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6.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7.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8.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9.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20.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https://d.docs.live.net/1f5c150732c7266b/Desktop/"/>
    </mc:Choice>
  </mc:AlternateContent>
  <xr:revisionPtr revIDLastSave="316" documentId="8_{87EEBB67-B803-408C-8E8C-7CCCBE1CB6A1}" xr6:coauthVersionLast="47" xr6:coauthVersionMax="47" xr10:uidLastSave="{C95951D4-B3C4-4044-87A5-6849F9795990}"/>
  <bookViews>
    <workbookView xWindow="-108" yWindow="-108" windowWidth="23256" windowHeight="12576" activeTab="1" xr2:uid="{00000000-000D-0000-FFFF-FFFF00000000}"/>
  </bookViews>
  <sheets>
    <sheet name="method" sheetId="2" r:id="rId1"/>
    <sheet name="18 Sept 2023 Stock Prices" sheetId="1" r:id="rId2"/>
    <sheet name="portfolio" sheetId="27" r:id="rId3"/>
    <sheet name="s&amp;p500" sheetId="3" r:id="rId4"/>
    <sheet name="PEP.OQ" sheetId="4" r:id="rId5"/>
    <sheet name="HSY.N" sheetId="5" r:id="rId6"/>
    <sheet name="HUM.N" sheetId="6" r:id="rId7"/>
    <sheet name="CVS.N" sheetId="7" r:id="rId8"/>
    <sheet name="BNTX.OQ" sheetId="8" r:id="rId9"/>
    <sheet name="KO.N" sheetId="9" r:id="rId10"/>
    <sheet name="CI.N" sheetId="10" r:id="rId11"/>
    <sheet name="ABT.N" sheetId="11" r:id="rId12"/>
    <sheet name="CPB.N" sheetId="12" r:id="rId13"/>
    <sheet name="AMGN.OQ" sheetId="13" r:id="rId14"/>
    <sheet name="UNH.N" sheetId="14" r:id="rId15"/>
    <sheet name="BMY.N" sheetId="15" r:id="rId16"/>
    <sheet name="NTES.OQ" sheetId="16" r:id="rId17"/>
    <sheet name="CLX.N" sheetId="17" r:id="rId18"/>
    <sheet name="GIS.N" sheetId="18" r:id="rId19"/>
    <sheet name="K.N" sheetId="19" r:id="rId20"/>
    <sheet name="KMB.N" sheetId="20" r:id="rId21"/>
    <sheet name="MRK.N" sheetId="21" r:id="rId22"/>
    <sheet name="WMT.N" sheetId="22" r:id="rId23"/>
    <sheet name="ABBV.N" sheetId="23" r:id="rId24"/>
    <sheet name="AMN.N" sheetId="24" r:id="rId25"/>
    <sheet name="FCN.N" sheetId="25" r:id="rId26"/>
    <sheet name="GILD.OQ" sheetId="26" r:id="rId27"/>
  </sheets>
  <definedNames>
    <definedName name="_xlnm._FilterDatabase" localSheetId="1" hidden="1">'18 Sept 2023 Stock Prices'!$A$5:$J$418</definedName>
    <definedName name="Data">'18 Sept 2023 Stock Prices'!$A$5:$K$418</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4" i="1" l="1"/>
  <c r="AP14" i="1" s="1"/>
  <c r="AQ14" i="1" s="1"/>
  <c r="AM14" i="1"/>
  <c r="Y9" i="1"/>
  <c r="Y10" i="1" s="1"/>
  <c r="AF14" i="1" s="1"/>
  <c r="AB31" i="1" a="1"/>
  <c r="AB31" i="1" s="1"/>
  <c r="AD31" i="1" s="1"/>
  <c r="AB32" i="1" a="1"/>
  <c r="AB32" i="1" s="1"/>
  <c r="AD32" i="1" s="1"/>
  <c r="AB33" i="1" a="1"/>
  <c r="AB33" i="1" s="1"/>
  <c r="AD33" i="1" s="1"/>
  <c r="AB34" i="1" a="1"/>
  <c r="AB34" i="1" s="1"/>
  <c r="AD34" i="1" s="1"/>
  <c r="AB35" i="1" a="1"/>
  <c r="AB35" i="1" s="1"/>
  <c r="AD35" i="1" s="1"/>
  <c r="AB36" i="1" a="1"/>
  <c r="AB36" i="1" s="1"/>
  <c r="AD36" i="1" s="1"/>
  <c r="AB16" i="1" a="1"/>
  <c r="AB16" i="1" s="1"/>
  <c r="AD16" i="1" s="1"/>
  <c r="AB17" i="1" a="1"/>
  <c r="AB17" i="1" s="1"/>
  <c r="AD17" i="1" s="1"/>
  <c r="AB18" i="1" a="1"/>
  <c r="AB18" i="1" s="1"/>
  <c r="AD18" i="1" s="1"/>
  <c r="AB19" i="1" a="1"/>
  <c r="AB19" i="1" s="1"/>
  <c r="AD19" i="1" s="1"/>
  <c r="AB20" i="1" a="1"/>
  <c r="AB20" i="1" s="1"/>
  <c r="AD20" i="1" s="1"/>
  <c r="AB21" i="1" a="1"/>
  <c r="AB21" i="1" s="1"/>
  <c r="AD21" i="1" s="1"/>
  <c r="AB22" i="1" a="1"/>
  <c r="AB22" i="1" s="1"/>
  <c r="AD22" i="1" s="1"/>
  <c r="AB23" i="1" a="1"/>
  <c r="AB23" i="1" s="1"/>
  <c r="AD23" i="1" s="1"/>
  <c r="AB24" i="1" a="1"/>
  <c r="AB24" i="1" s="1"/>
  <c r="AD24" i="1" s="1"/>
  <c r="AB25" i="1" a="1"/>
  <c r="AB25" i="1" s="1"/>
  <c r="AD25" i="1" s="1"/>
  <c r="AB26" i="1" a="1"/>
  <c r="AB26" i="1" s="1"/>
  <c r="AD26" i="1" s="1"/>
  <c r="AB27" i="1" a="1"/>
  <c r="AB27" i="1" s="1"/>
  <c r="AD27" i="1" s="1"/>
  <c r="AB28" i="1" a="1"/>
  <c r="AB28" i="1" s="1"/>
  <c r="AD28" i="1" s="1"/>
  <c r="AB29" i="1" a="1"/>
  <c r="AB29" i="1" s="1"/>
  <c r="AD29" i="1" s="1"/>
  <c r="AB30" i="1" a="1"/>
  <c r="AB30" i="1" s="1"/>
  <c r="AD30" i="1" s="1"/>
  <c r="AB15" i="1" a="1"/>
  <c r="AB15" i="1" s="1"/>
  <c r="AD15" i="1" s="1"/>
  <c r="AB14" i="1" a="1"/>
  <c r="AB14" i="1" s="1"/>
  <c r="AD14" i="1" s="1"/>
  <c r="O14" i="1" a="1"/>
  <c r="O14" i="1" s="1"/>
  <c r="K8" i="1"/>
  <c r="K9" i="1"/>
  <c r="K7" i="1"/>
  <c r="T6" i="1"/>
  <c r="S6" i="1"/>
  <c r="R6" i="1"/>
  <c r="Q6" i="1"/>
  <c r="P6"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10" i="1"/>
  <c r="K11" i="1"/>
  <c r="K12" i="1"/>
  <c r="K13" i="1"/>
  <c r="K14" i="1"/>
  <c r="K15" i="1"/>
  <c r="AF9" i="1" l="1"/>
  <c r="AH39" i="1" s="1"/>
  <c r="AH14" i="1"/>
  <c r="AF36" i="1"/>
  <c r="AH36" i="1" s="1"/>
  <c r="AF23" i="1"/>
  <c r="AH23" i="1" s="1"/>
  <c r="AF33" i="1"/>
  <c r="AH33" i="1" s="1"/>
  <c r="AF22" i="1"/>
  <c r="AH22" i="1" s="1"/>
  <c r="AF32" i="1"/>
  <c r="AH32" i="1" s="1"/>
  <c r="AF20" i="1"/>
  <c r="AH20" i="1" s="1"/>
  <c r="AF31" i="1"/>
  <c r="AH31" i="1" s="1"/>
  <c r="AF17" i="1"/>
  <c r="AH17" i="1" s="1"/>
  <c r="AF30" i="1"/>
  <c r="AH30" i="1" s="1"/>
  <c r="AF16" i="1"/>
  <c r="AH16" i="1" s="1"/>
  <c r="AF28" i="1"/>
  <c r="AH28" i="1" s="1"/>
  <c r="AF15" i="1"/>
  <c r="AH15" i="1" s="1"/>
  <c r="AF24" i="1"/>
  <c r="AH24" i="1" s="1"/>
  <c r="AF25" i="1"/>
  <c r="AH25" i="1" s="1"/>
  <c r="AF29" i="1"/>
  <c r="AH29" i="1" s="1"/>
  <c r="AF21" i="1"/>
  <c r="AH21" i="1" s="1"/>
  <c r="AF35" i="1"/>
  <c r="AH35" i="1" s="1"/>
  <c r="AF27" i="1"/>
  <c r="AH27" i="1" s="1"/>
  <c r="AF19" i="1"/>
  <c r="AH19" i="1" s="1"/>
  <c r="AF34" i="1"/>
  <c r="AH34" i="1" s="1"/>
  <c r="AF26" i="1"/>
  <c r="AH26" i="1" s="1"/>
  <c r="AF18" i="1"/>
  <c r="AH18" i="1" s="1"/>
  <c r="AD37" i="1"/>
  <c r="AH40" i="1" l="1"/>
  <c r="AH3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futureMetadata>
  <cellMetadata count="1">
    <bk>
      <rc t="1" v="0"/>
    </bk>
  </cellMetadata>
  <valueMetadata count="2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valueMetadata>
</metadata>
</file>

<file path=xl/sharedStrings.xml><?xml version="1.0" encoding="utf-8"?>
<sst xmlns="http://schemas.openxmlformats.org/spreadsheetml/2006/main" count="6168" uniqueCount="1087">
  <si>
    <t>Identifier (RIC)</t>
  </si>
  <si>
    <t>Company Name</t>
  </si>
  <si>
    <t>Country of Exchange</t>
  </si>
  <si>
    <t>Company Market Cap
(USD)</t>
  </si>
  <si>
    <t>Beta</t>
  </si>
  <si>
    <t>ESG Score Grade
(FY0)</t>
  </si>
  <si>
    <t>ICB Industry name</t>
  </si>
  <si>
    <t>ICB Sector name</t>
  </si>
  <si>
    <t>Earnings Stability (R2)</t>
  </si>
  <si>
    <t>Earnings Quality Region Rank
(FY0)</t>
  </si>
  <si>
    <t>PG.N</t>
  </si>
  <si>
    <t>Procter &amp; Gamble Co</t>
  </si>
  <si>
    <t>United States of America</t>
  </si>
  <si>
    <t>B-</t>
  </si>
  <si>
    <t>Consumer Staples</t>
  </si>
  <si>
    <t>Personal Care, Drug and Grocery Stores</t>
  </si>
  <si>
    <t>KO.N</t>
  </si>
  <si>
    <t>Coca-Cola Co</t>
  </si>
  <si>
    <t>A-</t>
  </si>
  <si>
    <t>Beverages</t>
  </si>
  <si>
    <t>SUI.N</t>
  </si>
  <si>
    <t>Sun Communities Inc</t>
  </si>
  <si>
    <t>Real Estate</t>
  </si>
  <si>
    <t>Real Estate Investment Trusts</t>
  </si>
  <si>
    <t>IQ.OQ</t>
  </si>
  <si>
    <t>iQIYI Inc</t>
  </si>
  <si>
    <t>D</t>
  </si>
  <si>
    <t>Consumer Discretionary</t>
  </si>
  <si>
    <t>Leisure Goods</t>
  </si>
  <si>
    <t>NWN.N</t>
  </si>
  <si>
    <t>Northwest Natural Holding Co</t>
  </si>
  <si>
    <t>Utilities</t>
  </si>
  <si>
    <t>Gas, Water and Multi-utilities</t>
  </si>
  <si>
    <t>CBAY.OQ</t>
  </si>
  <si>
    <t>CymaBay Therapeutics Inc</t>
  </si>
  <si>
    <t>C</t>
  </si>
  <si>
    <t>Health Care</t>
  </si>
  <si>
    <t>Pharmaceuticals and Biotechnology</t>
  </si>
  <si>
    <t>AVAV.OQ</t>
  </si>
  <si>
    <t>AeroVironment Inc</t>
  </si>
  <si>
    <t>C+</t>
  </si>
  <si>
    <t>Industrials</t>
  </si>
  <si>
    <t>Aerospace and Defense</t>
  </si>
  <si>
    <t>CVLT.OQ</t>
  </si>
  <si>
    <t>Commvault Systems Inc</t>
  </si>
  <si>
    <t>B</t>
  </si>
  <si>
    <t>Technology</t>
  </si>
  <si>
    <t>Software &amp; Computer Services</t>
  </si>
  <si>
    <t>BNL.N</t>
  </si>
  <si>
    <t>Broadstone Net Lease Inc</t>
  </si>
  <si>
    <t>TJBH.PK</t>
  </si>
  <si>
    <t>Tengjun Biotechnology Corp</t>
  </si>
  <si>
    <t>Telecommunications</t>
  </si>
  <si>
    <t>Telecommunications Service Providers</t>
  </si>
  <si>
    <t>BABA.N</t>
  </si>
  <si>
    <t>Alibaba Group Holding Ltd</t>
  </si>
  <si>
    <t>Retailers</t>
  </si>
  <si>
    <t>BIDU.OQ</t>
  </si>
  <si>
    <t>Baidu Inc</t>
  </si>
  <si>
    <t>PTCT.OQ</t>
  </si>
  <si>
    <t>PTC Therapeutics Inc</t>
  </si>
  <si>
    <t>CEF.P</t>
  </si>
  <si>
    <t>Sprott Physical Gold and Silver Trust</t>
  </si>
  <si>
    <t>Financials</t>
  </si>
  <si>
    <t>Closed End Investments</t>
  </si>
  <si>
    <t>KNSA.OQ</t>
  </si>
  <si>
    <t>Kiniksa Pharmaceuticals Ltd</t>
  </si>
  <si>
    <t>C-</t>
  </si>
  <si>
    <t>ACA.N</t>
  </si>
  <si>
    <t>Arcosa Inc</t>
  </si>
  <si>
    <t>Energy</t>
  </si>
  <si>
    <t>Alternative Energy</t>
  </si>
  <si>
    <t>QLYS.OQ</t>
  </si>
  <si>
    <t>Qualys Inc</t>
  </si>
  <si>
    <t>VMW.N</t>
  </si>
  <si>
    <t>VMware Inc</t>
  </si>
  <si>
    <t>NAC.N</t>
  </si>
  <si>
    <t>Nuveen California Quality Municipal Income Fund</t>
  </si>
  <si>
    <t>NAD.N</t>
  </si>
  <si>
    <t>Nuveen Quality Municipal Income Fund</t>
  </si>
  <si>
    <t>WBA.OQ</t>
  </si>
  <si>
    <t>Walgreens Boots Alliance Inc</t>
  </si>
  <si>
    <t>A</t>
  </si>
  <si>
    <t>DEA.N</t>
  </si>
  <si>
    <t>Easterly Government Properties Inc</t>
  </si>
  <si>
    <t>ESGR.OQ</t>
  </si>
  <si>
    <t>Enstar Group Ltd</t>
  </si>
  <si>
    <t>Non-life Insurance</t>
  </si>
  <si>
    <t>MDGL.OQ</t>
  </si>
  <si>
    <t>Madrigal Pharmaceuticals Inc</t>
  </si>
  <si>
    <t>D+</t>
  </si>
  <si>
    <t>UTHR.OQ</t>
  </si>
  <si>
    <t>United Therapeutics Corp</t>
  </si>
  <si>
    <t>B+</t>
  </si>
  <si>
    <t>BMRN.OQ</t>
  </si>
  <si>
    <t>Biomarin Pharmaceutical Inc</t>
  </si>
  <si>
    <t>KDP.OQ</t>
  </si>
  <si>
    <t>Keurig Dr Pepper Inc</t>
  </si>
  <si>
    <t>FINN.PK</t>
  </si>
  <si>
    <t>First National of Nebraska Inc</t>
  </si>
  <si>
    <t>Banks</t>
  </si>
  <si>
    <t>RNR.N</t>
  </si>
  <si>
    <t>Renaissancere Holdings Ltd</t>
  </si>
  <si>
    <t>BPMC.OQ</t>
  </si>
  <si>
    <t>Blueprint Medicines Corp</t>
  </si>
  <si>
    <t>AYX.N</t>
  </si>
  <si>
    <t>Alteryx Inc</t>
  </si>
  <si>
    <t>CI.N</t>
  </si>
  <si>
    <t>Cigna Group</t>
  </si>
  <si>
    <t>Health Care Providers</t>
  </si>
  <si>
    <t>AKRO.OQ</t>
  </si>
  <si>
    <t>Akero Therapeutics Inc</t>
  </si>
  <si>
    <t>BXSL.N</t>
  </si>
  <si>
    <t>Blackstone Secured Lending Fund</t>
  </si>
  <si>
    <t>PBH.N</t>
  </si>
  <si>
    <t>Prestige Consumer Healthcare Inc</t>
  </si>
  <si>
    <t>VRNA.OQ</t>
  </si>
  <si>
    <t>Verona Pharma PLC</t>
  </si>
  <si>
    <t>MO.N</t>
  </si>
  <si>
    <t>Altria Group Inc</t>
  </si>
  <si>
    <t>Tobacco</t>
  </si>
  <si>
    <t>ABT.N</t>
  </si>
  <si>
    <t>Abbott Laboratories</t>
  </si>
  <si>
    <t>Medical Equipment and Services</t>
  </si>
  <si>
    <t>BAX.N</t>
  </si>
  <si>
    <t>Baxter International Inc</t>
  </si>
  <si>
    <t>VZ.N</t>
  </si>
  <si>
    <t>Verizon Communications Inc</t>
  </si>
  <si>
    <t>CPB.N</t>
  </si>
  <si>
    <t>Campbell Soup Co</t>
  </si>
  <si>
    <t>Food Producers</t>
  </si>
  <si>
    <t>CL.N</t>
  </si>
  <si>
    <t>Colgate-Palmolive Co</t>
  </si>
  <si>
    <t>A+</t>
  </si>
  <si>
    <t>LLY.N</t>
  </si>
  <si>
    <t>Eli Lilly and Co</t>
  </si>
  <si>
    <t>LMT.N</t>
  </si>
  <si>
    <t>Lockheed Martin Corp</t>
  </si>
  <si>
    <t>PEP.OQ</t>
  </si>
  <si>
    <t>PepsiCo Inc</t>
  </si>
  <si>
    <t>PFE.N</t>
  </si>
  <si>
    <t>Pfizer Inc</t>
  </si>
  <si>
    <t>NTCT.OQ</t>
  </si>
  <si>
    <t>Netscout Systems Inc</t>
  </si>
  <si>
    <t>EQIX.OQ</t>
  </si>
  <si>
    <t>Equinix Inc</t>
  </si>
  <si>
    <t>NEE.N</t>
  </si>
  <si>
    <t>Nextera Energy Inc</t>
  </si>
  <si>
    <t>Electricity</t>
  </si>
  <si>
    <t>MDLZ.OQ</t>
  </si>
  <si>
    <t>Mondelez International Inc</t>
  </si>
  <si>
    <t>NSA.N</t>
  </si>
  <si>
    <t>National Storage Affiliates Trust</t>
  </si>
  <si>
    <t>PEG.N</t>
  </si>
  <si>
    <t>Public Service Enterprise Group Inc</t>
  </si>
  <si>
    <t>GTX.OQ</t>
  </si>
  <si>
    <t>Garrett Motion Inc</t>
  </si>
  <si>
    <t>Automobiles and Parts</t>
  </si>
  <si>
    <t>QFIN.OQ</t>
  </si>
  <si>
    <t>Qifu Technology Inc</t>
  </si>
  <si>
    <t>Finance and Credit Services</t>
  </si>
  <si>
    <t>COR.N</t>
  </si>
  <si>
    <t>Cencora Inc</t>
  </si>
  <si>
    <t>AEP.OQ</t>
  </si>
  <si>
    <t>American Electric Power Company Inc</t>
  </si>
  <si>
    <t>AWK.N</t>
  </si>
  <si>
    <t>American Water Works Company Inc</t>
  </si>
  <si>
    <t>AMGN.OQ</t>
  </si>
  <si>
    <t>Amgen Inc</t>
  </si>
  <si>
    <t>ARCH.N</t>
  </si>
  <si>
    <t>Arch Resources Inc</t>
  </si>
  <si>
    <t>Oil, Gas and Coal</t>
  </si>
  <si>
    <t>ATO.N</t>
  </si>
  <si>
    <t>Atmos Energy Corp</t>
  </si>
  <si>
    <t>AZO.N</t>
  </si>
  <si>
    <t>Autozone Inc</t>
  </si>
  <si>
    <t>UNH.N</t>
  </si>
  <si>
    <t>UnitedHealth Group Inc</t>
  </si>
  <si>
    <t>IDYA.OQ</t>
  </si>
  <si>
    <t>IDEAYA Biosciences Inc</t>
  </si>
  <si>
    <t>ACI.N</t>
  </si>
  <si>
    <t>Albertsons Companies Inc</t>
  </si>
  <si>
    <t>TWNK.OQ</t>
  </si>
  <si>
    <t>Hostess Brands Inc</t>
  </si>
  <si>
    <t>BCPC.OQ</t>
  </si>
  <si>
    <t>Balchem Corp</t>
  </si>
  <si>
    <t>Basic Materials</t>
  </si>
  <si>
    <t>Chemicals</t>
  </si>
  <si>
    <t>BDX.N</t>
  </si>
  <si>
    <t>Becton Dickinson and Co</t>
  </si>
  <si>
    <t>WRB.N</t>
  </si>
  <si>
    <t>W R Berkley Corp</t>
  </si>
  <si>
    <t>BKH.N</t>
  </si>
  <si>
    <t>Black Hills Corp</t>
  </si>
  <si>
    <t>HRB.N</t>
  </si>
  <si>
    <t>H &amp; R Block Inc</t>
  </si>
  <si>
    <t>Consumer Services</t>
  </si>
  <si>
    <t>BMY.N</t>
  </si>
  <si>
    <t>Bristol-Myers Squibb Co</t>
  </si>
  <si>
    <t>BFb.N</t>
  </si>
  <si>
    <t>Brown-Forman Corp</t>
  </si>
  <si>
    <t>CMS.N</t>
  </si>
  <si>
    <t>CMS Energy Corp</t>
  </si>
  <si>
    <t>CNA.N</t>
  </si>
  <si>
    <t>CNA Financial Corp</t>
  </si>
  <si>
    <t>CTS.N</t>
  </si>
  <si>
    <t>CTS Corp</t>
  </si>
  <si>
    <t>Technology Hardware &amp; Equipment</t>
  </si>
  <si>
    <t>CVBF.OQ</t>
  </si>
  <si>
    <t>CVB Financial Corp</t>
  </si>
  <si>
    <t>EXEL.OQ</t>
  </si>
  <si>
    <t>Exelixis Inc</t>
  </si>
  <si>
    <t>NTES.OQ</t>
  </si>
  <si>
    <t>NetEase Inc</t>
  </si>
  <si>
    <t>ALKS.OQ</t>
  </si>
  <si>
    <t>Alkermes Plc</t>
  </si>
  <si>
    <t>POST.N</t>
  </si>
  <si>
    <t>Post Holdings Inc</t>
  </si>
  <si>
    <t>CTRA.N</t>
  </si>
  <si>
    <t>Coterra Energy Inc</t>
  </si>
  <si>
    <t>CWT.N</t>
  </si>
  <si>
    <t>California Water Service Group</t>
  </si>
  <si>
    <t>CCF.A</t>
  </si>
  <si>
    <t>Chase Corp</t>
  </si>
  <si>
    <t>General Industrials</t>
  </si>
  <si>
    <t>CHE.N</t>
  </si>
  <si>
    <t>Chemed Corp</t>
  </si>
  <si>
    <t>CPK.N</t>
  </si>
  <si>
    <t>Chesapeake Utilities Corp</t>
  </si>
  <si>
    <t>CHD.N</t>
  </si>
  <si>
    <t>Church &amp; Dwight Co Inc</t>
  </si>
  <si>
    <t>CINF.OQ</t>
  </si>
  <si>
    <t>Cincinnati Financial Corp</t>
  </si>
  <si>
    <t>CHCO.OQ</t>
  </si>
  <si>
    <t>City Holding Co</t>
  </si>
  <si>
    <t>CLX.N</t>
  </si>
  <si>
    <t>Clorox Co</t>
  </si>
  <si>
    <t>CBU.N</t>
  </si>
  <si>
    <t>Community Bank System Inc</t>
  </si>
  <si>
    <t>CAG.N</t>
  </si>
  <si>
    <t>Conagra Brands Inc</t>
  </si>
  <si>
    <t>ED.N</t>
  </si>
  <si>
    <t>Consolidated Edison Inc</t>
  </si>
  <si>
    <t>ADC.N</t>
  </si>
  <si>
    <t>Agree Realty Corp</t>
  </si>
  <si>
    <t>NWBI.OQ</t>
  </si>
  <si>
    <t>Northwest Bancshares Inc</t>
  </si>
  <si>
    <t>THS.N</t>
  </si>
  <si>
    <t>TreeHouse Foods Inc</t>
  </si>
  <si>
    <t>HOLI.OQ</t>
  </si>
  <si>
    <t>Hollysys Automation Technologies Ltd</t>
  </si>
  <si>
    <t>Electronic and Electrical Equipment</t>
  </si>
  <si>
    <t>DHT.N</t>
  </si>
  <si>
    <t>DHT Holdings Inc</t>
  </si>
  <si>
    <t>Industrial Transportation</t>
  </si>
  <si>
    <t>DG.N</t>
  </si>
  <si>
    <t>Dollar General Corp</t>
  </si>
  <si>
    <t>D.N</t>
  </si>
  <si>
    <t>Dominion Energy Inc</t>
  </si>
  <si>
    <t>DNP.N</t>
  </si>
  <si>
    <t>DNP Select Income Fund Inc</t>
  </si>
  <si>
    <t>DUK.N</t>
  </si>
  <si>
    <t>Duke Energy Corp</t>
  </si>
  <si>
    <t>ETR.N</t>
  </si>
  <si>
    <t>Entergy Corp</t>
  </si>
  <si>
    <t>NEU.N</t>
  </si>
  <si>
    <t>NewMarket Corp</t>
  </si>
  <si>
    <t>RLI.N</t>
  </si>
  <si>
    <t>Rli Corp</t>
  </si>
  <si>
    <t>EXPO.OQ</t>
  </si>
  <si>
    <t>Exponent Inc</t>
  </si>
  <si>
    <t>Construction and Materials</t>
  </si>
  <si>
    <t>FLO.N</t>
  </si>
  <si>
    <t>Flowers Foods Inc</t>
  </si>
  <si>
    <t>WTM.N</t>
  </si>
  <si>
    <t>White Mountains Insurance Group Ltd</t>
  </si>
  <si>
    <t>AJG.N</t>
  </si>
  <si>
    <t>Arthur J. Gallagher &amp; Co.</t>
  </si>
  <si>
    <t>TGNA.N</t>
  </si>
  <si>
    <t>Tegna Inc</t>
  </si>
  <si>
    <t>Media</t>
  </si>
  <si>
    <t>PLMR.OQ</t>
  </si>
  <si>
    <t>Palomar Holdings Inc</t>
  </si>
  <si>
    <t>SCPL.OQ</t>
  </si>
  <si>
    <t>Sciplay Corp</t>
  </si>
  <si>
    <t>GIS.N</t>
  </si>
  <si>
    <t>General Mills Inc</t>
  </si>
  <si>
    <t>HAE.N</t>
  </si>
  <si>
    <t>Haemonetics Corp</t>
  </si>
  <si>
    <t>LHX.N</t>
  </si>
  <si>
    <t>L3Harris Technologies Inc</t>
  </si>
  <si>
    <t>HAS.OQ</t>
  </si>
  <si>
    <t>Hasbro Inc</t>
  </si>
  <si>
    <t>HE.N</t>
  </si>
  <si>
    <t>Hawaiian Electric Industries Inc</t>
  </si>
  <si>
    <t>HWKN.OQ</t>
  </si>
  <si>
    <t>Hawkins Inc</t>
  </si>
  <si>
    <t>EQC.N</t>
  </si>
  <si>
    <t>Equity Commonwealth</t>
  </si>
  <si>
    <t>HTLD.OQ</t>
  </si>
  <si>
    <t>Heartland Express Inc</t>
  </si>
  <si>
    <t>HELE.OQ</t>
  </si>
  <si>
    <t>Helen of Troy Ltd</t>
  </si>
  <si>
    <t>Household Goods and Home Construction</t>
  </si>
  <si>
    <t>JKHY.OQ</t>
  </si>
  <si>
    <t>Jack Henry &amp; Associates Inc</t>
  </si>
  <si>
    <t>Industrial Support Services</t>
  </si>
  <si>
    <t>HSY.N</t>
  </si>
  <si>
    <t>Hershey Co</t>
  </si>
  <si>
    <t>HRL.N</t>
  </si>
  <si>
    <t>Hormel Foods Corp</t>
  </si>
  <si>
    <t>HUM.N</t>
  </si>
  <si>
    <t>Humana Inc</t>
  </si>
  <si>
    <t>CALM.OQ</t>
  </si>
  <si>
    <t>Cal-Maine Foods Inc</t>
  </si>
  <si>
    <t>LKFN.OQ</t>
  </si>
  <si>
    <t>Lakeland Financial Corp</t>
  </si>
  <si>
    <t>BIIB.OQ</t>
  </si>
  <si>
    <t>Biogen Inc</t>
  </si>
  <si>
    <t>IDA.N</t>
  </si>
  <si>
    <t>Idacorp Inc</t>
  </si>
  <si>
    <t>SWTX.OQ</t>
  </si>
  <si>
    <t>SpringWorks Therapeutics Inc</t>
  </si>
  <si>
    <t>LKNCY.PK</t>
  </si>
  <si>
    <t>Luckin Coffee Inc</t>
  </si>
  <si>
    <t>Travel and Leisure</t>
  </si>
  <si>
    <t>IMKTA.OQ</t>
  </si>
  <si>
    <t>Ingles Markets Inc</t>
  </si>
  <si>
    <t>IONS.OQ</t>
  </si>
  <si>
    <t>Ionis Pharmaceuticals Inc</t>
  </si>
  <si>
    <t>RMD.N</t>
  </si>
  <si>
    <t>Resmed Inc</t>
  </si>
  <si>
    <t>DLTR.OQ</t>
  </si>
  <si>
    <t>Dollar Tree Inc</t>
  </si>
  <si>
    <t>JJSF.OQ</t>
  </si>
  <si>
    <t>J &amp; J Snack Foods Corp</t>
  </si>
  <si>
    <t>JNJ.N</t>
  </si>
  <si>
    <t>Johnson &amp; Johnson</t>
  </si>
  <si>
    <t>K.N</t>
  </si>
  <si>
    <t>Kellogg Co</t>
  </si>
  <si>
    <t>KMB.N</t>
  </si>
  <si>
    <t>Kimberly-Clark Corp</t>
  </si>
  <si>
    <t>KR.N</t>
  </si>
  <si>
    <t>Kroger Co</t>
  </si>
  <si>
    <t>SR.N</t>
  </si>
  <si>
    <t>Spire Inc</t>
  </si>
  <si>
    <t>LANC.OQ</t>
  </si>
  <si>
    <t>Lancaster Colony Corp</t>
  </si>
  <si>
    <t>LNN.N</t>
  </si>
  <si>
    <t>Lindsay Corp</t>
  </si>
  <si>
    <t>Industrial Engineering</t>
  </si>
  <si>
    <t>MGEE.OQ</t>
  </si>
  <si>
    <t>MGE Energy Inc</t>
  </si>
  <si>
    <t>MKC.N</t>
  </si>
  <si>
    <t>McCormick &amp; Company Inc</t>
  </si>
  <si>
    <t>MCD.N</t>
  </si>
  <si>
    <t>McDonald's Corp</t>
  </si>
  <si>
    <t>MCK.N</t>
  </si>
  <si>
    <t>Mckesson Corp</t>
  </si>
  <si>
    <t>ATVI.OQ</t>
  </si>
  <si>
    <t>Activision Blizzard Inc</t>
  </si>
  <si>
    <t>CVS.N</t>
  </si>
  <si>
    <t>CVS Health Corp</t>
  </si>
  <si>
    <t>MCY.N</t>
  </si>
  <si>
    <t>Mercury General Corp</t>
  </si>
  <si>
    <t>MSEX.OQ</t>
  </si>
  <si>
    <t>Middlesex Water Co</t>
  </si>
  <si>
    <t>ALE.N</t>
  </si>
  <si>
    <t>ALLETE Inc</t>
  </si>
  <si>
    <t>NI.N</t>
  </si>
  <si>
    <t>NiSource Inc</t>
  </si>
  <si>
    <t>NFG.N</t>
  </si>
  <si>
    <t>National Fuel Gas Co</t>
  </si>
  <si>
    <t>NHC.A</t>
  </si>
  <si>
    <t>National Healthcare Corp</t>
  </si>
  <si>
    <t>NJR.N</t>
  </si>
  <si>
    <t>New Jersey Resources Corp</t>
  </si>
  <si>
    <t>AGR.N</t>
  </si>
  <si>
    <t>Avangrid Inc</t>
  </si>
  <si>
    <t>NEM.N</t>
  </si>
  <si>
    <t>Newmont Corporation</t>
  </si>
  <si>
    <t>Precious Metals and Mining</t>
  </si>
  <si>
    <t>ES.N</t>
  </si>
  <si>
    <t>Eversource Energy</t>
  </si>
  <si>
    <t>XEL.OQ</t>
  </si>
  <si>
    <t>Xcel Energy Inc</t>
  </si>
  <si>
    <t>LOPE.OQ</t>
  </si>
  <si>
    <t>Grand Canyon Education Inc</t>
  </si>
  <si>
    <t>SFBS.N</t>
  </si>
  <si>
    <t>ServisFirst Bancshares Inc</t>
  </si>
  <si>
    <t>NOC.N</t>
  </si>
  <si>
    <t>Northrop Grumman Corp</t>
  </si>
  <si>
    <t>NWE.OQ</t>
  </si>
  <si>
    <t>NorthWestern Corp</t>
  </si>
  <si>
    <t>NUV.N</t>
  </si>
  <si>
    <t>Nuveen Municipal Value Fund Inc</t>
  </si>
  <si>
    <t>ATHM.N</t>
  </si>
  <si>
    <t>Autohome Inc</t>
  </si>
  <si>
    <t>RPRX.OQ</t>
  </si>
  <si>
    <t>Royalty Pharma PLC</t>
  </si>
  <si>
    <t>VIPS.N</t>
  </si>
  <si>
    <t>Vipshop Holdings Ltd</t>
  </si>
  <si>
    <t>OTTR.OQ</t>
  </si>
  <si>
    <t>Otter Tail Corp</t>
  </si>
  <si>
    <t>OMI.N</t>
  </si>
  <si>
    <t>Owens &amp; Minor Inc</t>
  </si>
  <si>
    <t>EXC.OQ</t>
  </si>
  <si>
    <t>Exelon Corp</t>
  </si>
  <si>
    <t>PGR.N</t>
  </si>
  <si>
    <t>Progressive Corp</t>
  </si>
  <si>
    <t>PNM.N</t>
  </si>
  <si>
    <t>PNM Resources Inc</t>
  </si>
  <si>
    <t>DORM.OQ</t>
  </si>
  <si>
    <t>Dorman Products Inc</t>
  </si>
  <si>
    <t>USLM.OQ</t>
  </si>
  <si>
    <t>United States Lime &amp; Minerals Inc</t>
  </si>
  <si>
    <t>SGEN.OQ</t>
  </si>
  <si>
    <t>Seagen Inc</t>
  </si>
  <si>
    <t>GLNG.OQ</t>
  </si>
  <si>
    <t>Golar LNG Ltd</t>
  </si>
  <si>
    <t>NVCR.OQ</t>
  </si>
  <si>
    <t>Novocure Ltd</t>
  </si>
  <si>
    <t>SVMB.PK</t>
  </si>
  <si>
    <t>Savmobi Technology Inc</t>
  </si>
  <si>
    <t>ELC.N</t>
  </si>
  <si>
    <t>Entergy Louisiana LLC</t>
  </si>
  <si>
    <t>GO.OQ</t>
  </si>
  <si>
    <t>Grocery Outlet Holding Corp</t>
  </si>
  <si>
    <t>INSW.N</t>
  </si>
  <si>
    <t>International Seaways Inc</t>
  </si>
  <si>
    <t>MSC.N</t>
  </si>
  <si>
    <t>Studio City International Holdings Ltd</t>
  </si>
  <si>
    <t>REGN.OQ</t>
  </si>
  <si>
    <t>Regeneron Pharmaceuticals Inc</t>
  </si>
  <si>
    <t>ROL.N</t>
  </si>
  <si>
    <t>Rollins Inc</t>
  </si>
  <si>
    <t>RGLD.OQ</t>
  </si>
  <si>
    <t>Royal Gold Inc</t>
  </si>
  <si>
    <t>TRV.N</t>
  </si>
  <si>
    <t>Travelers Companies Inc</t>
  </si>
  <si>
    <t>MRK.N</t>
  </si>
  <si>
    <t>Merck &amp; Co Inc</t>
  </si>
  <si>
    <t>SEB.A</t>
  </si>
  <si>
    <t>Seaboard Corp</t>
  </si>
  <si>
    <t>SIGI.OQ</t>
  </si>
  <si>
    <t>Selective Insurance Group Inc</t>
  </si>
  <si>
    <t>SJM.N</t>
  </si>
  <si>
    <t>J M Smucker Co</t>
  </si>
  <si>
    <t>CBOE.Z</t>
  </si>
  <si>
    <t>Cboe Global Markets Inc</t>
  </si>
  <si>
    <t>Investment Banking and Brokerage Services</t>
  </si>
  <si>
    <t>PCRX.OQ</t>
  </si>
  <si>
    <t>Pacira Biosciences Inc</t>
  </si>
  <si>
    <t>SON.N</t>
  </si>
  <si>
    <t>Sonoco Products Co</t>
  </si>
  <si>
    <t>AWR.N</t>
  </si>
  <si>
    <t>American States Water Co</t>
  </si>
  <si>
    <t>SO.N</t>
  </si>
  <si>
    <t>Southern Co</t>
  </si>
  <si>
    <t>T.N</t>
  </si>
  <si>
    <t>AT&amp;T Inc</t>
  </si>
  <si>
    <t>CBZ.N</t>
  </si>
  <si>
    <t>CBIZ Inc</t>
  </si>
  <si>
    <t>GIC.N</t>
  </si>
  <si>
    <t>Global Industrial Co</t>
  </si>
  <si>
    <t>PSA.N</t>
  </si>
  <si>
    <t>Public Storage Operating Co</t>
  </si>
  <si>
    <t>TR.N</t>
  </si>
  <si>
    <t>Tootsie Roll Industries Inc</t>
  </si>
  <si>
    <t>TTC.N</t>
  </si>
  <si>
    <t>Toro Co</t>
  </si>
  <si>
    <t>PHR.N</t>
  </si>
  <si>
    <t>Phreesia Inc</t>
  </si>
  <si>
    <t>PEN.N</t>
  </si>
  <si>
    <t>Penumbra Inc</t>
  </si>
  <si>
    <t>TRS.OQ</t>
  </si>
  <si>
    <t>TriMas Corp</t>
  </si>
  <si>
    <t>WM.N</t>
  </si>
  <si>
    <t>Waste Management Inc</t>
  </si>
  <si>
    <t>Waste and Disposal Services</t>
  </si>
  <si>
    <t>BG.N</t>
  </si>
  <si>
    <t>Bunge Ltd</t>
  </si>
  <si>
    <t>NZF.N</t>
  </si>
  <si>
    <t>Nuveen Municipal Credit Income Fund</t>
  </si>
  <si>
    <t>BNTX.OQ</t>
  </si>
  <si>
    <t>BioNTech SE</t>
  </si>
  <si>
    <t>ETNB.OQ</t>
  </si>
  <si>
    <t>89Bio Inc</t>
  </si>
  <si>
    <t>UDR.N</t>
  </si>
  <si>
    <t>UDR Inc</t>
  </si>
  <si>
    <t>USM.N</t>
  </si>
  <si>
    <t>United States Cellular Corp</t>
  </si>
  <si>
    <t>UVV.N</t>
  </si>
  <si>
    <t>Universal Corp</t>
  </si>
  <si>
    <t>VRTX.OQ</t>
  </si>
  <si>
    <t>Vertex Pharmaceuticals Inc</t>
  </si>
  <si>
    <t>WDFC.OQ</t>
  </si>
  <si>
    <t>WD-40 Co</t>
  </si>
  <si>
    <t>LNT.OQ</t>
  </si>
  <si>
    <t>Alliant Energy Corp</t>
  </si>
  <si>
    <t>WMT.N</t>
  </si>
  <si>
    <t>Walmart Inc</t>
  </si>
  <si>
    <t>AVA.N</t>
  </si>
  <si>
    <t>Avista Corp</t>
  </si>
  <si>
    <t>WMK.N</t>
  </si>
  <si>
    <t>Weis Markets Inc</t>
  </si>
  <si>
    <t>PDI.N</t>
  </si>
  <si>
    <t>PIMCO Dynamic Income Fund</t>
  </si>
  <si>
    <t>Open End and Miscellaneous Investment Vehicles</t>
  </si>
  <si>
    <t>ABBV.N</t>
  </si>
  <si>
    <t>Abbvie Inc</t>
  </si>
  <si>
    <t>AMN.N</t>
  </si>
  <si>
    <t>AMN Healthcare Services Inc</t>
  </si>
  <si>
    <t>CNC.N</t>
  </si>
  <si>
    <t>Centene Corp</t>
  </si>
  <si>
    <t>ICFI.OQ</t>
  </si>
  <si>
    <t>ICF International Inc</t>
  </si>
  <si>
    <t>GSAT.A</t>
  </si>
  <si>
    <t>Globalstar Inc</t>
  </si>
  <si>
    <t>TFSL.OQ</t>
  </si>
  <si>
    <t>TFS Financial Corp</t>
  </si>
  <si>
    <t>ACGL.OQ</t>
  </si>
  <si>
    <t>Arch Capital Group Ltd</t>
  </si>
  <si>
    <t>EG.N</t>
  </si>
  <si>
    <t>Everest Group Ltd</t>
  </si>
  <si>
    <t>THG.N</t>
  </si>
  <si>
    <t>Hanover Insurance Group Inc</t>
  </si>
  <si>
    <t>LW.N</t>
  </si>
  <si>
    <t>Lamb Weston Holdings Inc</t>
  </si>
  <si>
    <t>GME.N</t>
  </si>
  <si>
    <t>GameStop Corp</t>
  </si>
  <si>
    <t>CORT.OQ</t>
  </si>
  <si>
    <t>Corcept Therapeutics Inc</t>
  </si>
  <si>
    <t>PRVA.OQ</t>
  </si>
  <si>
    <t>Privia Health Group Inc</t>
  </si>
  <si>
    <t>REYN.OQ</t>
  </si>
  <si>
    <t>Reynolds Consumer Products Inc</t>
  </si>
  <si>
    <t>PDO.N</t>
  </si>
  <si>
    <t>PIMCO Dynamic Income Opportunities Fund</t>
  </si>
  <si>
    <t>NTST.N</t>
  </si>
  <si>
    <t>Netstreit Corp</t>
  </si>
  <si>
    <t>GB.N</t>
  </si>
  <si>
    <t>Global Blue Group Holding Ltd</t>
  </si>
  <si>
    <t>ASND.OQ</t>
  </si>
  <si>
    <t>Ascendis Pharma A/S</t>
  </si>
  <si>
    <t>PHYS.P</t>
  </si>
  <si>
    <t>Sprott Physical Gold Trust</t>
  </si>
  <si>
    <t>GBDC.OQ</t>
  </si>
  <si>
    <t>Golub Capital Bdc Inc</t>
  </si>
  <si>
    <t>DQ.N</t>
  </si>
  <si>
    <t>Daqo New Energy Corp</t>
  </si>
  <si>
    <t>PECO.OQ</t>
  </si>
  <si>
    <t>Phillips Edison &amp; Co Inc</t>
  </si>
  <si>
    <t>CLBK.OQ</t>
  </si>
  <si>
    <t>Columbia Financial Inc</t>
  </si>
  <si>
    <t>EDU.N</t>
  </si>
  <si>
    <t>New Oriental Education &amp; Technology Group Inc</t>
  </si>
  <si>
    <t>MANU.N</t>
  </si>
  <si>
    <t>Manchester United PLC</t>
  </si>
  <si>
    <t>YY.OQ</t>
  </si>
  <si>
    <t>JOYY Inc</t>
  </si>
  <si>
    <t>PRTA.OQ</t>
  </si>
  <si>
    <t>Prothena Corporation PLC</t>
  </si>
  <si>
    <t>YUMC.N</t>
  </si>
  <si>
    <t>Yum China Holdings Inc</t>
  </si>
  <si>
    <t>SBAC.OQ</t>
  </si>
  <si>
    <t>SBA Communications Corp</t>
  </si>
  <si>
    <t>ACLX.OQ</t>
  </si>
  <si>
    <t>Arcellx Inc</t>
  </si>
  <si>
    <t>SYBT.OQ</t>
  </si>
  <si>
    <t>Stock Yards Bancorp Inc</t>
  </si>
  <si>
    <t>DTE.N</t>
  </si>
  <si>
    <t>DTE Energy Co</t>
  </si>
  <si>
    <t>POR.N</t>
  </si>
  <si>
    <t>Portland General Electric Co</t>
  </si>
  <si>
    <t>AMH.N</t>
  </si>
  <si>
    <t>American Homes 4 Rent</t>
  </si>
  <si>
    <t>HKD.N</t>
  </si>
  <si>
    <t>AMTD Digital Inc</t>
  </si>
  <si>
    <t>BCAT.N</t>
  </si>
  <si>
    <t>BlackRock Capital Allocation Term Trust</t>
  </si>
  <si>
    <t>EBC.OQ</t>
  </si>
  <si>
    <t>Eastern Bankshares Inc</t>
  </si>
  <si>
    <t>IRON.OQ</t>
  </si>
  <si>
    <t>Disc Medicine Inc</t>
  </si>
  <si>
    <t>SHEN.OQ</t>
  </si>
  <si>
    <t>Shenandoah Telecommunications Co</t>
  </si>
  <si>
    <t>FCN.N</t>
  </si>
  <si>
    <t>FTI Consulting Inc</t>
  </si>
  <si>
    <t>NVG.N</t>
  </si>
  <si>
    <t>Nuveen AMT-Free Municipal Credit Income Fund</t>
  </si>
  <si>
    <t>SAFT.OQ</t>
  </si>
  <si>
    <t>Safety Insurance Group Inc</t>
  </si>
  <si>
    <t>SJW.N</t>
  </si>
  <si>
    <t>SJW Group</t>
  </si>
  <si>
    <t>SWX.N</t>
  </si>
  <si>
    <t>Southwest Gas Holdings Inc</t>
  </si>
  <si>
    <t>NBIX.OQ</t>
  </si>
  <si>
    <t>Neurocrine Biosciences Inc</t>
  </si>
  <si>
    <t>QGEN.N</t>
  </si>
  <si>
    <t>Qiagen NV</t>
  </si>
  <si>
    <t>HRMY.OQ</t>
  </si>
  <si>
    <t>Harmony Biosciences Holdings Inc</t>
  </si>
  <si>
    <t>GCMG.OQ</t>
  </si>
  <si>
    <t>GCM Grosvenor Inc</t>
  </si>
  <si>
    <t>VTYX.OQ</t>
  </si>
  <si>
    <t>Ventyx Biosciences Inc</t>
  </si>
  <si>
    <t>SMMT.OQ</t>
  </si>
  <si>
    <t>Summit Therapeutics Inc</t>
  </si>
  <si>
    <t>ZM.OQ</t>
  </si>
  <si>
    <t>Zoom Video Communications Inc</t>
  </si>
  <si>
    <t>ACT.OQ</t>
  </si>
  <si>
    <t>Enact Holdings Inc</t>
  </si>
  <si>
    <t>KHC.OQ</t>
  </si>
  <si>
    <t>Kraft Heinz Co</t>
  </si>
  <si>
    <t>CHKP.OQ</t>
  </si>
  <si>
    <t>Check Point Software Technologies Ltd</t>
  </si>
  <si>
    <t>STRA.OQ</t>
  </si>
  <si>
    <t>Strategic Education Inc</t>
  </si>
  <si>
    <t>STNG.N</t>
  </si>
  <si>
    <t>Scorpio Tankers Inc</t>
  </si>
  <si>
    <t>NOMD.N</t>
  </si>
  <si>
    <t>Nomad Foods Ltd</t>
  </si>
  <si>
    <t>STEL.N</t>
  </si>
  <si>
    <t>Stellar Bancorp Inc</t>
  </si>
  <si>
    <t>SLGN.N</t>
  </si>
  <si>
    <t>Silgan Holdings Inc</t>
  </si>
  <si>
    <t>FDP.N</t>
  </si>
  <si>
    <t>Fresh Del Monte Produce Inc</t>
  </si>
  <si>
    <t>NEA.N</t>
  </si>
  <si>
    <t>Nuveen Amt-Free Quality Municipal Income Fund</t>
  </si>
  <si>
    <t>TVTX.OQ</t>
  </si>
  <si>
    <t>Travere Therapeutics Inc</t>
  </si>
  <si>
    <t>MLTX.OQ</t>
  </si>
  <si>
    <t>MoonLake Immunotherapeutics</t>
  </si>
  <si>
    <t>EVEX.N</t>
  </si>
  <si>
    <t>Eve Holding Inc</t>
  </si>
  <si>
    <t>MRVI.OQ</t>
  </si>
  <si>
    <t>Maravai LifeSciences Holdings Inc</t>
  </si>
  <si>
    <t>YMM.N</t>
  </si>
  <si>
    <t>Full Truck Alliance Co Ltd</t>
  </si>
  <si>
    <t>WABC.OQ</t>
  </si>
  <si>
    <t>Westamerica Bancorp</t>
  </si>
  <si>
    <t>WEC.N</t>
  </si>
  <si>
    <t>WEC Energy Group Inc</t>
  </si>
  <si>
    <t>SAIC.N</t>
  </si>
  <si>
    <t>Science Applications International Corp</t>
  </si>
  <si>
    <t>PSLV.P</t>
  </si>
  <si>
    <t>Sprott Physical Silver Trust</t>
  </si>
  <si>
    <t>MNTK.OQ</t>
  </si>
  <si>
    <t>Montauk Renewables Inc</t>
  </si>
  <si>
    <t>SLRN.OQ</t>
  </si>
  <si>
    <t>ACELYRIN Inc</t>
  </si>
  <si>
    <t>IMCR.OQ</t>
  </si>
  <si>
    <t>Immunocore Holdings PLC</t>
  </si>
  <si>
    <t>LAUR.OQ</t>
  </si>
  <si>
    <t>Laureate Education Inc</t>
  </si>
  <si>
    <t>TARO.N</t>
  </si>
  <si>
    <t>Taro Pharmaceutical Industries Ltd</t>
  </si>
  <si>
    <t>MOH.N</t>
  </si>
  <si>
    <t>Molina Healthcare Inc</t>
  </si>
  <si>
    <t>TMUS.OQ</t>
  </si>
  <si>
    <t>T-Mobile US Inc</t>
  </si>
  <si>
    <t>PINC.OQ</t>
  </si>
  <si>
    <t>Premier Inc</t>
  </si>
  <si>
    <t>OGS.N</t>
  </si>
  <si>
    <t>ONE Gas Inc</t>
  </si>
  <si>
    <t>HIMS.N</t>
  </si>
  <si>
    <t>Hims &amp; Hers Health Inc</t>
  </si>
  <si>
    <t>RUM.OQ</t>
  </si>
  <si>
    <t>Rumble Inc</t>
  </si>
  <si>
    <t>INNV.OQ</t>
  </si>
  <si>
    <t>InnovAge Holding Corp</t>
  </si>
  <si>
    <t>LNZA.OQ</t>
  </si>
  <si>
    <t>Lanzatech Global Inc</t>
  </si>
  <si>
    <t>DAWN.OQ</t>
  </si>
  <si>
    <t>Day One Biopharmaceuticals Inc</t>
  </si>
  <si>
    <t>HGTY.N</t>
  </si>
  <si>
    <t>Hagerty Inc</t>
  </si>
  <si>
    <t>NAPA.N</t>
  </si>
  <si>
    <t>Duckhorn Portfolio Inc</t>
  </si>
  <si>
    <t>VIR.OQ</t>
  </si>
  <si>
    <t>Vir Biotechnology Inc</t>
  </si>
  <si>
    <t>SSII.PK</t>
  </si>
  <si>
    <t>SS Innovations International Inc</t>
  </si>
  <si>
    <t>IOVA.OQ</t>
  </si>
  <si>
    <t>Iovance Biotherapeutics Inc</t>
  </si>
  <si>
    <t>ERIE.OQ</t>
  </si>
  <si>
    <t>Erie Indemnity Co</t>
  </si>
  <si>
    <t>BTT.N</t>
  </si>
  <si>
    <t>BlackRock Municipal 2030 Target Term Trust</t>
  </si>
  <si>
    <t>HMN.N</t>
  </si>
  <si>
    <t>Horace Mann Educators Corp</t>
  </si>
  <si>
    <t>UNFI.N</t>
  </si>
  <si>
    <t>United Natural Foods Inc</t>
  </si>
  <si>
    <t>OGE.N</t>
  </si>
  <si>
    <t>OGE Energy Corp</t>
  </si>
  <si>
    <t>BAH.N</t>
  </si>
  <si>
    <t>Booz Allen Hamilton Holding Corp</t>
  </si>
  <si>
    <t>JAZZ.OQ</t>
  </si>
  <si>
    <t>Jazz Pharmaceuticals PLC</t>
  </si>
  <si>
    <t>TTWO.OQ</t>
  </si>
  <si>
    <t>Take-Two Interactive Software Inc</t>
  </si>
  <si>
    <t>ICUI.OQ</t>
  </si>
  <si>
    <t>ICU Medical Inc</t>
  </si>
  <si>
    <t>JBSS.OQ</t>
  </si>
  <si>
    <t>John B Sanfilippo &amp; Son Inc</t>
  </si>
  <si>
    <t>GILD.OQ</t>
  </si>
  <si>
    <t>Gilead Sciences Inc</t>
  </si>
  <si>
    <t>NMZ.N</t>
  </si>
  <si>
    <t>Nuveen Municipal High Income Opportunity Fund</t>
  </si>
  <si>
    <t>AIZ.N</t>
  </si>
  <si>
    <t>Assurant Inc</t>
  </si>
  <si>
    <t>CYTK.OQ</t>
  </si>
  <si>
    <t>Cytokinetics Inc</t>
  </si>
  <si>
    <t>SFM.OQ</t>
  </si>
  <si>
    <t>Sprouts Farmers Market Inc</t>
  </si>
  <si>
    <t>TAL.N</t>
  </si>
  <si>
    <t>TAL Education Group</t>
  </si>
  <si>
    <t>EIG.N</t>
  </si>
  <si>
    <t>Employers Holdings Inc</t>
  </si>
  <si>
    <t>AQPW.PK</t>
  </si>
  <si>
    <t>Golden Ally Lifetech Group Inc</t>
  </si>
  <si>
    <t>GOF.N</t>
  </si>
  <si>
    <t>Guggenheim Strategic Opportunities Fund</t>
  </si>
  <si>
    <t>ACAD.OQ</t>
  </si>
  <si>
    <t>ACADIA Pharmaceuticals Inc</t>
  </si>
  <si>
    <t>CTRE.N</t>
  </si>
  <si>
    <t>CareTrust REIT Inc</t>
  </si>
  <si>
    <t>CENT.OQ</t>
  </si>
  <si>
    <t>Central Garden &amp; Pet Co</t>
  </si>
  <si>
    <t>NBTB.OQ</t>
  </si>
  <si>
    <t>NBT Bancorp Inc</t>
  </si>
  <si>
    <t>LEGN.OQ</t>
  </si>
  <si>
    <t>Legend Biotech Corp</t>
  </si>
  <si>
    <t>CTOS.N</t>
  </si>
  <si>
    <t>Custom Truck One Source Inc</t>
  </si>
  <si>
    <t>DCPH.OQ</t>
  </si>
  <si>
    <t>Deciphera Pharmaceuticals Inc</t>
  </si>
  <si>
    <t>ELS.N</t>
  </si>
  <si>
    <t>Equity LifeStyle Properties Inc</t>
  </si>
  <si>
    <t>COLB.OQ</t>
  </si>
  <si>
    <t>Columbia Banking System Inc</t>
  </si>
  <si>
    <t>EQRX.OQ</t>
  </si>
  <si>
    <t>EQRx Inc</t>
  </si>
  <si>
    <t>DTM.N</t>
  </si>
  <si>
    <t>DT Midstream Inc</t>
  </si>
  <si>
    <t>PROK.OQ</t>
  </si>
  <si>
    <t>ProKidney Corp</t>
  </si>
  <si>
    <t>DOLE.N</t>
  </si>
  <si>
    <t>Dole PLC</t>
  </si>
  <si>
    <t>XNCR.OQ</t>
  </si>
  <si>
    <t>Xencor Inc</t>
  </si>
  <si>
    <t>BJ.N</t>
  </si>
  <si>
    <t>BJ's Wholesale Club Holdings Inc</t>
  </si>
  <si>
    <t>CB.N</t>
  </si>
  <si>
    <t>Chubb Ltd</t>
  </si>
  <si>
    <t>TCBK.OQ</t>
  </si>
  <si>
    <t>Trico Bancshares</t>
  </si>
  <si>
    <t>ALNY.OQ</t>
  </si>
  <si>
    <t>Alnylam Pharmaceuticals Inc</t>
  </si>
  <si>
    <t>EXR.N</t>
  </si>
  <si>
    <t>Extra Space Storage Inc</t>
  </si>
  <si>
    <t>MMS.N</t>
  </si>
  <si>
    <t>Maximus Inc</t>
  </si>
  <si>
    <t>NRC.OQ</t>
  </si>
  <si>
    <t>National Research Corp</t>
  </si>
  <si>
    <t>RYAN.N</t>
  </si>
  <si>
    <t>Ryan Specialty Holdings Inc</t>
  </si>
  <si>
    <t>NABL.N</t>
  </si>
  <si>
    <t>N-Able Inc</t>
  </si>
  <si>
    <t>GPOR.N</t>
  </si>
  <si>
    <t>Gulfport Energy Corp</t>
  </si>
  <si>
    <t>SLVM.N</t>
  </si>
  <si>
    <t>Sylvamo Corp</t>
  </si>
  <si>
    <t>Industrial Materials</t>
  </si>
  <si>
    <t>EVV.A</t>
  </si>
  <si>
    <t>Eaton Vance Ltd Duration Income Fund</t>
  </si>
  <si>
    <t>PM.N</t>
  </si>
  <si>
    <t>Philip Morris International Inc</t>
  </si>
  <si>
    <t>VIRT.OQ</t>
  </si>
  <si>
    <t>Virtu Financial Inc</t>
  </si>
  <si>
    <t>AXNX.OQ</t>
  </si>
  <si>
    <t>Axonics Inc</t>
  </si>
  <si>
    <t>VKTX.OQ</t>
  </si>
  <si>
    <t>Viking Therapeutics Inc</t>
  </si>
  <si>
    <t>ORA.N</t>
  </si>
  <si>
    <t>Ormat Technologies Inc</t>
  </si>
  <si>
    <t>DLR.N</t>
  </si>
  <si>
    <t>Digital Realty Trust Inc</t>
  </si>
  <si>
    <t>HURN.OQ</t>
  </si>
  <si>
    <t>Huron Consulting Group Inc</t>
  </si>
  <si>
    <t>CUBE.N</t>
  </si>
  <si>
    <t>CubeSmart</t>
  </si>
  <si>
    <t>ATR.N</t>
  </si>
  <si>
    <t>Aptargroup Inc</t>
  </si>
  <si>
    <t>ALL.N</t>
  </si>
  <si>
    <t>Allstate Corp</t>
  </si>
  <si>
    <t>FE.N</t>
  </si>
  <si>
    <t>FirstEnergy Corp</t>
  </si>
  <si>
    <t>AEE.N</t>
  </si>
  <si>
    <t>Ameren Corp</t>
  </si>
  <si>
    <t>HII.N</t>
  </si>
  <si>
    <t>Huntington Ingalls Industries Inc</t>
  </si>
  <si>
    <t>CCOI.OQ</t>
  </si>
  <si>
    <t>Cogent Communications Holdings Inc</t>
  </si>
  <si>
    <t>WFRD.OQ</t>
  </si>
  <si>
    <t>Weatherford International PLC</t>
  </si>
  <si>
    <t>LNTH.OQ</t>
  </si>
  <si>
    <t>Lantheus Holdings Inc</t>
  </si>
  <si>
    <t>PNW.N</t>
  </si>
  <si>
    <t>Pinnacle West Capital Corp</t>
  </si>
  <si>
    <t>INCY.OQ</t>
  </si>
  <si>
    <t>Incyte Corp</t>
  </si>
  <si>
    <t>EVRG.OQ</t>
  </si>
  <si>
    <t>Evergy Inc</t>
  </si>
  <si>
    <t>FINV.N</t>
  </si>
  <si>
    <t>FinVolution Group</t>
  </si>
  <si>
    <t>AHCO.OQ</t>
  </si>
  <si>
    <t>Adapthealth Corp</t>
  </si>
  <si>
    <t>CCCS.OQ</t>
  </si>
  <si>
    <t>CCC Intelligent Solutions Holdings Inc</t>
  </si>
  <si>
    <t>BLCO.N</t>
  </si>
  <si>
    <t>Bausch + Lomb Corp</t>
  </si>
  <si>
    <t>ECX.OQ</t>
  </si>
  <si>
    <t>Ecarx Holdings Inc.</t>
  </si>
  <si>
    <t>SOVO.OQ</t>
  </si>
  <si>
    <t>Sovos Brands Inc</t>
  </si>
  <si>
    <t>PX.N</t>
  </si>
  <si>
    <t>P10 Inc</t>
  </si>
  <si>
    <t>LDDD.PK</t>
  </si>
  <si>
    <t>Longduoduo Co Ltd</t>
  </si>
  <si>
    <t>ALVO.OQ</t>
  </si>
  <si>
    <t>Alvotech SA</t>
  </si>
  <si>
    <t>MDT.N</t>
  </si>
  <si>
    <t>Medtronic PLC</t>
  </si>
  <si>
    <t>CCI.N</t>
  </si>
  <si>
    <t>Crown Castle Inc</t>
  </si>
  <si>
    <t>LRN.N</t>
  </si>
  <si>
    <t>Stride Inc</t>
  </si>
  <si>
    <t>TNK.N</t>
  </si>
  <si>
    <t>Teekay Tankers Ltd</t>
  </si>
  <si>
    <t>AMT.N</t>
  </si>
  <si>
    <t>American Tower Corp</t>
  </si>
  <si>
    <t>CNXN.OQ</t>
  </si>
  <si>
    <t>PC Connection Inc</t>
  </si>
  <si>
    <t>CME.OQ</t>
  </si>
  <si>
    <t>CME Group Inc</t>
  </si>
  <si>
    <t>DOX.OQ</t>
  </si>
  <si>
    <t>Amdocs Ltd</t>
  </si>
  <si>
    <t>SRE.N</t>
  </si>
  <si>
    <t>Sempra</t>
  </si>
  <si>
    <t>RSG.N</t>
  </si>
  <si>
    <t>Republic Services Inc</t>
  </si>
  <si>
    <t>LVWR.N</t>
  </si>
  <si>
    <t>LiveWire Group Inc</t>
  </si>
  <si>
    <t>BOWL.N</t>
  </si>
  <si>
    <t>Bowlero Corp</t>
  </si>
  <si>
    <t>ZGN.N</t>
  </si>
  <si>
    <t>Ermenegildo Zegna NV</t>
  </si>
  <si>
    <t>Personal Goods</t>
  </si>
  <si>
    <t>ICCT.OQ</t>
  </si>
  <si>
    <t>iCoreConnect Inc</t>
  </si>
  <si>
    <t>QDEL.OQ</t>
  </si>
  <si>
    <t>QuidelOrtho Corp</t>
  </si>
  <si>
    <t>BTDR.OQ</t>
  </si>
  <si>
    <t>Bitdeer Technologies Group</t>
  </si>
  <si>
    <t>VFS.OQ</t>
  </si>
  <si>
    <t>VinFast Auto Ltd</t>
  </si>
  <si>
    <t>SMR.N</t>
  </si>
  <si>
    <t>Nuscale Power Corp</t>
  </si>
  <si>
    <t>COLD.N</t>
  </si>
  <si>
    <t>Americold Realty Trust Inc</t>
  </si>
  <si>
    <t>SYM.OQ</t>
  </si>
  <si>
    <t>Symbotic Inc</t>
  </si>
  <si>
    <t>GBTG.N</t>
  </si>
  <si>
    <t>Global Business Travel Group Inc</t>
  </si>
  <si>
    <t>OPAL.OQ</t>
  </si>
  <si>
    <t>Opal Fuels Inc</t>
  </si>
  <si>
    <t>NWTN.OQ</t>
  </si>
  <si>
    <t>NWTN Inc</t>
  </si>
  <si>
    <t>TEAM.OQ</t>
  </si>
  <si>
    <t>Atlassian Corp</t>
  </si>
  <si>
    <t>KVUE.N</t>
  </si>
  <si>
    <t>Kenvue Inc</t>
  </si>
  <si>
    <t>GRND.N</t>
  </si>
  <si>
    <t>Grindr Inc</t>
  </si>
  <si>
    <t>FSCO.N</t>
  </si>
  <si>
    <t>FS Credit Opportunities Corp</t>
  </si>
  <si>
    <t>FRO.N</t>
  </si>
  <si>
    <t>Frontline Plc</t>
  </si>
  <si>
    <t>AESI.N</t>
  </si>
  <si>
    <t>Atlas Energy Solutions Inc</t>
  </si>
  <si>
    <t>ATMU.N</t>
  </si>
  <si>
    <t>Atmus Filtration Technologies Inc</t>
  </si>
  <si>
    <t>KNF.N</t>
  </si>
  <si>
    <t>Knife River Corp</t>
  </si>
  <si>
    <t>NPWR.N</t>
  </si>
  <si>
    <t>NET Power Inc</t>
  </si>
  <si>
    <t>List of all US quoted companies of over $1bn Market Cap and beta less than 0.75</t>
  </si>
  <si>
    <t>n=418</t>
  </si>
  <si>
    <t>1: restricted to US quoted companies</t>
  </si>
  <si>
    <t>2: only companies over $1bn market cap</t>
  </si>
  <si>
    <t>3: only companies with beta of less than 0.75 (a low risk portfolio - in theory)</t>
  </si>
  <si>
    <t>4: only companies with an A rating on the Refinitiv ESG ratings - you could equally use the Sustainalytics measure (the final portfolio would be different as the various ratings do not align)</t>
  </si>
  <si>
    <t>5: only companies with a earnings quality ranking of 75+ish are included (this is another Eikon Refiniv measure)</t>
  </si>
  <si>
    <t>6: Excluded some companies that would not normally appear on an ESG listing - eg Tobacco companies and Defence (this is another approach to putting an ESG portfolio together, by exclusion)</t>
  </si>
  <si>
    <t>My companies are highlighted in yellow</t>
  </si>
  <si>
    <t>Country</t>
  </si>
  <si>
    <t>Marketcap</t>
  </si>
  <si>
    <t>ESG Rating</t>
  </si>
  <si>
    <t>Quality</t>
  </si>
  <si>
    <t>Minimum Market Cap</t>
  </si>
  <si>
    <t>Maximum Beta</t>
  </si>
  <si>
    <t>Minimum Earnings Quality</t>
  </si>
  <si>
    <t>A / A-</t>
  </si>
  <si>
    <t>Closing 18/09/23</t>
  </si>
  <si>
    <t>Open price on 17/09/24</t>
  </si>
  <si>
    <t xml:space="preserve">Difference </t>
  </si>
  <si>
    <t>over all change</t>
  </si>
  <si>
    <t>Overall Value</t>
  </si>
  <si>
    <t>Amount of investments</t>
  </si>
  <si>
    <t>Amount invested per stock</t>
  </si>
  <si>
    <t>Amount of stock</t>
  </si>
  <si>
    <t xml:space="preserve">Value </t>
  </si>
  <si>
    <t>s&amp;p500</t>
  </si>
  <si>
    <t>closing 17/09/24</t>
  </si>
  <si>
    <t>Diff</t>
  </si>
  <si>
    <t xml:space="preserve">Amount of purchasable stock </t>
  </si>
  <si>
    <t>Todays value</t>
  </si>
  <si>
    <t>Profit</t>
  </si>
  <si>
    <t>Date</t>
  </si>
  <si>
    <t>Open</t>
  </si>
  <si>
    <t>High</t>
  </si>
  <si>
    <t>Low</t>
  </si>
  <si>
    <t>Close</t>
  </si>
  <si>
    <t>09/16/2024</t>
  </si>
  <si>
    <t>09/13/2024</t>
  </si>
  <si>
    <t>08/30/2024</t>
  </si>
  <si>
    <t>08/29/2024</t>
  </si>
  <si>
    <t>08/28/2024</t>
  </si>
  <si>
    <t>08/27/2024</t>
  </si>
  <si>
    <t>08/26/2024</t>
  </si>
  <si>
    <t>08/23/2024</t>
  </si>
  <si>
    <t>08/22/2024</t>
  </si>
  <si>
    <t>08/21/2024</t>
  </si>
  <si>
    <t>08/20/2024</t>
  </si>
  <si>
    <t>08/19/2024</t>
  </si>
  <si>
    <t>08/16/2024</t>
  </si>
  <si>
    <t>08/15/2024</t>
  </si>
  <si>
    <t>08/14/2024</t>
  </si>
  <si>
    <t>08/13/2024</t>
  </si>
  <si>
    <t>07/31/2024</t>
  </si>
  <si>
    <t>07/30/2024</t>
  </si>
  <si>
    <t>07/29/2024</t>
  </si>
  <si>
    <t>07/26/2024</t>
  </si>
  <si>
    <t>07/25/2024</t>
  </si>
  <si>
    <t>07/24/2024</t>
  </si>
  <si>
    <t>07/23/2024</t>
  </si>
  <si>
    <t>07/22/2024</t>
  </si>
  <si>
    <t>07/19/2024</t>
  </si>
  <si>
    <t>07/18/2024</t>
  </si>
  <si>
    <t>07/17/2024</t>
  </si>
  <si>
    <t>07/16/2024</t>
  </si>
  <si>
    <t>07/15/2024</t>
  </si>
  <si>
    <t>06/28/2024</t>
  </si>
  <si>
    <t>06/27/2024</t>
  </si>
  <si>
    <t>06/26/2024</t>
  </si>
  <si>
    <t>06/25/2024</t>
  </si>
  <si>
    <t>06/24/2024</t>
  </si>
  <si>
    <t>06/21/2024</t>
  </si>
  <si>
    <t>06/20/2024</t>
  </si>
  <si>
    <t>06/18/2024</t>
  </si>
  <si>
    <t>06/17/2024</t>
  </si>
  <si>
    <t>06/14/2024</t>
  </si>
  <si>
    <t>06/13/2024</t>
  </si>
  <si>
    <t>05/31/2024</t>
  </si>
  <si>
    <t>05/30/2024</t>
  </si>
  <si>
    <t>05/29/2024</t>
  </si>
  <si>
    <t>05/28/2024</t>
  </si>
  <si>
    <t>05/24/2024</t>
  </si>
  <si>
    <t>05/23/2024</t>
  </si>
  <si>
    <t>05/22/2024</t>
  </si>
  <si>
    <t>05/21/2024</t>
  </si>
  <si>
    <t>05/20/2024</t>
  </si>
  <si>
    <t>05/17/2024</t>
  </si>
  <si>
    <t>05/16/2024</t>
  </si>
  <si>
    <t>05/15/2024</t>
  </si>
  <si>
    <t>05/14/2024</t>
  </si>
  <si>
    <t>05/13/2024</t>
  </si>
  <si>
    <t>04/30/2024</t>
  </si>
  <si>
    <t>04/29/2024</t>
  </si>
  <si>
    <t>04/26/2024</t>
  </si>
  <si>
    <t>04/25/2024</t>
  </si>
  <si>
    <t>04/24/2024</t>
  </si>
  <si>
    <t>04/23/2024</t>
  </si>
  <si>
    <t>04/22/2024</t>
  </si>
  <si>
    <t>04/19/2024</t>
  </si>
  <si>
    <t>04/18/2024</t>
  </si>
  <si>
    <t>04/17/2024</t>
  </si>
  <si>
    <t>04/16/2024</t>
  </si>
  <si>
    <t>04/15/2024</t>
  </si>
  <si>
    <t>03/28/2024</t>
  </si>
  <si>
    <t>03/27/2024</t>
  </si>
  <si>
    <t>03/26/2024</t>
  </si>
  <si>
    <t>03/25/2024</t>
  </si>
  <si>
    <t>03/22/2024</t>
  </si>
  <si>
    <t>03/21/2024</t>
  </si>
  <si>
    <t>03/20/2024</t>
  </si>
  <si>
    <t>03/19/2024</t>
  </si>
  <si>
    <t>03/18/2024</t>
  </si>
  <si>
    <t>03/15/2024</t>
  </si>
  <si>
    <t>03/14/2024</t>
  </si>
  <si>
    <t>03/13/2024</t>
  </si>
  <si>
    <t>02/29/2024</t>
  </si>
  <si>
    <t>02/28/2024</t>
  </si>
  <si>
    <t>02/27/2024</t>
  </si>
  <si>
    <t>02/26/2024</t>
  </si>
  <si>
    <t>02/23/2024</t>
  </si>
  <si>
    <t>02/22/2024</t>
  </si>
  <si>
    <t>02/21/2024</t>
  </si>
  <si>
    <t>02/20/2024</t>
  </si>
  <si>
    <t>02/16/2024</t>
  </si>
  <si>
    <t>02/15/2024</t>
  </si>
  <si>
    <t>02/14/2024</t>
  </si>
  <si>
    <t>02/13/2024</t>
  </si>
  <si>
    <t>01/31/2024</t>
  </si>
  <si>
    <t>01/30/2024</t>
  </si>
  <si>
    <t>01/29/2024</t>
  </si>
  <si>
    <t>01/26/2024</t>
  </si>
  <si>
    <t>01/25/2024</t>
  </si>
  <si>
    <t>01/24/2024</t>
  </si>
  <si>
    <t>01/23/2024</t>
  </si>
  <si>
    <t>01/22/2024</t>
  </si>
  <si>
    <t>01/19/2024</t>
  </si>
  <si>
    <t>01/18/2024</t>
  </si>
  <si>
    <t>01/17/2024</t>
  </si>
  <si>
    <t>01/16/2024</t>
  </si>
  <si>
    <t>12/29/2023</t>
  </si>
  <si>
    <t>12/28/2023</t>
  </si>
  <si>
    <t>12/27/2023</t>
  </si>
  <si>
    <t>12/26/2023</t>
  </si>
  <si>
    <t>12/22/2023</t>
  </si>
  <si>
    <t>12/21/2023</t>
  </si>
  <si>
    <t>12/20/2023</t>
  </si>
  <si>
    <t>12/19/2023</t>
  </si>
  <si>
    <t>12/18/2023</t>
  </si>
  <si>
    <t>12/15/2023</t>
  </si>
  <si>
    <t>12/14/2023</t>
  </si>
  <si>
    <t>12/13/2023</t>
  </si>
  <si>
    <t>11/30/2023</t>
  </si>
  <si>
    <t>11/29/2023</t>
  </si>
  <si>
    <t>11/28/2023</t>
  </si>
  <si>
    <t>11/27/2023</t>
  </si>
  <si>
    <t>11/24/2023</t>
  </si>
  <si>
    <t>11/22/2023</t>
  </si>
  <si>
    <t>11/21/2023</t>
  </si>
  <si>
    <t>11/20/2023</t>
  </si>
  <si>
    <t>11/17/2023</t>
  </si>
  <si>
    <t>11/16/2023</t>
  </si>
  <si>
    <t>11/15/2023</t>
  </si>
  <si>
    <t>11/14/2023</t>
  </si>
  <si>
    <t>11/13/2023</t>
  </si>
  <si>
    <t>10/31/2023</t>
  </si>
  <si>
    <t>10/30/2023</t>
  </si>
  <si>
    <t>10/27/2023</t>
  </si>
  <si>
    <t>10/26/2023</t>
  </si>
  <si>
    <t>10/25/2023</t>
  </si>
  <si>
    <t>10/24/2023</t>
  </si>
  <si>
    <t>10/23/2023</t>
  </si>
  <si>
    <t>10/20/2023</t>
  </si>
  <si>
    <t>10/19/2023</t>
  </si>
  <si>
    <t>10/18/2023</t>
  </si>
  <si>
    <t>10/17/2023</t>
  </si>
  <si>
    <t>10/16/2023</t>
  </si>
  <si>
    <t>10/13/2023</t>
  </si>
  <si>
    <t>09/29/2023</t>
  </si>
  <si>
    <t>09/28/2023</t>
  </si>
  <si>
    <t>09/27/2023</t>
  </si>
  <si>
    <t>09/26/2023</t>
  </si>
  <si>
    <t>09/25/2023</t>
  </si>
  <si>
    <t>09/22/2023</t>
  </si>
  <si>
    <t>09/21/2023</t>
  </si>
  <si>
    <t>09/20/2023</t>
  </si>
  <si>
    <t>09/19/2023</t>
  </si>
  <si>
    <t>09/18/2023</t>
  </si>
  <si>
    <t>Worst Preformer removed and best replacing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</si>
</sst>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_-[$$-409]* #,##0.00_ ;_-[$$-409]* \-#,##0.00\ ;_-[$$-409]* &quot;-&quot;??_ ;_-@_ "/>
  </numFmts>
  <fonts count="13" x14ac:knownFonts="1">
    <font>
      <sz val="11"/>
      <color theme="1"/>
      <name val="Calibri"/>
      <family val="2"/>
      <scheme val="minor"/>
    </font>
    <font>
      <b/>
      <sz val="11"/>
      <color theme="1"/>
      <name val="Calibri"/>
      <family val="2"/>
      <charset val="204"/>
      <scheme val="minor"/>
    </font>
    <font>
      <sz val="11"/>
      <color theme="1"/>
      <name val="Calibri"/>
      <family val="2"/>
      <charset val="204"/>
      <scheme val="minor"/>
    </font>
    <font>
      <sz val="11"/>
      <color rgb="FF1E6637"/>
      <name val="Calibri"/>
      <family val="2"/>
      <charset val="204"/>
      <scheme val="minor"/>
    </font>
    <font>
      <sz val="11"/>
      <color rgb="FF992C3A"/>
      <name val="Calibri"/>
      <family val="2"/>
      <charset val="204"/>
      <scheme val="minor"/>
    </font>
    <font>
      <sz val="11"/>
      <color rgb="FFF5475B"/>
      <name val="Calibri"/>
      <family val="2"/>
      <charset val="204"/>
      <scheme val="minor"/>
    </font>
    <font>
      <sz val="11"/>
      <color rgb="FF39C46E"/>
      <name val="Calibri"/>
      <family val="2"/>
      <charset val="204"/>
      <scheme val="minor"/>
    </font>
    <font>
      <sz val="11"/>
      <name val="Calibri"/>
      <family val="2"/>
      <charset val="204"/>
      <scheme val="minor"/>
    </font>
    <font>
      <sz val="11"/>
      <name val="Calibri"/>
      <family val="2"/>
      <charset val="204"/>
      <scheme val="minor"/>
    </font>
    <font>
      <b/>
      <sz val="16"/>
      <color theme="1"/>
      <name val="Calibri"/>
      <family val="2"/>
      <scheme val="minor"/>
    </font>
    <font>
      <b/>
      <sz val="11"/>
      <color theme="1"/>
      <name val="Calibri"/>
      <family val="2"/>
      <scheme val="minor"/>
    </font>
    <font>
      <sz val="12"/>
      <color rgb="FF000000"/>
      <name val="Aptos"/>
      <family val="2"/>
    </font>
    <font>
      <sz val="11"/>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2" fillId="0" borderId="0" applyFont="0" applyFill="0" applyBorder="0" applyAlignment="0" applyProtection="0"/>
  </cellStyleXfs>
  <cellXfs count="43">
    <xf numFmtId="0" fontId="0" fillId="0" borderId="0" xfId="0"/>
    <xf numFmtId="0" fontId="1" fillId="0" borderId="0" xfId="0" applyFont="1" applyAlignment="1">
      <alignment wrapText="1"/>
    </xf>
    <xf numFmtId="0" fontId="2" fillId="0" borderId="0" xfId="0" applyFont="1"/>
    <xf numFmtId="4" fontId="2" fillId="0" borderId="0" xfId="0" applyNumberFormat="1" applyFont="1"/>
    <xf numFmtId="3" fontId="3" fillId="0" borderId="0" xfId="0" applyNumberFormat="1" applyFont="1"/>
    <xf numFmtId="3" fontId="4" fillId="0" borderId="0" xfId="0" applyNumberFormat="1" applyFont="1"/>
    <xf numFmtId="3" fontId="5" fillId="0" borderId="0" xfId="0" applyNumberFormat="1" applyFont="1"/>
    <xf numFmtId="3" fontId="6" fillId="0" borderId="0" xfId="0" applyNumberFormat="1" applyFont="1"/>
    <xf numFmtId="3" fontId="7" fillId="0" borderId="0" xfId="0" applyNumberFormat="1" applyFont="1"/>
    <xf numFmtId="3" fontId="8" fillId="0" borderId="0" xfId="0" applyNumberFormat="1" applyFont="1"/>
    <xf numFmtId="0" fontId="9" fillId="0" borderId="0" xfId="0" applyFont="1"/>
    <xf numFmtId="0" fontId="2" fillId="2" borderId="0" xfId="0" applyFont="1" applyFill="1"/>
    <xf numFmtId="4" fontId="2" fillId="2" borderId="0" xfId="0" applyNumberFormat="1" applyFont="1" applyFill="1"/>
    <xf numFmtId="3" fontId="3" fillId="2" borderId="0" xfId="0" applyNumberFormat="1" applyFont="1" applyFill="1"/>
    <xf numFmtId="3" fontId="6" fillId="2" borderId="0" xfId="0" applyNumberFormat="1" applyFont="1" applyFill="1"/>
    <xf numFmtId="0" fontId="11" fillId="0" borderId="0" xfId="0" applyFont="1" applyAlignment="1">
      <alignment vertical="center" wrapText="1"/>
    </xf>
    <xf numFmtId="0" fontId="0" fillId="5" borderId="1" xfId="0" applyFill="1" applyBorder="1"/>
    <xf numFmtId="2" fontId="0" fillId="5" borderId="1" xfId="0" applyNumberFormat="1" applyFill="1" applyBorder="1"/>
    <xf numFmtId="0" fontId="1" fillId="3" borderId="1" xfId="0" applyFont="1" applyFill="1" applyBorder="1" applyAlignment="1">
      <alignment wrapText="1"/>
    </xf>
    <xf numFmtId="0" fontId="2" fillId="3" borderId="1" xfId="0" applyFont="1" applyFill="1" applyBorder="1"/>
    <xf numFmtId="0" fontId="10" fillId="4" borderId="1" xfId="0" applyFont="1" applyFill="1" applyBorder="1"/>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1" fillId="7" borderId="1" xfId="0" applyFont="1" applyFill="1" applyBorder="1" applyAlignment="1">
      <alignment wrapText="1"/>
    </xf>
    <xf numFmtId="0" fontId="0" fillId="9" borderId="1" xfId="0" applyFill="1" applyBorder="1"/>
    <xf numFmtId="0" fontId="0" fillId="0" borderId="1" xfId="0" applyBorder="1"/>
    <xf numFmtId="2" fontId="0" fillId="8" borderId="1" xfId="0" applyNumberFormat="1" applyFill="1" applyBorder="1"/>
    <xf numFmtId="0" fontId="0" fillId="8" borderId="1" xfId="0" applyFill="1" applyBorder="1"/>
    <xf numFmtId="0" fontId="0" fillId="0" borderId="3" xfId="0" applyBorder="1"/>
    <xf numFmtId="0" fontId="1" fillId="7" borderId="2" xfId="0" applyFont="1" applyFill="1" applyBorder="1" applyAlignment="1">
      <alignment wrapText="1"/>
    </xf>
    <xf numFmtId="164" fontId="0" fillId="0" borderId="1" xfId="0" applyNumberFormat="1" applyBorder="1"/>
    <xf numFmtId="3" fontId="0" fillId="0" borderId="0" xfId="0" applyNumberFormat="1"/>
    <xf numFmtId="3" fontId="0" fillId="0" borderId="4" xfId="0" applyNumberFormat="1" applyBorder="1"/>
    <xf numFmtId="0" fontId="0" fillId="0" borderId="2" xfId="0" applyBorder="1"/>
    <xf numFmtId="0" fontId="0" fillId="0" borderId="6" xfId="0" applyBorder="1"/>
    <xf numFmtId="0" fontId="0" fillId="2" borderId="5" xfId="0" applyFill="1" applyBorder="1"/>
    <xf numFmtId="165" fontId="0" fillId="0" borderId="0" xfId="0" applyNumberFormat="1"/>
    <xf numFmtId="0" fontId="1" fillId="7" borderId="3" xfId="0" applyFont="1" applyFill="1" applyBorder="1" applyAlignment="1">
      <alignment wrapText="1"/>
    </xf>
    <xf numFmtId="0" fontId="1" fillId="7" borderId="5" xfId="0" applyFont="1" applyFill="1" applyBorder="1" applyAlignment="1">
      <alignment wrapText="1"/>
    </xf>
    <xf numFmtId="165" fontId="0" fillId="0" borderId="1" xfId="0" applyNumberFormat="1" applyBorder="1"/>
    <xf numFmtId="2" fontId="0" fillId="0" borderId="1" xfId="1" applyNumberFormat="1" applyFont="1" applyBorder="1"/>
    <xf numFmtId="4" fontId="0" fillId="0" borderId="0" xfId="0" applyNumberFormat="1"/>
    <xf numFmtId="14" fontId="0" fillId="0" borderId="0" xfId="0" applyNumberFormat="1"/>
  </cellXfs>
  <cellStyles count="2">
    <cellStyle name="Normal" xfId="0" builtinId="0"/>
    <cellStyle name="Percent" xfId="1" builtinId="5"/>
  </cellStyles>
  <dxfs count="4">
    <dxf>
      <font>
        <b/>
        <i val="0"/>
        <strike val="0"/>
        <color theme="5"/>
      </font>
    </dxf>
    <dxf>
      <font>
        <b/>
        <i val="0"/>
        <color rgb="FF00B050"/>
      </font>
    </dxf>
    <dxf>
      <font>
        <b/>
        <i val="0"/>
        <strike val="0"/>
        <color theme="5"/>
      </font>
    </dxf>
    <dxf>
      <font>
        <b/>
        <i val="0"/>
        <color rgb="FF00B05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1.xml"/><Relationship Id="rId21" Type="http://schemas.openxmlformats.org/officeDocument/2006/relationships/worksheet" Target="worksheets/sheet21.xml"/><Relationship Id="rId34" Type="http://schemas.microsoft.com/office/2017/06/relationships/richStyles" Target="richData/richStyles.xml"/><Relationship Id="rId42" Type="http://schemas.openxmlformats.org/officeDocument/2006/relationships/customXml" Target="../customXml/item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37" Type="http://schemas.microsoft.com/office/2017/06/relationships/rdRichValueTypes" Target="richData/rdRichValueTypes.xml"/><Relationship Id="rId40"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36" Type="http://schemas.microsoft.com/office/2017/06/relationships/rdSupportingPropertyBag" Target="richData/rdsupportingpropertybag.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microsoft.com/office/2017/06/relationships/rdSupportingPropertyBagStructure" Target="richData/rdsupportingpropertybagstructur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38"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's&amp;p500'!$E$1</c:f>
              <c:strCache>
                <c:ptCount val="1"/>
                <c:pt idx="0">
                  <c:v>Close</c:v>
                </c:pt>
              </c:strCache>
            </c:strRef>
          </c:tx>
          <c:spPr>
            <a:ln w="19050" cap="rnd">
              <a:solidFill>
                <a:schemeClr val="accent1"/>
              </a:solidFill>
              <a:round/>
            </a:ln>
            <a:effectLst/>
          </c:spPr>
          <c:marker>
            <c:symbol val="none"/>
          </c:marker>
          <c:yVal>
            <c:numRef>
              <c:f>'s&amp;p500'!$E$2:$E$252</c:f>
              <c:numCache>
                <c:formatCode>#,##0.00</c:formatCode>
                <c:ptCount val="251"/>
                <c:pt idx="0">
                  <c:v>5633.09</c:v>
                </c:pt>
                <c:pt idx="1">
                  <c:v>5626.02</c:v>
                </c:pt>
                <c:pt idx="2">
                  <c:v>5595.76</c:v>
                </c:pt>
                <c:pt idx="3">
                  <c:v>5554.13</c:v>
                </c:pt>
                <c:pt idx="4">
                  <c:v>5495.52</c:v>
                </c:pt>
                <c:pt idx="5">
                  <c:v>5471.05</c:v>
                </c:pt>
                <c:pt idx="6">
                  <c:v>5408.42</c:v>
                </c:pt>
                <c:pt idx="7">
                  <c:v>5503.41</c:v>
                </c:pt>
                <c:pt idx="8">
                  <c:v>5520.07</c:v>
                </c:pt>
                <c:pt idx="9">
                  <c:v>5528.93</c:v>
                </c:pt>
                <c:pt idx="10">
                  <c:v>5648.4</c:v>
                </c:pt>
                <c:pt idx="11">
                  <c:v>5591.96</c:v>
                </c:pt>
                <c:pt idx="12">
                  <c:v>5592.18</c:v>
                </c:pt>
                <c:pt idx="13">
                  <c:v>5625.8</c:v>
                </c:pt>
                <c:pt idx="14">
                  <c:v>5616.84</c:v>
                </c:pt>
                <c:pt idx="15">
                  <c:v>5634.61</c:v>
                </c:pt>
                <c:pt idx="16">
                  <c:v>5570.64</c:v>
                </c:pt>
                <c:pt idx="17">
                  <c:v>5620.85</c:v>
                </c:pt>
                <c:pt idx="18">
                  <c:v>5597.12</c:v>
                </c:pt>
                <c:pt idx="19">
                  <c:v>5608.25</c:v>
                </c:pt>
                <c:pt idx="20">
                  <c:v>5554.25</c:v>
                </c:pt>
                <c:pt idx="21">
                  <c:v>5543.22</c:v>
                </c:pt>
                <c:pt idx="22">
                  <c:v>5455.21</c:v>
                </c:pt>
                <c:pt idx="23">
                  <c:v>5434.43</c:v>
                </c:pt>
                <c:pt idx="24">
                  <c:v>5344.39</c:v>
                </c:pt>
                <c:pt idx="25">
                  <c:v>5344.16</c:v>
                </c:pt>
                <c:pt idx="26">
                  <c:v>5319.31</c:v>
                </c:pt>
                <c:pt idx="27">
                  <c:v>5199.5</c:v>
                </c:pt>
                <c:pt idx="28">
                  <c:v>5240.03</c:v>
                </c:pt>
                <c:pt idx="29">
                  <c:v>5186.33</c:v>
                </c:pt>
                <c:pt idx="30">
                  <c:v>5346.56</c:v>
                </c:pt>
                <c:pt idx="31">
                  <c:v>5446.68</c:v>
                </c:pt>
                <c:pt idx="32">
                  <c:v>5522.3</c:v>
                </c:pt>
                <c:pt idx="33">
                  <c:v>5436.44</c:v>
                </c:pt>
                <c:pt idx="34">
                  <c:v>5463.54</c:v>
                </c:pt>
                <c:pt idx="35">
                  <c:v>5459.1</c:v>
                </c:pt>
                <c:pt idx="36">
                  <c:v>5399.22</c:v>
                </c:pt>
                <c:pt idx="37">
                  <c:v>5427.13</c:v>
                </c:pt>
                <c:pt idx="38">
                  <c:v>5555.74</c:v>
                </c:pt>
                <c:pt idx="39">
                  <c:v>5564.41</c:v>
                </c:pt>
                <c:pt idx="40">
                  <c:v>5505</c:v>
                </c:pt>
                <c:pt idx="41">
                  <c:v>5544.59</c:v>
                </c:pt>
                <c:pt idx="42">
                  <c:v>5588.27</c:v>
                </c:pt>
                <c:pt idx="43">
                  <c:v>5667.2</c:v>
                </c:pt>
                <c:pt idx="44">
                  <c:v>5631.22</c:v>
                </c:pt>
                <c:pt idx="45">
                  <c:v>5615.35</c:v>
                </c:pt>
                <c:pt idx="46">
                  <c:v>5584.54</c:v>
                </c:pt>
                <c:pt idx="47">
                  <c:v>5633.91</c:v>
                </c:pt>
                <c:pt idx="48">
                  <c:v>5576.98</c:v>
                </c:pt>
                <c:pt idx="49">
                  <c:v>5572.85</c:v>
                </c:pt>
                <c:pt idx="50">
                  <c:v>5567.19</c:v>
                </c:pt>
                <c:pt idx="51">
                  <c:v>5537.02</c:v>
                </c:pt>
                <c:pt idx="52">
                  <c:v>5509.01</c:v>
                </c:pt>
                <c:pt idx="53">
                  <c:v>5475.09</c:v>
                </c:pt>
                <c:pt idx="54">
                  <c:v>5460.48</c:v>
                </c:pt>
                <c:pt idx="55">
                  <c:v>5482.87</c:v>
                </c:pt>
                <c:pt idx="56">
                  <c:v>5477.9</c:v>
                </c:pt>
                <c:pt idx="57">
                  <c:v>5469.3</c:v>
                </c:pt>
                <c:pt idx="58">
                  <c:v>5447.87</c:v>
                </c:pt>
                <c:pt idx="59">
                  <c:v>5464.62</c:v>
                </c:pt>
                <c:pt idx="60">
                  <c:v>5473.17</c:v>
                </c:pt>
                <c:pt idx="61">
                  <c:v>5487.03</c:v>
                </c:pt>
                <c:pt idx="62">
                  <c:v>5473.23</c:v>
                </c:pt>
                <c:pt idx="63">
                  <c:v>5431.6</c:v>
                </c:pt>
                <c:pt idx="64">
                  <c:v>5433.74</c:v>
                </c:pt>
                <c:pt idx="65">
                  <c:v>5421.03</c:v>
                </c:pt>
                <c:pt idx="66">
                  <c:v>5375.32</c:v>
                </c:pt>
                <c:pt idx="67">
                  <c:v>5360.79</c:v>
                </c:pt>
                <c:pt idx="68">
                  <c:v>5346.99</c:v>
                </c:pt>
                <c:pt idx="69">
                  <c:v>5352.96</c:v>
                </c:pt>
                <c:pt idx="70">
                  <c:v>5354.03</c:v>
                </c:pt>
                <c:pt idx="71">
                  <c:v>5291.34</c:v>
                </c:pt>
                <c:pt idx="72">
                  <c:v>5283.4</c:v>
                </c:pt>
                <c:pt idx="73">
                  <c:v>5277.51</c:v>
                </c:pt>
                <c:pt idx="74">
                  <c:v>5235.4799999999996</c:v>
                </c:pt>
                <c:pt idx="75">
                  <c:v>5266.95</c:v>
                </c:pt>
                <c:pt idx="76">
                  <c:v>5306.04</c:v>
                </c:pt>
                <c:pt idx="77">
                  <c:v>5304.72</c:v>
                </c:pt>
                <c:pt idx="78">
                  <c:v>5267.84</c:v>
                </c:pt>
                <c:pt idx="79">
                  <c:v>5307.01</c:v>
                </c:pt>
                <c:pt idx="80">
                  <c:v>5321.41</c:v>
                </c:pt>
                <c:pt idx="81">
                  <c:v>5308.13</c:v>
                </c:pt>
                <c:pt idx="82">
                  <c:v>5303.27</c:v>
                </c:pt>
                <c:pt idx="83">
                  <c:v>5297.1</c:v>
                </c:pt>
                <c:pt idx="84">
                  <c:v>5308.15</c:v>
                </c:pt>
                <c:pt idx="85">
                  <c:v>5246.68</c:v>
                </c:pt>
                <c:pt idx="86">
                  <c:v>5221.42</c:v>
                </c:pt>
                <c:pt idx="87">
                  <c:v>5222.68</c:v>
                </c:pt>
                <c:pt idx="88">
                  <c:v>5214.08</c:v>
                </c:pt>
                <c:pt idx="89">
                  <c:v>5187.67</c:v>
                </c:pt>
                <c:pt idx="90">
                  <c:v>5187.7</c:v>
                </c:pt>
                <c:pt idx="91">
                  <c:v>5180.74</c:v>
                </c:pt>
                <c:pt idx="92">
                  <c:v>5127.79</c:v>
                </c:pt>
                <c:pt idx="93">
                  <c:v>5064.2</c:v>
                </c:pt>
                <c:pt idx="94">
                  <c:v>5018.3900000000003</c:v>
                </c:pt>
                <c:pt idx="95">
                  <c:v>5035.6899999999996</c:v>
                </c:pt>
                <c:pt idx="96">
                  <c:v>5116.17</c:v>
                </c:pt>
                <c:pt idx="97">
                  <c:v>5099.96</c:v>
                </c:pt>
                <c:pt idx="98">
                  <c:v>5048.42</c:v>
                </c:pt>
                <c:pt idx="99">
                  <c:v>5071.63</c:v>
                </c:pt>
                <c:pt idx="100">
                  <c:v>5070.55</c:v>
                </c:pt>
                <c:pt idx="101">
                  <c:v>5010.6000000000004</c:v>
                </c:pt>
                <c:pt idx="102">
                  <c:v>4967.2299999999996</c:v>
                </c:pt>
                <c:pt idx="103">
                  <c:v>5011.12</c:v>
                </c:pt>
                <c:pt idx="104">
                  <c:v>5022.21</c:v>
                </c:pt>
                <c:pt idx="105">
                  <c:v>5051.41</c:v>
                </c:pt>
                <c:pt idx="106">
                  <c:v>5061.82</c:v>
                </c:pt>
                <c:pt idx="107">
                  <c:v>5123.41</c:v>
                </c:pt>
                <c:pt idx="108">
                  <c:v>5199.0600000000004</c:v>
                </c:pt>
                <c:pt idx="109">
                  <c:v>5160.6400000000003</c:v>
                </c:pt>
                <c:pt idx="110">
                  <c:v>5209.91</c:v>
                </c:pt>
                <c:pt idx="111">
                  <c:v>5202.3900000000003</c:v>
                </c:pt>
                <c:pt idx="112">
                  <c:v>5204.34</c:v>
                </c:pt>
                <c:pt idx="113">
                  <c:v>5147.21</c:v>
                </c:pt>
                <c:pt idx="114">
                  <c:v>5211.49</c:v>
                </c:pt>
                <c:pt idx="115">
                  <c:v>5205.8100000000004</c:v>
                </c:pt>
                <c:pt idx="116">
                  <c:v>5243.77</c:v>
                </c:pt>
                <c:pt idx="117">
                  <c:v>5254.35</c:v>
                </c:pt>
                <c:pt idx="118">
                  <c:v>5248.49</c:v>
                </c:pt>
                <c:pt idx="119">
                  <c:v>5203.58</c:v>
                </c:pt>
                <c:pt idx="120">
                  <c:v>5218.1899999999996</c:v>
                </c:pt>
                <c:pt idx="121">
                  <c:v>5234.18</c:v>
                </c:pt>
                <c:pt idx="122">
                  <c:v>5241.53</c:v>
                </c:pt>
                <c:pt idx="123">
                  <c:v>5224.62</c:v>
                </c:pt>
                <c:pt idx="124">
                  <c:v>5178.51</c:v>
                </c:pt>
                <c:pt idx="125">
                  <c:v>5149.42</c:v>
                </c:pt>
                <c:pt idx="126">
                  <c:v>5117.09</c:v>
                </c:pt>
                <c:pt idx="127">
                  <c:v>5150.4799999999996</c:v>
                </c:pt>
                <c:pt idx="128">
                  <c:v>5165.3100000000004</c:v>
                </c:pt>
                <c:pt idx="129">
                  <c:v>5175.2700000000004</c:v>
                </c:pt>
                <c:pt idx="130">
                  <c:v>5117.9399999999996</c:v>
                </c:pt>
                <c:pt idx="131">
                  <c:v>5123.6899999999996</c:v>
                </c:pt>
                <c:pt idx="132">
                  <c:v>5157.3599999999997</c:v>
                </c:pt>
                <c:pt idx="133">
                  <c:v>5104.76</c:v>
                </c:pt>
                <c:pt idx="134">
                  <c:v>5078.6499999999996</c:v>
                </c:pt>
                <c:pt idx="135">
                  <c:v>5130.95</c:v>
                </c:pt>
                <c:pt idx="136">
                  <c:v>5137.08</c:v>
                </c:pt>
                <c:pt idx="137">
                  <c:v>5096.2700000000004</c:v>
                </c:pt>
                <c:pt idx="138">
                  <c:v>5069.76</c:v>
                </c:pt>
                <c:pt idx="139">
                  <c:v>5078.18</c:v>
                </c:pt>
                <c:pt idx="140">
                  <c:v>5069.53</c:v>
                </c:pt>
                <c:pt idx="141">
                  <c:v>5088.8</c:v>
                </c:pt>
                <c:pt idx="142">
                  <c:v>5087.03</c:v>
                </c:pt>
                <c:pt idx="143">
                  <c:v>4981.8</c:v>
                </c:pt>
                <c:pt idx="144">
                  <c:v>4975.51</c:v>
                </c:pt>
                <c:pt idx="145">
                  <c:v>5005.57</c:v>
                </c:pt>
                <c:pt idx="146">
                  <c:v>5029.7299999999996</c:v>
                </c:pt>
                <c:pt idx="147">
                  <c:v>5000.62</c:v>
                </c:pt>
                <c:pt idx="148">
                  <c:v>4953.17</c:v>
                </c:pt>
                <c:pt idx="149">
                  <c:v>5021.84</c:v>
                </c:pt>
                <c:pt idx="150">
                  <c:v>5026.6099999999997</c:v>
                </c:pt>
                <c:pt idx="151">
                  <c:v>4997.91</c:v>
                </c:pt>
                <c:pt idx="152">
                  <c:v>4995.0600000000004</c:v>
                </c:pt>
                <c:pt idx="153">
                  <c:v>4954.2299999999996</c:v>
                </c:pt>
                <c:pt idx="154">
                  <c:v>4942.8100000000004</c:v>
                </c:pt>
                <c:pt idx="155">
                  <c:v>4958.6099999999997</c:v>
                </c:pt>
                <c:pt idx="156">
                  <c:v>4906.1899999999996</c:v>
                </c:pt>
                <c:pt idx="157">
                  <c:v>4845.6499999999996</c:v>
                </c:pt>
                <c:pt idx="158">
                  <c:v>4924.97</c:v>
                </c:pt>
                <c:pt idx="159">
                  <c:v>4927.93</c:v>
                </c:pt>
                <c:pt idx="160">
                  <c:v>4890.97</c:v>
                </c:pt>
                <c:pt idx="161">
                  <c:v>4894.16</c:v>
                </c:pt>
                <c:pt idx="162">
                  <c:v>4868.55</c:v>
                </c:pt>
                <c:pt idx="163">
                  <c:v>4864.6000000000004</c:v>
                </c:pt>
                <c:pt idx="164">
                  <c:v>4850.43</c:v>
                </c:pt>
                <c:pt idx="165">
                  <c:v>4839.8100000000004</c:v>
                </c:pt>
                <c:pt idx="166">
                  <c:v>4780.9399999999996</c:v>
                </c:pt>
                <c:pt idx="167">
                  <c:v>4739.21</c:v>
                </c:pt>
                <c:pt idx="168">
                  <c:v>4765.9799999999996</c:v>
                </c:pt>
                <c:pt idx="169">
                  <c:v>4783.83</c:v>
                </c:pt>
                <c:pt idx="170">
                  <c:v>4780.24</c:v>
                </c:pt>
                <c:pt idx="171">
                  <c:v>4783.45</c:v>
                </c:pt>
                <c:pt idx="172">
                  <c:v>4756.5</c:v>
                </c:pt>
                <c:pt idx="173">
                  <c:v>4763.54</c:v>
                </c:pt>
                <c:pt idx="174">
                  <c:v>4697.24</c:v>
                </c:pt>
                <c:pt idx="175">
                  <c:v>4688.68</c:v>
                </c:pt>
                <c:pt idx="176">
                  <c:v>4704.8100000000004</c:v>
                </c:pt>
                <c:pt idx="177">
                  <c:v>4742.83</c:v>
                </c:pt>
                <c:pt idx="178">
                  <c:v>4769.83</c:v>
                </c:pt>
                <c:pt idx="179">
                  <c:v>4783.3500000000004</c:v>
                </c:pt>
                <c:pt idx="180">
                  <c:v>4781.58</c:v>
                </c:pt>
                <c:pt idx="181">
                  <c:v>4774.75</c:v>
                </c:pt>
                <c:pt idx="182">
                  <c:v>4754.63</c:v>
                </c:pt>
                <c:pt idx="183">
                  <c:v>4746.75</c:v>
                </c:pt>
                <c:pt idx="184">
                  <c:v>4698.3500000000004</c:v>
                </c:pt>
                <c:pt idx="185">
                  <c:v>4768.37</c:v>
                </c:pt>
                <c:pt idx="186">
                  <c:v>4740.5600000000004</c:v>
                </c:pt>
                <c:pt idx="187">
                  <c:v>4719.1899999999996</c:v>
                </c:pt>
                <c:pt idx="188">
                  <c:v>4719.55</c:v>
                </c:pt>
                <c:pt idx="189">
                  <c:v>4707.09</c:v>
                </c:pt>
                <c:pt idx="190">
                  <c:v>4643.7</c:v>
                </c:pt>
                <c:pt idx="191">
                  <c:v>4622.4399999999996</c:v>
                </c:pt>
                <c:pt idx="192">
                  <c:v>4604.37</c:v>
                </c:pt>
                <c:pt idx="193">
                  <c:v>4585.59</c:v>
                </c:pt>
                <c:pt idx="194">
                  <c:v>4549.34</c:v>
                </c:pt>
                <c:pt idx="195">
                  <c:v>4567.18</c:v>
                </c:pt>
                <c:pt idx="196">
                  <c:v>4569.78</c:v>
                </c:pt>
                <c:pt idx="197">
                  <c:v>4594.63</c:v>
                </c:pt>
                <c:pt idx="198">
                  <c:v>4567.8</c:v>
                </c:pt>
                <c:pt idx="199">
                  <c:v>4550.58</c:v>
                </c:pt>
                <c:pt idx="200">
                  <c:v>4554.8900000000003</c:v>
                </c:pt>
                <c:pt idx="201">
                  <c:v>4550.43</c:v>
                </c:pt>
                <c:pt idx="202">
                  <c:v>4559.34</c:v>
                </c:pt>
                <c:pt idx="203">
                  <c:v>4556.62</c:v>
                </c:pt>
                <c:pt idx="204">
                  <c:v>4538.1899999999996</c:v>
                </c:pt>
                <c:pt idx="205">
                  <c:v>4547.38</c:v>
                </c:pt>
                <c:pt idx="206">
                  <c:v>4514.0200000000004</c:v>
                </c:pt>
                <c:pt idx="207">
                  <c:v>4508.24</c:v>
                </c:pt>
                <c:pt idx="208">
                  <c:v>4502.88</c:v>
                </c:pt>
                <c:pt idx="209">
                  <c:v>4495.7</c:v>
                </c:pt>
                <c:pt idx="210">
                  <c:v>4411.55</c:v>
                </c:pt>
                <c:pt idx="211">
                  <c:v>4415.24</c:v>
                </c:pt>
                <c:pt idx="212">
                  <c:v>4347.3500000000004</c:v>
                </c:pt>
                <c:pt idx="213">
                  <c:v>4382.78</c:v>
                </c:pt>
                <c:pt idx="214">
                  <c:v>4378.38</c:v>
                </c:pt>
                <c:pt idx="215">
                  <c:v>4365.9799999999996</c:v>
                </c:pt>
                <c:pt idx="216">
                  <c:v>4358.34</c:v>
                </c:pt>
                <c:pt idx="217">
                  <c:v>4317.78</c:v>
                </c:pt>
                <c:pt idx="218">
                  <c:v>4237.8599999999997</c:v>
                </c:pt>
                <c:pt idx="219">
                  <c:v>4193.8</c:v>
                </c:pt>
                <c:pt idx="220">
                  <c:v>4166.82</c:v>
                </c:pt>
                <c:pt idx="221">
                  <c:v>4117.37</c:v>
                </c:pt>
                <c:pt idx="222">
                  <c:v>4137.2299999999996</c:v>
                </c:pt>
                <c:pt idx="223">
                  <c:v>4186.7700000000004</c:v>
                </c:pt>
                <c:pt idx="224">
                  <c:v>4247.68</c:v>
                </c:pt>
                <c:pt idx="225">
                  <c:v>4217.04</c:v>
                </c:pt>
                <c:pt idx="226">
                  <c:v>4224.16</c:v>
                </c:pt>
                <c:pt idx="227">
                  <c:v>4278</c:v>
                </c:pt>
                <c:pt idx="228">
                  <c:v>4314.6000000000004</c:v>
                </c:pt>
                <c:pt idx="229">
                  <c:v>4373.2</c:v>
                </c:pt>
                <c:pt idx="230">
                  <c:v>4373.63</c:v>
                </c:pt>
                <c:pt idx="231">
                  <c:v>4327.78</c:v>
                </c:pt>
                <c:pt idx="232">
                  <c:v>4349.6099999999997</c:v>
                </c:pt>
                <c:pt idx="233">
                  <c:v>4376.95</c:v>
                </c:pt>
                <c:pt idx="234">
                  <c:v>4358.24</c:v>
                </c:pt>
                <c:pt idx="235">
                  <c:v>4335.66</c:v>
                </c:pt>
                <c:pt idx="236">
                  <c:v>4308.5</c:v>
                </c:pt>
                <c:pt idx="237">
                  <c:v>4258.1899999999996</c:v>
                </c:pt>
                <c:pt idx="238">
                  <c:v>4263.75</c:v>
                </c:pt>
                <c:pt idx="239">
                  <c:v>4229.45</c:v>
                </c:pt>
                <c:pt idx="240">
                  <c:v>4288.3900000000003</c:v>
                </c:pt>
                <c:pt idx="241">
                  <c:v>4288.05</c:v>
                </c:pt>
                <c:pt idx="242">
                  <c:v>4299.7</c:v>
                </c:pt>
                <c:pt idx="243">
                  <c:v>4274.51</c:v>
                </c:pt>
                <c:pt idx="244">
                  <c:v>4273.53</c:v>
                </c:pt>
                <c:pt idx="245">
                  <c:v>4337.4399999999996</c:v>
                </c:pt>
                <c:pt idx="246">
                  <c:v>4320.0600000000004</c:v>
                </c:pt>
                <c:pt idx="247">
                  <c:v>4330</c:v>
                </c:pt>
                <c:pt idx="248">
                  <c:v>4402.2</c:v>
                </c:pt>
                <c:pt idx="249">
                  <c:v>4443.95</c:v>
                </c:pt>
                <c:pt idx="250">
                  <c:v>4453.53</c:v>
                </c:pt>
              </c:numCache>
            </c:numRef>
          </c:yVal>
          <c:smooth val="0"/>
          <c:extLst>
            <c:ext xmlns:c16="http://schemas.microsoft.com/office/drawing/2014/chart" uri="{C3380CC4-5D6E-409C-BE32-E72D297353CC}">
              <c16:uniqueId val="{00000000-F619-4653-8899-3D9659936A3B}"/>
            </c:ext>
          </c:extLst>
        </c:ser>
        <c:dLbls>
          <c:showLegendKey val="0"/>
          <c:showVal val="0"/>
          <c:showCatName val="0"/>
          <c:showSerName val="0"/>
          <c:showPercent val="0"/>
          <c:showBubbleSize val="0"/>
        </c:dLbls>
        <c:axId val="1710211663"/>
        <c:axId val="1710208303"/>
      </c:scatterChart>
      <c:valAx>
        <c:axId val="171021166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208303"/>
        <c:crosses val="autoZero"/>
        <c:crossBetween val="midCat"/>
      </c:valAx>
      <c:valAx>
        <c:axId val="17102083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2116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PEP.OQ!$E$1</c:f>
              <c:strCache>
                <c:ptCount val="1"/>
                <c:pt idx="0">
                  <c:v>Close</c:v>
                </c:pt>
              </c:strCache>
            </c:strRef>
          </c:tx>
          <c:spPr>
            <a:ln w="19050" cap="rnd">
              <a:solidFill>
                <a:schemeClr val="accent1"/>
              </a:solidFill>
              <a:round/>
            </a:ln>
            <a:effectLst/>
          </c:spPr>
          <c:marker>
            <c:symbol val="none"/>
          </c:marker>
          <c:yVal>
            <c:numRef>
              <c:f>PEP.OQ!$E$2:$E$252</c:f>
              <c:numCache>
                <c:formatCode>General</c:formatCode>
                <c:ptCount val="251"/>
                <c:pt idx="0">
                  <c:v>177.21</c:v>
                </c:pt>
                <c:pt idx="1">
                  <c:v>177.36</c:v>
                </c:pt>
                <c:pt idx="2">
                  <c:v>177.25</c:v>
                </c:pt>
                <c:pt idx="3">
                  <c:v>175.78</c:v>
                </c:pt>
                <c:pt idx="4">
                  <c:v>177.81</c:v>
                </c:pt>
                <c:pt idx="5">
                  <c:v>178.19</c:v>
                </c:pt>
                <c:pt idx="6">
                  <c:v>177.34</c:v>
                </c:pt>
                <c:pt idx="7">
                  <c:v>179.3</c:v>
                </c:pt>
                <c:pt idx="8">
                  <c:v>178.52</c:v>
                </c:pt>
                <c:pt idx="9">
                  <c:v>177.54</c:v>
                </c:pt>
                <c:pt idx="10">
                  <c:v>172.88</c:v>
                </c:pt>
                <c:pt idx="11">
                  <c:v>172.09</c:v>
                </c:pt>
                <c:pt idx="12">
                  <c:v>173.92</c:v>
                </c:pt>
                <c:pt idx="13">
                  <c:v>175.3</c:v>
                </c:pt>
                <c:pt idx="14">
                  <c:v>175.97</c:v>
                </c:pt>
                <c:pt idx="15">
                  <c:v>175.87</c:v>
                </c:pt>
                <c:pt idx="16">
                  <c:v>175.74</c:v>
                </c:pt>
                <c:pt idx="17">
                  <c:v>175.21</c:v>
                </c:pt>
                <c:pt idx="18">
                  <c:v>175.85</c:v>
                </c:pt>
                <c:pt idx="19">
                  <c:v>173.82</c:v>
                </c:pt>
                <c:pt idx="20">
                  <c:v>172.62</c:v>
                </c:pt>
                <c:pt idx="21">
                  <c:v>172.52</c:v>
                </c:pt>
                <c:pt idx="22">
                  <c:v>173.71</c:v>
                </c:pt>
                <c:pt idx="23">
                  <c:v>172.37</c:v>
                </c:pt>
                <c:pt idx="24">
                  <c:v>171.42</c:v>
                </c:pt>
                <c:pt idx="25">
                  <c:v>172.39</c:v>
                </c:pt>
                <c:pt idx="26">
                  <c:v>172.37</c:v>
                </c:pt>
                <c:pt idx="27">
                  <c:v>171.79</c:v>
                </c:pt>
                <c:pt idx="28">
                  <c:v>172.49</c:v>
                </c:pt>
                <c:pt idx="29">
                  <c:v>174.04</c:v>
                </c:pt>
                <c:pt idx="30">
                  <c:v>178.04</c:v>
                </c:pt>
                <c:pt idx="31">
                  <c:v>174.96</c:v>
                </c:pt>
                <c:pt idx="32">
                  <c:v>172.67</c:v>
                </c:pt>
                <c:pt idx="33">
                  <c:v>173.18</c:v>
                </c:pt>
                <c:pt idx="34">
                  <c:v>173.21</c:v>
                </c:pt>
                <c:pt idx="35">
                  <c:v>172.75</c:v>
                </c:pt>
                <c:pt idx="36">
                  <c:v>171.02</c:v>
                </c:pt>
                <c:pt idx="37">
                  <c:v>168.17</c:v>
                </c:pt>
                <c:pt idx="38">
                  <c:v>166.28</c:v>
                </c:pt>
                <c:pt idx="39">
                  <c:v>167.66</c:v>
                </c:pt>
                <c:pt idx="40">
                  <c:v>169.36</c:v>
                </c:pt>
                <c:pt idx="41">
                  <c:v>170.37</c:v>
                </c:pt>
                <c:pt idx="42">
                  <c:v>169.89</c:v>
                </c:pt>
                <c:pt idx="43">
                  <c:v>164.76</c:v>
                </c:pt>
                <c:pt idx="44">
                  <c:v>163.86</c:v>
                </c:pt>
                <c:pt idx="45">
                  <c:v>166.38</c:v>
                </c:pt>
                <c:pt idx="46">
                  <c:v>163.95</c:v>
                </c:pt>
                <c:pt idx="47">
                  <c:v>163.59</c:v>
                </c:pt>
                <c:pt idx="48">
                  <c:v>161.9</c:v>
                </c:pt>
                <c:pt idx="49">
                  <c:v>162.12</c:v>
                </c:pt>
                <c:pt idx="50">
                  <c:v>164.39</c:v>
                </c:pt>
                <c:pt idx="51">
                  <c:v>162.6</c:v>
                </c:pt>
                <c:pt idx="52">
                  <c:v>163.58000000000001</c:v>
                </c:pt>
                <c:pt idx="53">
                  <c:v>162.88999999999999</c:v>
                </c:pt>
                <c:pt idx="54">
                  <c:v>164.93</c:v>
                </c:pt>
                <c:pt idx="55">
                  <c:v>166.26</c:v>
                </c:pt>
                <c:pt idx="56">
                  <c:v>166.74</c:v>
                </c:pt>
                <c:pt idx="57">
                  <c:v>167.35</c:v>
                </c:pt>
                <c:pt idx="58">
                  <c:v>168.08</c:v>
                </c:pt>
                <c:pt idx="59">
                  <c:v>167.28</c:v>
                </c:pt>
                <c:pt idx="60">
                  <c:v>166.68</c:v>
                </c:pt>
                <c:pt idx="61">
                  <c:v>166.48</c:v>
                </c:pt>
                <c:pt idx="62">
                  <c:v>166.14</c:v>
                </c:pt>
                <c:pt idx="63">
                  <c:v>163.81</c:v>
                </c:pt>
                <c:pt idx="64">
                  <c:v>163.33000000000001</c:v>
                </c:pt>
                <c:pt idx="65">
                  <c:v>163.83000000000001</c:v>
                </c:pt>
                <c:pt idx="66">
                  <c:v>165.07</c:v>
                </c:pt>
                <c:pt idx="67">
                  <c:v>165.9</c:v>
                </c:pt>
                <c:pt idx="68">
                  <c:v>171.04</c:v>
                </c:pt>
                <c:pt idx="69">
                  <c:v>173.2</c:v>
                </c:pt>
                <c:pt idx="70">
                  <c:v>173.49</c:v>
                </c:pt>
                <c:pt idx="71">
                  <c:v>173.89</c:v>
                </c:pt>
                <c:pt idx="72">
                  <c:v>171.23</c:v>
                </c:pt>
                <c:pt idx="73">
                  <c:v>172.9</c:v>
                </c:pt>
                <c:pt idx="74">
                  <c:v>170.48</c:v>
                </c:pt>
                <c:pt idx="75">
                  <c:v>171.15</c:v>
                </c:pt>
                <c:pt idx="76">
                  <c:v>173.38</c:v>
                </c:pt>
                <c:pt idx="77">
                  <c:v>177.99</c:v>
                </c:pt>
                <c:pt idx="78">
                  <c:v>179.27</c:v>
                </c:pt>
                <c:pt idx="79">
                  <c:v>182.09</c:v>
                </c:pt>
                <c:pt idx="80">
                  <c:v>181.08</c:v>
                </c:pt>
                <c:pt idx="81">
                  <c:v>180.31</c:v>
                </c:pt>
                <c:pt idx="82">
                  <c:v>182.19</c:v>
                </c:pt>
                <c:pt idx="83">
                  <c:v>183.11</c:v>
                </c:pt>
                <c:pt idx="84">
                  <c:v>179.46</c:v>
                </c:pt>
                <c:pt idx="85">
                  <c:v>179.87</c:v>
                </c:pt>
                <c:pt idx="86">
                  <c:v>180.9</c:v>
                </c:pt>
                <c:pt idx="87">
                  <c:v>179.79</c:v>
                </c:pt>
                <c:pt idx="88">
                  <c:v>178.06</c:v>
                </c:pt>
                <c:pt idx="89">
                  <c:v>177.41</c:v>
                </c:pt>
                <c:pt idx="90">
                  <c:v>178.02</c:v>
                </c:pt>
                <c:pt idx="91">
                  <c:v>175.82</c:v>
                </c:pt>
                <c:pt idx="92">
                  <c:v>176.15</c:v>
                </c:pt>
                <c:pt idx="93">
                  <c:v>175.45</c:v>
                </c:pt>
                <c:pt idx="94">
                  <c:v>175.15</c:v>
                </c:pt>
                <c:pt idx="95">
                  <c:v>175.91</c:v>
                </c:pt>
                <c:pt idx="96">
                  <c:v>176.14</c:v>
                </c:pt>
                <c:pt idx="97">
                  <c:v>175.58</c:v>
                </c:pt>
                <c:pt idx="98">
                  <c:v>176.68</c:v>
                </c:pt>
                <c:pt idx="99">
                  <c:v>177.41</c:v>
                </c:pt>
                <c:pt idx="100">
                  <c:v>171.22</c:v>
                </c:pt>
                <c:pt idx="101">
                  <c:v>176.46</c:v>
                </c:pt>
                <c:pt idx="102">
                  <c:v>174.13</c:v>
                </c:pt>
                <c:pt idx="103">
                  <c:v>172.27</c:v>
                </c:pt>
                <c:pt idx="104">
                  <c:v>169.48</c:v>
                </c:pt>
                <c:pt idx="105">
                  <c:v>167.5</c:v>
                </c:pt>
                <c:pt idx="106">
                  <c:v>166.95</c:v>
                </c:pt>
                <c:pt idx="107">
                  <c:v>168.1</c:v>
                </c:pt>
                <c:pt idx="108">
                  <c:v>168.36</c:v>
                </c:pt>
                <c:pt idx="109">
                  <c:v>168.95</c:v>
                </c:pt>
                <c:pt idx="110">
                  <c:v>170.61</c:v>
                </c:pt>
                <c:pt idx="111">
                  <c:v>169.58</c:v>
                </c:pt>
                <c:pt idx="112">
                  <c:v>169.14</c:v>
                </c:pt>
                <c:pt idx="113">
                  <c:v>169.65</c:v>
                </c:pt>
                <c:pt idx="114">
                  <c:v>169.68</c:v>
                </c:pt>
                <c:pt idx="115">
                  <c:v>171.44</c:v>
                </c:pt>
                <c:pt idx="116">
                  <c:v>172.98</c:v>
                </c:pt>
                <c:pt idx="117">
                  <c:v>175.01</c:v>
                </c:pt>
                <c:pt idx="118">
                  <c:v>173.57</c:v>
                </c:pt>
                <c:pt idx="119">
                  <c:v>172.73</c:v>
                </c:pt>
                <c:pt idx="120">
                  <c:v>172.6</c:v>
                </c:pt>
                <c:pt idx="121">
                  <c:v>172.02</c:v>
                </c:pt>
                <c:pt idx="122">
                  <c:v>172.45</c:v>
                </c:pt>
                <c:pt idx="123">
                  <c:v>171.86</c:v>
                </c:pt>
                <c:pt idx="124">
                  <c:v>171.8</c:v>
                </c:pt>
                <c:pt idx="125">
                  <c:v>171.26</c:v>
                </c:pt>
                <c:pt idx="126">
                  <c:v>164.66</c:v>
                </c:pt>
                <c:pt idx="127">
                  <c:v>164.78</c:v>
                </c:pt>
                <c:pt idx="128">
                  <c:v>165.3</c:v>
                </c:pt>
                <c:pt idx="129">
                  <c:v>164.54</c:v>
                </c:pt>
                <c:pt idx="130">
                  <c:v>164.73</c:v>
                </c:pt>
                <c:pt idx="131">
                  <c:v>163.05000000000001</c:v>
                </c:pt>
                <c:pt idx="132">
                  <c:v>163.11000000000001</c:v>
                </c:pt>
                <c:pt idx="133">
                  <c:v>163</c:v>
                </c:pt>
                <c:pt idx="134">
                  <c:v>162.04</c:v>
                </c:pt>
                <c:pt idx="135">
                  <c:v>165.37</c:v>
                </c:pt>
                <c:pt idx="136">
                  <c:v>164.59</c:v>
                </c:pt>
                <c:pt idx="137">
                  <c:v>165.34</c:v>
                </c:pt>
                <c:pt idx="138">
                  <c:v>167.03</c:v>
                </c:pt>
                <c:pt idx="139">
                  <c:v>168.16</c:v>
                </c:pt>
                <c:pt idx="140">
                  <c:v>168.26</c:v>
                </c:pt>
                <c:pt idx="141">
                  <c:v>169.6</c:v>
                </c:pt>
                <c:pt idx="142">
                  <c:v>168.25</c:v>
                </c:pt>
                <c:pt idx="143">
                  <c:v>168.83</c:v>
                </c:pt>
                <c:pt idx="144">
                  <c:v>168.65</c:v>
                </c:pt>
                <c:pt idx="145">
                  <c:v>166.32</c:v>
                </c:pt>
                <c:pt idx="146">
                  <c:v>167.86</c:v>
                </c:pt>
                <c:pt idx="147">
                  <c:v>167.52</c:v>
                </c:pt>
                <c:pt idx="148">
                  <c:v>168.88</c:v>
                </c:pt>
                <c:pt idx="149">
                  <c:v>170.61</c:v>
                </c:pt>
                <c:pt idx="150">
                  <c:v>167.67</c:v>
                </c:pt>
                <c:pt idx="151">
                  <c:v>173.85</c:v>
                </c:pt>
                <c:pt idx="152">
                  <c:v>171.47</c:v>
                </c:pt>
                <c:pt idx="153">
                  <c:v>171.42</c:v>
                </c:pt>
                <c:pt idx="154">
                  <c:v>170.92</c:v>
                </c:pt>
                <c:pt idx="155">
                  <c:v>170.97</c:v>
                </c:pt>
                <c:pt idx="156">
                  <c:v>171.7</c:v>
                </c:pt>
                <c:pt idx="157">
                  <c:v>168.53</c:v>
                </c:pt>
                <c:pt idx="158">
                  <c:v>169.62</c:v>
                </c:pt>
                <c:pt idx="159">
                  <c:v>168.15</c:v>
                </c:pt>
                <c:pt idx="160">
                  <c:v>167.86</c:v>
                </c:pt>
                <c:pt idx="161">
                  <c:v>166.56</c:v>
                </c:pt>
                <c:pt idx="162">
                  <c:v>165.6</c:v>
                </c:pt>
                <c:pt idx="163">
                  <c:v>167.64</c:v>
                </c:pt>
                <c:pt idx="164">
                  <c:v>165.11</c:v>
                </c:pt>
                <c:pt idx="165">
                  <c:v>165.78</c:v>
                </c:pt>
                <c:pt idx="166">
                  <c:v>167.17</c:v>
                </c:pt>
                <c:pt idx="167">
                  <c:v>166.44</c:v>
                </c:pt>
                <c:pt idx="168">
                  <c:v>166.17</c:v>
                </c:pt>
                <c:pt idx="169">
                  <c:v>167.27</c:v>
                </c:pt>
                <c:pt idx="170">
                  <c:v>166.13</c:v>
                </c:pt>
                <c:pt idx="171">
                  <c:v>166.92</c:v>
                </c:pt>
                <c:pt idx="172">
                  <c:v>167.17</c:v>
                </c:pt>
                <c:pt idx="173">
                  <c:v>169.11</c:v>
                </c:pt>
                <c:pt idx="174">
                  <c:v>168.94</c:v>
                </c:pt>
                <c:pt idx="175">
                  <c:v>171.47</c:v>
                </c:pt>
                <c:pt idx="176">
                  <c:v>172.95</c:v>
                </c:pt>
                <c:pt idx="177">
                  <c:v>172.91</c:v>
                </c:pt>
                <c:pt idx="178">
                  <c:v>169.84</c:v>
                </c:pt>
                <c:pt idx="179">
                  <c:v>169.39</c:v>
                </c:pt>
                <c:pt idx="180">
                  <c:v>169.4</c:v>
                </c:pt>
                <c:pt idx="181">
                  <c:v>168.86</c:v>
                </c:pt>
                <c:pt idx="182">
                  <c:v>167.68</c:v>
                </c:pt>
                <c:pt idx="183">
                  <c:v>166.97</c:v>
                </c:pt>
                <c:pt idx="184">
                  <c:v>165.69</c:v>
                </c:pt>
                <c:pt idx="185">
                  <c:v>167.95</c:v>
                </c:pt>
                <c:pt idx="186">
                  <c:v>168.91</c:v>
                </c:pt>
                <c:pt idx="187">
                  <c:v>167</c:v>
                </c:pt>
                <c:pt idx="188">
                  <c:v>168.25</c:v>
                </c:pt>
                <c:pt idx="189">
                  <c:v>172.01</c:v>
                </c:pt>
                <c:pt idx="190">
                  <c:v>168.47</c:v>
                </c:pt>
                <c:pt idx="191">
                  <c:v>167.82</c:v>
                </c:pt>
                <c:pt idx="192">
                  <c:v>165.68</c:v>
                </c:pt>
                <c:pt idx="193">
                  <c:v>167.46</c:v>
                </c:pt>
                <c:pt idx="194">
                  <c:v>167.51</c:v>
                </c:pt>
                <c:pt idx="195">
                  <c:v>167.94</c:v>
                </c:pt>
                <c:pt idx="196">
                  <c:v>169.14</c:v>
                </c:pt>
                <c:pt idx="197">
                  <c:v>168.69</c:v>
                </c:pt>
                <c:pt idx="198">
                  <c:v>168.29</c:v>
                </c:pt>
                <c:pt idx="199">
                  <c:v>167.16</c:v>
                </c:pt>
                <c:pt idx="200">
                  <c:v>168.86</c:v>
                </c:pt>
                <c:pt idx="201">
                  <c:v>168.32</c:v>
                </c:pt>
                <c:pt idx="202">
                  <c:v>169.37</c:v>
                </c:pt>
                <c:pt idx="203">
                  <c:v>169.22</c:v>
                </c:pt>
                <c:pt idx="204">
                  <c:v>167.8</c:v>
                </c:pt>
                <c:pt idx="205">
                  <c:v>166.52</c:v>
                </c:pt>
                <c:pt idx="206">
                  <c:v>166.76</c:v>
                </c:pt>
                <c:pt idx="207">
                  <c:v>167.71</c:v>
                </c:pt>
                <c:pt idx="208">
                  <c:v>167.25</c:v>
                </c:pt>
                <c:pt idx="209">
                  <c:v>168.11</c:v>
                </c:pt>
                <c:pt idx="210">
                  <c:v>167.77</c:v>
                </c:pt>
                <c:pt idx="211">
                  <c:v>166.92</c:v>
                </c:pt>
                <c:pt idx="212">
                  <c:v>166.16</c:v>
                </c:pt>
                <c:pt idx="213">
                  <c:v>167.39</c:v>
                </c:pt>
                <c:pt idx="214">
                  <c:v>167.18</c:v>
                </c:pt>
                <c:pt idx="215">
                  <c:v>166.7</c:v>
                </c:pt>
                <c:pt idx="216">
                  <c:v>166.79</c:v>
                </c:pt>
                <c:pt idx="217">
                  <c:v>166.83</c:v>
                </c:pt>
                <c:pt idx="218">
                  <c:v>164.87</c:v>
                </c:pt>
                <c:pt idx="219">
                  <c:v>163.28</c:v>
                </c:pt>
                <c:pt idx="220">
                  <c:v>162.28</c:v>
                </c:pt>
                <c:pt idx="221">
                  <c:v>159.62</c:v>
                </c:pt>
                <c:pt idx="222">
                  <c:v>161.41</c:v>
                </c:pt>
                <c:pt idx="223">
                  <c:v>162.35</c:v>
                </c:pt>
                <c:pt idx="224">
                  <c:v>162.19</c:v>
                </c:pt>
                <c:pt idx="225">
                  <c:v>160.08000000000001</c:v>
                </c:pt>
                <c:pt idx="226">
                  <c:v>160</c:v>
                </c:pt>
                <c:pt idx="227">
                  <c:v>160.56</c:v>
                </c:pt>
                <c:pt idx="228">
                  <c:v>162.03</c:v>
                </c:pt>
                <c:pt idx="229">
                  <c:v>160.37</c:v>
                </c:pt>
                <c:pt idx="230">
                  <c:v>161.08000000000001</c:v>
                </c:pt>
                <c:pt idx="231">
                  <c:v>160</c:v>
                </c:pt>
                <c:pt idx="232">
                  <c:v>158.08000000000001</c:v>
                </c:pt>
                <c:pt idx="233">
                  <c:v>162.62</c:v>
                </c:pt>
                <c:pt idx="234">
                  <c:v>164.4</c:v>
                </c:pt>
                <c:pt idx="235">
                  <c:v>161.36000000000001</c:v>
                </c:pt>
                <c:pt idx="236">
                  <c:v>160.29</c:v>
                </c:pt>
                <c:pt idx="237">
                  <c:v>160.1</c:v>
                </c:pt>
                <c:pt idx="238">
                  <c:v>168.91</c:v>
                </c:pt>
                <c:pt idx="239">
                  <c:v>167.7</c:v>
                </c:pt>
                <c:pt idx="240">
                  <c:v>169.17</c:v>
                </c:pt>
                <c:pt idx="241">
                  <c:v>169.44</c:v>
                </c:pt>
                <c:pt idx="242">
                  <c:v>169.5</c:v>
                </c:pt>
                <c:pt idx="243">
                  <c:v>169.57</c:v>
                </c:pt>
                <c:pt idx="244">
                  <c:v>172.52</c:v>
                </c:pt>
                <c:pt idx="245">
                  <c:v>174.33</c:v>
                </c:pt>
                <c:pt idx="246">
                  <c:v>175.27</c:v>
                </c:pt>
                <c:pt idx="247">
                  <c:v>175.38</c:v>
                </c:pt>
                <c:pt idx="248">
                  <c:v>178.38</c:v>
                </c:pt>
                <c:pt idx="249">
                  <c:v>178.32</c:v>
                </c:pt>
                <c:pt idx="250">
                  <c:v>179.38</c:v>
                </c:pt>
              </c:numCache>
            </c:numRef>
          </c:yVal>
          <c:smooth val="0"/>
          <c:extLst>
            <c:ext xmlns:c16="http://schemas.microsoft.com/office/drawing/2014/chart" uri="{C3380CC4-5D6E-409C-BE32-E72D297353CC}">
              <c16:uniqueId val="{00000000-96CA-4F9E-91A2-20607E263573}"/>
            </c:ext>
          </c:extLst>
        </c:ser>
        <c:ser>
          <c:idx val="1"/>
          <c:order val="1"/>
          <c:spPr>
            <a:ln w="19050" cap="rnd">
              <a:solidFill>
                <a:schemeClr val="accent2"/>
              </a:solidFill>
              <a:round/>
            </a:ln>
            <a:effectLst/>
          </c:spPr>
          <c:marker>
            <c:symbol val="none"/>
          </c:marker>
          <c:yVal>
            <c:numLit>
              <c:formatCode>General</c:formatCode>
              <c:ptCount val="1"/>
              <c:pt idx="0">
                <c:v>1</c:v>
              </c:pt>
            </c:numLit>
          </c:yVal>
          <c:smooth val="0"/>
          <c:extLst>
            <c:ext xmlns:c16="http://schemas.microsoft.com/office/drawing/2014/chart" uri="{C3380CC4-5D6E-409C-BE32-E72D297353CC}">
              <c16:uniqueId val="{00000001-96CA-4F9E-91A2-20607E263573}"/>
            </c:ext>
          </c:extLst>
        </c:ser>
        <c:dLbls>
          <c:showLegendKey val="0"/>
          <c:showVal val="0"/>
          <c:showCatName val="0"/>
          <c:showSerName val="0"/>
          <c:showPercent val="0"/>
          <c:showBubbleSize val="0"/>
        </c:dLbls>
        <c:axId val="1710211183"/>
        <c:axId val="1710201583"/>
      </c:scatterChart>
      <c:valAx>
        <c:axId val="171021118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201583"/>
        <c:crosses val="autoZero"/>
        <c:crossBetween val="midCat"/>
      </c:valAx>
      <c:valAx>
        <c:axId val="1710201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211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HSY.N!$E$1</c:f>
              <c:strCache>
                <c:ptCount val="1"/>
                <c:pt idx="0">
                  <c:v>Close</c:v>
                </c:pt>
              </c:strCache>
            </c:strRef>
          </c:tx>
          <c:spPr>
            <a:ln w="19050" cap="rnd">
              <a:solidFill>
                <a:schemeClr val="accent1"/>
              </a:solidFill>
              <a:round/>
            </a:ln>
            <a:effectLst/>
          </c:spPr>
          <c:marker>
            <c:symbol val="none"/>
          </c:marker>
          <c:yVal>
            <c:numRef>
              <c:f>HSY.N!$E$2:$E$252</c:f>
              <c:numCache>
                <c:formatCode>General</c:formatCode>
                <c:ptCount val="251"/>
                <c:pt idx="0">
                  <c:v>200.81</c:v>
                </c:pt>
                <c:pt idx="1">
                  <c:v>200.83</c:v>
                </c:pt>
                <c:pt idx="2">
                  <c:v>198.46</c:v>
                </c:pt>
                <c:pt idx="3">
                  <c:v>198.62</c:v>
                </c:pt>
                <c:pt idx="4">
                  <c:v>202.83</c:v>
                </c:pt>
                <c:pt idx="5">
                  <c:v>203.25</c:v>
                </c:pt>
                <c:pt idx="6">
                  <c:v>199.8</c:v>
                </c:pt>
                <c:pt idx="7">
                  <c:v>198.1</c:v>
                </c:pt>
                <c:pt idx="8">
                  <c:v>198.69</c:v>
                </c:pt>
                <c:pt idx="9">
                  <c:v>197.34</c:v>
                </c:pt>
                <c:pt idx="10">
                  <c:v>193.06</c:v>
                </c:pt>
                <c:pt idx="11">
                  <c:v>191.7</c:v>
                </c:pt>
                <c:pt idx="12">
                  <c:v>191.59</c:v>
                </c:pt>
                <c:pt idx="13">
                  <c:v>191.13</c:v>
                </c:pt>
                <c:pt idx="14">
                  <c:v>196.41</c:v>
                </c:pt>
                <c:pt idx="15">
                  <c:v>196.33</c:v>
                </c:pt>
                <c:pt idx="16">
                  <c:v>195.56</c:v>
                </c:pt>
                <c:pt idx="17">
                  <c:v>197.47</c:v>
                </c:pt>
                <c:pt idx="18">
                  <c:v>197.91</c:v>
                </c:pt>
                <c:pt idx="19">
                  <c:v>197.17</c:v>
                </c:pt>
                <c:pt idx="20">
                  <c:v>193.49</c:v>
                </c:pt>
                <c:pt idx="21">
                  <c:v>196.66</c:v>
                </c:pt>
                <c:pt idx="22">
                  <c:v>200.61</c:v>
                </c:pt>
                <c:pt idx="23">
                  <c:v>199.46</c:v>
                </c:pt>
                <c:pt idx="24">
                  <c:v>198.67</c:v>
                </c:pt>
                <c:pt idx="25">
                  <c:v>201.5</c:v>
                </c:pt>
                <c:pt idx="26">
                  <c:v>202.1</c:v>
                </c:pt>
                <c:pt idx="27">
                  <c:v>199.82</c:v>
                </c:pt>
                <c:pt idx="28">
                  <c:v>199.39</c:v>
                </c:pt>
                <c:pt idx="29">
                  <c:v>196.02</c:v>
                </c:pt>
                <c:pt idx="30">
                  <c:v>199.08</c:v>
                </c:pt>
                <c:pt idx="31">
                  <c:v>199.62</c:v>
                </c:pt>
                <c:pt idx="32">
                  <c:v>197.48</c:v>
                </c:pt>
                <c:pt idx="33">
                  <c:v>193.97</c:v>
                </c:pt>
                <c:pt idx="34">
                  <c:v>192.56</c:v>
                </c:pt>
                <c:pt idx="35">
                  <c:v>193.53</c:v>
                </c:pt>
                <c:pt idx="36">
                  <c:v>192.67</c:v>
                </c:pt>
                <c:pt idx="37">
                  <c:v>192.1</c:v>
                </c:pt>
                <c:pt idx="38">
                  <c:v>189.94</c:v>
                </c:pt>
                <c:pt idx="39">
                  <c:v>191.29</c:v>
                </c:pt>
                <c:pt idx="40">
                  <c:v>191.15</c:v>
                </c:pt>
                <c:pt idx="41">
                  <c:v>193.34</c:v>
                </c:pt>
                <c:pt idx="42">
                  <c:v>194</c:v>
                </c:pt>
                <c:pt idx="43">
                  <c:v>189.97</c:v>
                </c:pt>
                <c:pt idx="44">
                  <c:v>188.92</c:v>
                </c:pt>
                <c:pt idx="45">
                  <c:v>188.94</c:v>
                </c:pt>
                <c:pt idx="46">
                  <c:v>186.79</c:v>
                </c:pt>
                <c:pt idx="47">
                  <c:v>185.68</c:v>
                </c:pt>
                <c:pt idx="48">
                  <c:v>182.75</c:v>
                </c:pt>
                <c:pt idx="49">
                  <c:v>184.76</c:v>
                </c:pt>
                <c:pt idx="50">
                  <c:v>184.15</c:v>
                </c:pt>
                <c:pt idx="51">
                  <c:v>183.75</c:v>
                </c:pt>
                <c:pt idx="52">
                  <c:v>184.65</c:v>
                </c:pt>
                <c:pt idx="53">
                  <c:v>182.45</c:v>
                </c:pt>
                <c:pt idx="54">
                  <c:v>183.83</c:v>
                </c:pt>
                <c:pt idx="55">
                  <c:v>183.68</c:v>
                </c:pt>
                <c:pt idx="56">
                  <c:v>183.05</c:v>
                </c:pt>
                <c:pt idx="57">
                  <c:v>185.92</c:v>
                </c:pt>
                <c:pt idx="58">
                  <c:v>187.3</c:v>
                </c:pt>
                <c:pt idx="59">
                  <c:v>182.09</c:v>
                </c:pt>
                <c:pt idx="60">
                  <c:v>182</c:v>
                </c:pt>
                <c:pt idx="61">
                  <c:v>182.73</c:v>
                </c:pt>
                <c:pt idx="62">
                  <c:v>183.05</c:v>
                </c:pt>
                <c:pt idx="63">
                  <c:v>186.98</c:v>
                </c:pt>
                <c:pt idx="64">
                  <c:v>185.59</c:v>
                </c:pt>
                <c:pt idx="65">
                  <c:v>187.22</c:v>
                </c:pt>
                <c:pt idx="66">
                  <c:v>190.61</c:v>
                </c:pt>
                <c:pt idx="67">
                  <c:v>191.12</c:v>
                </c:pt>
                <c:pt idx="68">
                  <c:v>196.06</c:v>
                </c:pt>
                <c:pt idx="69">
                  <c:v>197.32</c:v>
                </c:pt>
                <c:pt idx="70">
                  <c:v>198.36</c:v>
                </c:pt>
                <c:pt idx="71">
                  <c:v>200.07</c:v>
                </c:pt>
                <c:pt idx="72">
                  <c:v>196.42</c:v>
                </c:pt>
                <c:pt idx="73">
                  <c:v>197.83</c:v>
                </c:pt>
                <c:pt idx="74">
                  <c:v>193.13</c:v>
                </c:pt>
                <c:pt idx="75">
                  <c:v>193.55</c:v>
                </c:pt>
                <c:pt idx="76">
                  <c:v>197.61</c:v>
                </c:pt>
                <c:pt idx="77">
                  <c:v>197</c:v>
                </c:pt>
                <c:pt idx="78">
                  <c:v>201.04</c:v>
                </c:pt>
                <c:pt idx="79">
                  <c:v>205.57</c:v>
                </c:pt>
                <c:pt idx="80">
                  <c:v>207.35</c:v>
                </c:pt>
                <c:pt idx="81">
                  <c:v>208.09</c:v>
                </c:pt>
                <c:pt idx="82">
                  <c:v>207.04</c:v>
                </c:pt>
                <c:pt idx="83">
                  <c:v>208.17</c:v>
                </c:pt>
                <c:pt idx="84">
                  <c:v>205.41</c:v>
                </c:pt>
                <c:pt idx="85">
                  <c:v>208.89</c:v>
                </c:pt>
                <c:pt idx="86">
                  <c:v>209.51</c:v>
                </c:pt>
                <c:pt idx="87">
                  <c:v>204.78</c:v>
                </c:pt>
                <c:pt idx="88">
                  <c:v>200.09</c:v>
                </c:pt>
                <c:pt idx="89">
                  <c:v>199.96</c:v>
                </c:pt>
                <c:pt idx="90">
                  <c:v>198.16</c:v>
                </c:pt>
                <c:pt idx="91">
                  <c:v>196.49</c:v>
                </c:pt>
                <c:pt idx="92">
                  <c:v>197.92</c:v>
                </c:pt>
                <c:pt idx="93">
                  <c:v>195.88</c:v>
                </c:pt>
                <c:pt idx="94">
                  <c:v>193.7</c:v>
                </c:pt>
                <c:pt idx="95">
                  <c:v>193.92</c:v>
                </c:pt>
                <c:pt idx="96">
                  <c:v>192.47</c:v>
                </c:pt>
                <c:pt idx="97">
                  <c:v>186.16</c:v>
                </c:pt>
                <c:pt idx="98">
                  <c:v>187.15</c:v>
                </c:pt>
                <c:pt idx="99">
                  <c:v>188.14</c:v>
                </c:pt>
                <c:pt idx="100">
                  <c:v>187.08</c:v>
                </c:pt>
                <c:pt idx="101">
                  <c:v>186.33</c:v>
                </c:pt>
                <c:pt idx="102">
                  <c:v>185.02</c:v>
                </c:pt>
                <c:pt idx="103">
                  <c:v>184.86</c:v>
                </c:pt>
                <c:pt idx="104">
                  <c:v>182.45</c:v>
                </c:pt>
                <c:pt idx="105">
                  <c:v>183.31</c:v>
                </c:pt>
                <c:pt idx="106">
                  <c:v>182.57</c:v>
                </c:pt>
                <c:pt idx="107">
                  <c:v>185.8</c:v>
                </c:pt>
                <c:pt idx="108">
                  <c:v>189.5</c:v>
                </c:pt>
                <c:pt idx="109">
                  <c:v>192.03</c:v>
                </c:pt>
                <c:pt idx="110">
                  <c:v>194.58</c:v>
                </c:pt>
                <c:pt idx="111">
                  <c:v>194.19</c:v>
                </c:pt>
                <c:pt idx="112">
                  <c:v>193.74</c:v>
                </c:pt>
                <c:pt idx="113">
                  <c:v>195.95</c:v>
                </c:pt>
                <c:pt idx="114">
                  <c:v>194.87</c:v>
                </c:pt>
                <c:pt idx="115">
                  <c:v>200.55</c:v>
                </c:pt>
                <c:pt idx="116">
                  <c:v>198.27</c:v>
                </c:pt>
                <c:pt idx="117">
                  <c:v>194.5</c:v>
                </c:pt>
                <c:pt idx="118">
                  <c:v>193.71</c:v>
                </c:pt>
                <c:pt idx="119">
                  <c:v>190.9</c:v>
                </c:pt>
                <c:pt idx="120">
                  <c:v>192.26</c:v>
                </c:pt>
                <c:pt idx="121">
                  <c:v>197.99</c:v>
                </c:pt>
                <c:pt idx="122">
                  <c:v>199.31</c:v>
                </c:pt>
                <c:pt idx="123">
                  <c:v>198.03</c:v>
                </c:pt>
                <c:pt idx="124">
                  <c:v>202.22</c:v>
                </c:pt>
                <c:pt idx="125">
                  <c:v>197.05</c:v>
                </c:pt>
                <c:pt idx="126">
                  <c:v>193.54</c:v>
                </c:pt>
                <c:pt idx="127">
                  <c:v>195.06</c:v>
                </c:pt>
                <c:pt idx="128">
                  <c:v>195.89</c:v>
                </c:pt>
                <c:pt idx="129">
                  <c:v>196.47</c:v>
                </c:pt>
                <c:pt idx="130">
                  <c:v>199.02</c:v>
                </c:pt>
                <c:pt idx="131">
                  <c:v>194.56</c:v>
                </c:pt>
                <c:pt idx="132">
                  <c:v>192.52</c:v>
                </c:pt>
                <c:pt idx="133">
                  <c:v>192.83</c:v>
                </c:pt>
                <c:pt idx="134">
                  <c:v>187.56</c:v>
                </c:pt>
                <c:pt idx="135">
                  <c:v>184</c:v>
                </c:pt>
                <c:pt idx="136">
                  <c:v>188.05</c:v>
                </c:pt>
                <c:pt idx="137">
                  <c:v>187.92</c:v>
                </c:pt>
                <c:pt idx="138">
                  <c:v>186.21</c:v>
                </c:pt>
                <c:pt idx="139">
                  <c:v>187.17</c:v>
                </c:pt>
                <c:pt idx="140">
                  <c:v>188.61</c:v>
                </c:pt>
                <c:pt idx="141">
                  <c:v>193.83</c:v>
                </c:pt>
                <c:pt idx="142">
                  <c:v>193.54</c:v>
                </c:pt>
                <c:pt idx="143">
                  <c:v>192.49</c:v>
                </c:pt>
                <c:pt idx="144">
                  <c:v>193.57</c:v>
                </c:pt>
                <c:pt idx="145">
                  <c:v>191.16</c:v>
                </c:pt>
                <c:pt idx="146">
                  <c:v>192.58</c:v>
                </c:pt>
                <c:pt idx="147">
                  <c:v>191.25</c:v>
                </c:pt>
                <c:pt idx="148">
                  <c:v>194.84</c:v>
                </c:pt>
                <c:pt idx="149">
                  <c:v>193.72</c:v>
                </c:pt>
                <c:pt idx="150">
                  <c:v>195.45</c:v>
                </c:pt>
                <c:pt idx="151">
                  <c:v>202.31</c:v>
                </c:pt>
                <c:pt idx="152">
                  <c:v>194.26</c:v>
                </c:pt>
                <c:pt idx="153">
                  <c:v>194.78</c:v>
                </c:pt>
                <c:pt idx="154">
                  <c:v>196.39</c:v>
                </c:pt>
                <c:pt idx="155">
                  <c:v>197.66</c:v>
                </c:pt>
                <c:pt idx="156">
                  <c:v>198.43</c:v>
                </c:pt>
                <c:pt idx="157">
                  <c:v>193.54</c:v>
                </c:pt>
                <c:pt idx="158">
                  <c:v>197.38</c:v>
                </c:pt>
                <c:pt idx="159">
                  <c:v>192.79</c:v>
                </c:pt>
                <c:pt idx="160">
                  <c:v>190.21</c:v>
                </c:pt>
                <c:pt idx="161">
                  <c:v>189.36</c:v>
                </c:pt>
                <c:pt idx="162">
                  <c:v>189.31</c:v>
                </c:pt>
                <c:pt idx="163">
                  <c:v>192.03</c:v>
                </c:pt>
                <c:pt idx="164">
                  <c:v>188.26</c:v>
                </c:pt>
                <c:pt idx="165">
                  <c:v>190.46</c:v>
                </c:pt>
                <c:pt idx="166">
                  <c:v>191.47</c:v>
                </c:pt>
                <c:pt idx="167">
                  <c:v>191.54</c:v>
                </c:pt>
                <c:pt idx="168">
                  <c:v>191.53</c:v>
                </c:pt>
                <c:pt idx="169">
                  <c:v>190.64</c:v>
                </c:pt>
                <c:pt idx="170">
                  <c:v>190.41</c:v>
                </c:pt>
                <c:pt idx="171">
                  <c:v>189.64</c:v>
                </c:pt>
                <c:pt idx="172">
                  <c:v>193.09</c:v>
                </c:pt>
                <c:pt idx="173">
                  <c:v>191.45</c:v>
                </c:pt>
                <c:pt idx="174">
                  <c:v>187.64</c:v>
                </c:pt>
                <c:pt idx="175">
                  <c:v>190.5</c:v>
                </c:pt>
                <c:pt idx="176">
                  <c:v>191.84</c:v>
                </c:pt>
                <c:pt idx="177">
                  <c:v>192.03</c:v>
                </c:pt>
                <c:pt idx="178">
                  <c:v>186.44</c:v>
                </c:pt>
                <c:pt idx="179">
                  <c:v>184.11</c:v>
                </c:pt>
                <c:pt idx="180">
                  <c:v>183.92</c:v>
                </c:pt>
                <c:pt idx="181">
                  <c:v>183.4</c:v>
                </c:pt>
                <c:pt idx="182">
                  <c:v>182.52</c:v>
                </c:pt>
                <c:pt idx="183">
                  <c:v>181</c:v>
                </c:pt>
                <c:pt idx="184">
                  <c:v>179.52</c:v>
                </c:pt>
                <c:pt idx="185">
                  <c:v>182.55</c:v>
                </c:pt>
                <c:pt idx="186">
                  <c:v>182.26</c:v>
                </c:pt>
                <c:pt idx="187">
                  <c:v>181.71</c:v>
                </c:pt>
                <c:pt idx="188">
                  <c:v>186.21</c:v>
                </c:pt>
                <c:pt idx="189">
                  <c:v>188.79</c:v>
                </c:pt>
                <c:pt idx="190">
                  <c:v>184.69</c:v>
                </c:pt>
                <c:pt idx="191">
                  <c:v>186.28</c:v>
                </c:pt>
                <c:pt idx="192">
                  <c:v>185.74</c:v>
                </c:pt>
                <c:pt idx="193">
                  <c:v>189.06</c:v>
                </c:pt>
                <c:pt idx="194">
                  <c:v>189.2</c:v>
                </c:pt>
                <c:pt idx="195">
                  <c:v>187.93</c:v>
                </c:pt>
                <c:pt idx="196">
                  <c:v>190.62</c:v>
                </c:pt>
                <c:pt idx="197">
                  <c:v>190.98</c:v>
                </c:pt>
                <c:pt idx="198">
                  <c:v>187.92</c:v>
                </c:pt>
                <c:pt idx="199">
                  <c:v>185.72</c:v>
                </c:pt>
                <c:pt idx="200">
                  <c:v>188.99</c:v>
                </c:pt>
                <c:pt idx="201">
                  <c:v>188.4</c:v>
                </c:pt>
                <c:pt idx="202">
                  <c:v>191.68</c:v>
                </c:pt>
                <c:pt idx="203">
                  <c:v>191.61</c:v>
                </c:pt>
                <c:pt idx="204">
                  <c:v>190.59</c:v>
                </c:pt>
                <c:pt idx="205">
                  <c:v>193.07</c:v>
                </c:pt>
                <c:pt idx="206">
                  <c:v>196</c:v>
                </c:pt>
                <c:pt idx="207">
                  <c:v>195.84</c:v>
                </c:pt>
                <c:pt idx="208">
                  <c:v>195.72</c:v>
                </c:pt>
                <c:pt idx="209">
                  <c:v>197.84</c:v>
                </c:pt>
                <c:pt idx="210">
                  <c:v>194.7</c:v>
                </c:pt>
                <c:pt idx="211">
                  <c:v>191.48</c:v>
                </c:pt>
                <c:pt idx="212">
                  <c:v>188.62</c:v>
                </c:pt>
                <c:pt idx="213">
                  <c:v>189.02</c:v>
                </c:pt>
                <c:pt idx="214">
                  <c:v>187.49</c:v>
                </c:pt>
                <c:pt idx="215">
                  <c:v>187.66</c:v>
                </c:pt>
                <c:pt idx="216">
                  <c:v>187.99</c:v>
                </c:pt>
                <c:pt idx="217">
                  <c:v>189.55</c:v>
                </c:pt>
                <c:pt idx="218">
                  <c:v>187.85</c:v>
                </c:pt>
                <c:pt idx="219">
                  <c:v>187.35</c:v>
                </c:pt>
                <c:pt idx="220">
                  <c:v>185.98</c:v>
                </c:pt>
                <c:pt idx="221">
                  <c:v>184.11</c:v>
                </c:pt>
                <c:pt idx="222">
                  <c:v>189.05</c:v>
                </c:pt>
                <c:pt idx="223">
                  <c:v>194.47</c:v>
                </c:pt>
                <c:pt idx="224">
                  <c:v>190.29</c:v>
                </c:pt>
                <c:pt idx="225">
                  <c:v>189.2</c:v>
                </c:pt>
                <c:pt idx="226">
                  <c:v>190.94</c:v>
                </c:pt>
                <c:pt idx="227">
                  <c:v>191.58</c:v>
                </c:pt>
                <c:pt idx="228">
                  <c:v>191.2</c:v>
                </c:pt>
                <c:pt idx="229">
                  <c:v>190.77</c:v>
                </c:pt>
                <c:pt idx="230">
                  <c:v>191.83</c:v>
                </c:pt>
                <c:pt idx="231">
                  <c:v>190.86</c:v>
                </c:pt>
                <c:pt idx="232">
                  <c:v>187.65</c:v>
                </c:pt>
                <c:pt idx="233">
                  <c:v>191.77</c:v>
                </c:pt>
                <c:pt idx="234">
                  <c:v>194.34</c:v>
                </c:pt>
                <c:pt idx="235">
                  <c:v>195.72</c:v>
                </c:pt>
                <c:pt idx="236">
                  <c:v>195.04</c:v>
                </c:pt>
                <c:pt idx="237">
                  <c:v>195.51</c:v>
                </c:pt>
                <c:pt idx="238">
                  <c:v>198.92</c:v>
                </c:pt>
                <c:pt idx="239">
                  <c:v>197.18</c:v>
                </c:pt>
                <c:pt idx="240">
                  <c:v>199.01</c:v>
                </c:pt>
                <c:pt idx="241">
                  <c:v>200.08</c:v>
                </c:pt>
                <c:pt idx="242">
                  <c:v>201.84</c:v>
                </c:pt>
                <c:pt idx="243">
                  <c:v>202.56</c:v>
                </c:pt>
                <c:pt idx="244">
                  <c:v>205.2</c:v>
                </c:pt>
                <c:pt idx="245">
                  <c:v>205.97</c:v>
                </c:pt>
                <c:pt idx="246">
                  <c:v>207.94</c:v>
                </c:pt>
                <c:pt idx="247">
                  <c:v>208.15</c:v>
                </c:pt>
                <c:pt idx="248">
                  <c:v>211.33</c:v>
                </c:pt>
                <c:pt idx="249">
                  <c:v>209.07</c:v>
                </c:pt>
                <c:pt idx="250">
                  <c:v>212.46</c:v>
                </c:pt>
              </c:numCache>
            </c:numRef>
          </c:yVal>
          <c:smooth val="0"/>
          <c:extLst>
            <c:ext xmlns:c16="http://schemas.microsoft.com/office/drawing/2014/chart" uri="{C3380CC4-5D6E-409C-BE32-E72D297353CC}">
              <c16:uniqueId val="{00000000-51FE-4D84-BDF5-3E3EF0DD90FE}"/>
            </c:ext>
          </c:extLst>
        </c:ser>
        <c:dLbls>
          <c:showLegendKey val="0"/>
          <c:showVal val="0"/>
          <c:showCatName val="0"/>
          <c:showSerName val="0"/>
          <c:showPercent val="0"/>
          <c:showBubbleSize val="0"/>
        </c:dLbls>
        <c:axId val="1710203503"/>
        <c:axId val="1710217903"/>
      </c:scatterChart>
      <c:valAx>
        <c:axId val="171020350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217903"/>
        <c:crosses val="autoZero"/>
        <c:crossBetween val="midCat"/>
      </c:valAx>
      <c:valAx>
        <c:axId val="1710217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2035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HUM.N!$E$1</c:f>
              <c:strCache>
                <c:ptCount val="1"/>
                <c:pt idx="0">
                  <c:v>Close</c:v>
                </c:pt>
              </c:strCache>
            </c:strRef>
          </c:tx>
          <c:spPr>
            <a:ln w="19050" cap="rnd">
              <a:solidFill>
                <a:schemeClr val="accent1"/>
              </a:solidFill>
              <a:round/>
            </a:ln>
            <a:effectLst/>
          </c:spPr>
          <c:marker>
            <c:symbol val="none"/>
          </c:marker>
          <c:yVal>
            <c:numRef>
              <c:f>HUM.N!$E$2:$E$252</c:f>
              <c:numCache>
                <c:formatCode>General</c:formatCode>
                <c:ptCount val="251"/>
                <c:pt idx="0">
                  <c:v>315.23</c:v>
                </c:pt>
                <c:pt idx="1">
                  <c:v>321.56</c:v>
                </c:pt>
                <c:pt idx="2">
                  <c:v>324.5</c:v>
                </c:pt>
                <c:pt idx="3">
                  <c:v>328.19</c:v>
                </c:pt>
                <c:pt idx="4">
                  <c:v>346.42</c:v>
                </c:pt>
                <c:pt idx="5">
                  <c:v>343.76</c:v>
                </c:pt>
                <c:pt idx="6">
                  <c:v>357.86</c:v>
                </c:pt>
                <c:pt idx="7">
                  <c:v>365.14</c:v>
                </c:pt>
                <c:pt idx="8">
                  <c:v>371.4</c:v>
                </c:pt>
                <c:pt idx="9">
                  <c:v>363.53</c:v>
                </c:pt>
                <c:pt idx="10">
                  <c:v>354.47</c:v>
                </c:pt>
                <c:pt idx="11">
                  <c:v>351.36</c:v>
                </c:pt>
                <c:pt idx="12">
                  <c:v>352.43</c:v>
                </c:pt>
                <c:pt idx="13">
                  <c:v>353.45</c:v>
                </c:pt>
                <c:pt idx="14">
                  <c:v>353</c:v>
                </c:pt>
                <c:pt idx="15">
                  <c:v>352.9</c:v>
                </c:pt>
                <c:pt idx="16">
                  <c:v>354.75</c:v>
                </c:pt>
                <c:pt idx="17">
                  <c:v>358.57</c:v>
                </c:pt>
                <c:pt idx="18">
                  <c:v>356.98</c:v>
                </c:pt>
                <c:pt idx="19">
                  <c:v>353.25</c:v>
                </c:pt>
                <c:pt idx="20">
                  <c:v>350.36</c:v>
                </c:pt>
                <c:pt idx="21">
                  <c:v>357.23</c:v>
                </c:pt>
                <c:pt idx="22">
                  <c:v>356.38</c:v>
                </c:pt>
                <c:pt idx="23">
                  <c:v>356.84</c:v>
                </c:pt>
                <c:pt idx="24">
                  <c:v>348.29</c:v>
                </c:pt>
                <c:pt idx="25">
                  <c:v>350.83</c:v>
                </c:pt>
                <c:pt idx="26">
                  <c:v>350.32</c:v>
                </c:pt>
                <c:pt idx="27">
                  <c:v>345.56</c:v>
                </c:pt>
                <c:pt idx="28">
                  <c:v>355.25</c:v>
                </c:pt>
                <c:pt idx="29">
                  <c:v>356.29</c:v>
                </c:pt>
                <c:pt idx="30">
                  <c:v>363.62</c:v>
                </c:pt>
                <c:pt idx="31">
                  <c:v>358.98</c:v>
                </c:pt>
                <c:pt idx="32">
                  <c:v>361.61</c:v>
                </c:pt>
                <c:pt idx="33">
                  <c:v>404.52</c:v>
                </c:pt>
                <c:pt idx="34">
                  <c:v>392.12</c:v>
                </c:pt>
                <c:pt idx="35">
                  <c:v>392.63</c:v>
                </c:pt>
                <c:pt idx="36">
                  <c:v>386.4</c:v>
                </c:pt>
                <c:pt idx="37">
                  <c:v>386.3</c:v>
                </c:pt>
                <c:pt idx="38">
                  <c:v>385.87</c:v>
                </c:pt>
                <c:pt idx="39">
                  <c:v>384.96</c:v>
                </c:pt>
                <c:pt idx="40">
                  <c:v>387.38</c:v>
                </c:pt>
                <c:pt idx="41">
                  <c:v>388.89</c:v>
                </c:pt>
                <c:pt idx="42">
                  <c:v>402.17</c:v>
                </c:pt>
                <c:pt idx="43">
                  <c:v>395.6</c:v>
                </c:pt>
                <c:pt idx="44">
                  <c:v>384.21</c:v>
                </c:pt>
                <c:pt idx="45">
                  <c:v>382.22</c:v>
                </c:pt>
                <c:pt idx="46">
                  <c:v>379.73</c:v>
                </c:pt>
                <c:pt idx="47">
                  <c:v>379.17</c:v>
                </c:pt>
                <c:pt idx="48">
                  <c:v>373.36</c:v>
                </c:pt>
                <c:pt idx="49">
                  <c:v>370.43</c:v>
                </c:pt>
                <c:pt idx="50">
                  <c:v>368.82</c:v>
                </c:pt>
                <c:pt idx="51">
                  <c:v>362.85</c:v>
                </c:pt>
                <c:pt idx="52">
                  <c:v>374.82</c:v>
                </c:pt>
                <c:pt idx="53">
                  <c:v>373.49</c:v>
                </c:pt>
                <c:pt idx="54">
                  <c:v>373.65</c:v>
                </c:pt>
                <c:pt idx="55">
                  <c:v>362.98</c:v>
                </c:pt>
                <c:pt idx="56">
                  <c:v>361.09</c:v>
                </c:pt>
                <c:pt idx="57">
                  <c:v>355.8</c:v>
                </c:pt>
                <c:pt idx="58">
                  <c:v>358.04</c:v>
                </c:pt>
                <c:pt idx="59">
                  <c:v>355.48</c:v>
                </c:pt>
                <c:pt idx="60">
                  <c:v>357.42</c:v>
                </c:pt>
                <c:pt idx="61">
                  <c:v>349.55</c:v>
                </c:pt>
                <c:pt idx="62">
                  <c:v>355.25</c:v>
                </c:pt>
                <c:pt idx="63">
                  <c:v>358.93</c:v>
                </c:pt>
                <c:pt idx="64">
                  <c:v>358.1</c:v>
                </c:pt>
                <c:pt idx="65">
                  <c:v>352.38</c:v>
                </c:pt>
                <c:pt idx="66">
                  <c:v>351.77</c:v>
                </c:pt>
                <c:pt idx="67">
                  <c:v>349.34</c:v>
                </c:pt>
                <c:pt idx="68">
                  <c:v>351.8</c:v>
                </c:pt>
                <c:pt idx="69">
                  <c:v>355.43</c:v>
                </c:pt>
                <c:pt idx="70">
                  <c:v>361</c:v>
                </c:pt>
                <c:pt idx="71">
                  <c:v>360.87</c:v>
                </c:pt>
                <c:pt idx="72">
                  <c:v>364.2</c:v>
                </c:pt>
                <c:pt idx="73">
                  <c:v>358.12</c:v>
                </c:pt>
                <c:pt idx="74">
                  <c:v>347.38</c:v>
                </c:pt>
                <c:pt idx="75">
                  <c:v>345.31</c:v>
                </c:pt>
                <c:pt idx="76">
                  <c:v>349.21</c:v>
                </c:pt>
                <c:pt idx="77">
                  <c:v>349.3</c:v>
                </c:pt>
                <c:pt idx="78">
                  <c:v>352.22</c:v>
                </c:pt>
                <c:pt idx="79">
                  <c:v>356.6</c:v>
                </c:pt>
                <c:pt idx="80">
                  <c:v>355.63</c:v>
                </c:pt>
                <c:pt idx="81">
                  <c:v>355.22</c:v>
                </c:pt>
                <c:pt idx="82">
                  <c:v>356.2</c:v>
                </c:pt>
                <c:pt idx="83">
                  <c:v>355.19</c:v>
                </c:pt>
                <c:pt idx="84">
                  <c:v>347.15</c:v>
                </c:pt>
                <c:pt idx="85">
                  <c:v>344.5</c:v>
                </c:pt>
                <c:pt idx="86">
                  <c:v>339.58</c:v>
                </c:pt>
                <c:pt idx="87">
                  <c:v>335.59</c:v>
                </c:pt>
                <c:pt idx="88">
                  <c:v>334.68</c:v>
                </c:pt>
                <c:pt idx="89">
                  <c:v>324.14</c:v>
                </c:pt>
                <c:pt idx="90">
                  <c:v>324.63</c:v>
                </c:pt>
                <c:pt idx="91">
                  <c:v>319.23</c:v>
                </c:pt>
                <c:pt idx="92">
                  <c:v>320.54000000000002</c:v>
                </c:pt>
                <c:pt idx="93">
                  <c:v>320.98</c:v>
                </c:pt>
                <c:pt idx="94">
                  <c:v>314.20999999999998</c:v>
                </c:pt>
                <c:pt idx="95">
                  <c:v>302.08999999999997</c:v>
                </c:pt>
                <c:pt idx="96">
                  <c:v>303.14999999999998</c:v>
                </c:pt>
                <c:pt idx="97">
                  <c:v>305.89999999999998</c:v>
                </c:pt>
                <c:pt idx="98">
                  <c:v>311.41000000000003</c:v>
                </c:pt>
                <c:pt idx="99">
                  <c:v>315.98</c:v>
                </c:pt>
                <c:pt idx="100">
                  <c:v>327.98</c:v>
                </c:pt>
                <c:pt idx="101">
                  <c:v>325.3</c:v>
                </c:pt>
                <c:pt idx="102">
                  <c:v>328.33</c:v>
                </c:pt>
                <c:pt idx="103">
                  <c:v>324.83</c:v>
                </c:pt>
                <c:pt idx="104">
                  <c:v>323.45999999999998</c:v>
                </c:pt>
                <c:pt idx="105">
                  <c:v>317.52</c:v>
                </c:pt>
                <c:pt idx="106">
                  <c:v>314.64</c:v>
                </c:pt>
                <c:pt idx="107">
                  <c:v>312.58999999999997</c:v>
                </c:pt>
                <c:pt idx="108">
                  <c:v>316.29000000000002</c:v>
                </c:pt>
                <c:pt idx="109">
                  <c:v>319.17</c:v>
                </c:pt>
                <c:pt idx="110">
                  <c:v>319.62</c:v>
                </c:pt>
                <c:pt idx="111">
                  <c:v>317</c:v>
                </c:pt>
                <c:pt idx="112">
                  <c:v>313.11</c:v>
                </c:pt>
                <c:pt idx="113">
                  <c:v>310.04000000000002</c:v>
                </c:pt>
                <c:pt idx="114">
                  <c:v>308.06</c:v>
                </c:pt>
                <c:pt idx="115">
                  <c:v>304.33</c:v>
                </c:pt>
                <c:pt idx="116">
                  <c:v>351.45</c:v>
                </c:pt>
                <c:pt idx="117">
                  <c:v>346.72</c:v>
                </c:pt>
                <c:pt idx="118">
                  <c:v>349.5</c:v>
                </c:pt>
                <c:pt idx="119">
                  <c:v>348.38</c:v>
                </c:pt>
                <c:pt idx="120">
                  <c:v>347.09</c:v>
                </c:pt>
                <c:pt idx="121">
                  <c:v>348.54</c:v>
                </c:pt>
                <c:pt idx="122">
                  <c:v>347.39</c:v>
                </c:pt>
                <c:pt idx="123">
                  <c:v>348.19</c:v>
                </c:pt>
                <c:pt idx="124">
                  <c:v>351.59</c:v>
                </c:pt>
                <c:pt idx="125">
                  <c:v>347.19</c:v>
                </c:pt>
                <c:pt idx="126">
                  <c:v>348.15</c:v>
                </c:pt>
                <c:pt idx="127">
                  <c:v>348.89</c:v>
                </c:pt>
                <c:pt idx="128">
                  <c:v>345.2</c:v>
                </c:pt>
                <c:pt idx="129">
                  <c:v>345.15</c:v>
                </c:pt>
                <c:pt idx="130">
                  <c:v>347</c:v>
                </c:pt>
                <c:pt idx="131">
                  <c:v>339.35</c:v>
                </c:pt>
                <c:pt idx="132">
                  <c:v>340.72</c:v>
                </c:pt>
                <c:pt idx="133">
                  <c:v>339.08</c:v>
                </c:pt>
                <c:pt idx="134">
                  <c:v>337.92</c:v>
                </c:pt>
                <c:pt idx="135">
                  <c:v>346.83</c:v>
                </c:pt>
                <c:pt idx="136">
                  <c:v>352.03</c:v>
                </c:pt>
                <c:pt idx="137">
                  <c:v>350.32</c:v>
                </c:pt>
                <c:pt idx="138">
                  <c:v>351.16</c:v>
                </c:pt>
                <c:pt idx="139">
                  <c:v>362.7</c:v>
                </c:pt>
                <c:pt idx="140">
                  <c:v>359.95</c:v>
                </c:pt>
                <c:pt idx="141">
                  <c:v>362.91</c:v>
                </c:pt>
                <c:pt idx="142">
                  <c:v>368.08</c:v>
                </c:pt>
                <c:pt idx="143">
                  <c:v>367.6</c:v>
                </c:pt>
                <c:pt idx="144">
                  <c:v>367.14</c:v>
                </c:pt>
                <c:pt idx="145">
                  <c:v>366.92</c:v>
                </c:pt>
                <c:pt idx="146">
                  <c:v>363.98</c:v>
                </c:pt>
                <c:pt idx="147">
                  <c:v>362.29</c:v>
                </c:pt>
                <c:pt idx="148">
                  <c:v>364.48</c:v>
                </c:pt>
                <c:pt idx="149">
                  <c:v>369.14</c:v>
                </c:pt>
                <c:pt idx="150">
                  <c:v>370.28</c:v>
                </c:pt>
                <c:pt idx="151">
                  <c:v>367.8</c:v>
                </c:pt>
                <c:pt idx="152">
                  <c:v>368.57</c:v>
                </c:pt>
                <c:pt idx="153">
                  <c:v>366.35</c:v>
                </c:pt>
                <c:pt idx="154">
                  <c:v>361.02</c:v>
                </c:pt>
                <c:pt idx="155">
                  <c:v>378.87</c:v>
                </c:pt>
                <c:pt idx="156">
                  <c:v>375.82</c:v>
                </c:pt>
                <c:pt idx="157">
                  <c:v>378.06</c:v>
                </c:pt>
                <c:pt idx="158">
                  <c:v>376.83</c:v>
                </c:pt>
                <c:pt idx="159">
                  <c:v>365.94</c:v>
                </c:pt>
                <c:pt idx="160">
                  <c:v>361.23</c:v>
                </c:pt>
                <c:pt idx="161">
                  <c:v>355.36</c:v>
                </c:pt>
                <c:pt idx="162">
                  <c:v>402.4</c:v>
                </c:pt>
                <c:pt idx="163">
                  <c:v>407.52</c:v>
                </c:pt>
                <c:pt idx="164">
                  <c:v>409.65</c:v>
                </c:pt>
                <c:pt idx="165">
                  <c:v>401.53</c:v>
                </c:pt>
                <c:pt idx="166">
                  <c:v>411.98</c:v>
                </c:pt>
                <c:pt idx="167">
                  <c:v>447.76</c:v>
                </c:pt>
                <c:pt idx="168">
                  <c:v>438.79</c:v>
                </c:pt>
                <c:pt idx="169">
                  <c:v>438.71</c:v>
                </c:pt>
                <c:pt idx="170">
                  <c:v>454.99</c:v>
                </c:pt>
                <c:pt idx="171">
                  <c:v>459.08</c:v>
                </c:pt>
                <c:pt idx="172">
                  <c:v>459.3</c:v>
                </c:pt>
                <c:pt idx="173">
                  <c:v>460.74</c:v>
                </c:pt>
                <c:pt idx="174">
                  <c:v>458.27</c:v>
                </c:pt>
                <c:pt idx="175">
                  <c:v>466.54</c:v>
                </c:pt>
                <c:pt idx="176">
                  <c:v>464.52</c:v>
                </c:pt>
                <c:pt idx="177">
                  <c:v>470.1</c:v>
                </c:pt>
                <c:pt idx="178">
                  <c:v>457.81</c:v>
                </c:pt>
                <c:pt idx="179">
                  <c:v>455.61</c:v>
                </c:pt>
                <c:pt idx="180">
                  <c:v>451.42</c:v>
                </c:pt>
                <c:pt idx="181">
                  <c:v>452.83</c:v>
                </c:pt>
                <c:pt idx="182">
                  <c:v>453.2</c:v>
                </c:pt>
                <c:pt idx="183">
                  <c:v>453.94</c:v>
                </c:pt>
                <c:pt idx="184">
                  <c:v>451.89</c:v>
                </c:pt>
                <c:pt idx="185">
                  <c:v>463.58</c:v>
                </c:pt>
                <c:pt idx="186">
                  <c:v>460.03</c:v>
                </c:pt>
                <c:pt idx="187">
                  <c:v>461.46</c:v>
                </c:pt>
                <c:pt idx="188">
                  <c:v>469.05</c:v>
                </c:pt>
                <c:pt idx="189">
                  <c:v>488.09</c:v>
                </c:pt>
                <c:pt idx="190">
                  <c:v>481.94</c:v>
                </c:pt>
                <c:pt idx="191">
                  <c:v>476.61</c:v>
                </c:pt>
                <c:pt idx="192">
                  <c:v>481.62</c:v>
                </c:pt>
                <c:pt idx="193">
                  <c:v>480.3</c:v>
                </c:pt>
                <c:pt idx="194">
                  <c:v>483.8</c:v>
                </c:pt>
                <c:pt idx="195">
                  <c:v>500.35</c:v>
                </c:pt>
                <c:pt idx="196">
                  <c:v>491.98</c:v>
                </c:pt>
                <c:pt idx="197">
                  <c:v>495.21</c:v>
                </c:pt>
                <c:pt idx="198">
                  <c:v>484.86</c:v>
                </c:pt>
                <c:pt idx="199">
                  <c:v>482.41</c:v>
                </c:pt>
                <c:pt idx="200">
                  <c:v>510.45</c:v>
                </c:pt>
                <c:pt idx="201">
                  <c:v>510.71</c:v>
                </c:pt>
                <c:pt idx="202">
                  <c:v>518.26</c:v>
                </c:pt>
                <c:pt idx="203">
                  <c:v>515.6</c:v>
                </c:pt>
                <c:pt idx="204">
                  <c:v>507.07</c:v>
                </c:pt>
                <c:pt idx="205">
                  <c:v>501.79</c:v>
                </c:pt>
                <c:pt idx="206">
                  <c:v>498.09</c:v>
                </c:pt>
                <c:pt idx="207">
                  <c:v>512.91</c:v>
                </c:pt>
                <c:pt idx="208">
                  <c:v>506.79</c:v>
                </c:pt>
                <c:pt idx="209">
                  <c:v>501.95</c:v>
                </c:pt>
                <c:pt idx="210">
                  <c:v>497.15</c:v>
                </c:pt>
                <c:pt idx="211">
                  <c:v>493.11</c:v>
                </c:pt>
                <c:pt idx="212">
                  <c:v>495.18</c:v>
                </c:pt>
                <c:pt idx="213">
                  <c:v>488.26</c:v>
                </c:pt>
                <c:pt idx="214">
                  <c:v>498.18</c:v>
                </c:pt>
                <c:pt idx="215">
                  <c:v>487.31</c:v>
                </c:pt>
                <c:pt idx="216">
                  <c:v>477.01</c:v>
                </c:pt>
                <c:pt idx="217">
                  <c:v>481.4</c:v>
                </c:pt>
                <c:pt idx="218">
                  <c:v>489.36</c:v>
                </c:pt>
                <c:pt idx="219">
                  <c:v>523.69000000000005</c:v>
                </c:pt>
                <c:pt idx="220">
                  <c:v>517.97</c:v>
                </c:pt>
                <c:pt idx="221">
                  <c:v>510.19</c:v>
                </c:pt>
                <c:pt idx="222">
                  <c:v>513.37</c:v>
                </c:pt>
                <c:pt idx="223">
                  <c:v>522.77</c:v>
                </c:pt>
                <c:pt idx="224">
                  <c:v>516.35</c:v>
                </c:pt>
                <c:pt idx="225">
                  <c:v>515.48</c:v>
                </c:pt>
                <c:pt idx="226">
                  <c:v>521.15</c:v>
                </c:pt>
                <c:pt idx="227">
                  <c:v>522.72</c:v>
                </c:pt>
                <c:pt idx="228">
                  <c:v>521.69000000000005</c:v>
                </c:pt>
                <c:pt idx="229">
                  <c:v>519.87</c:v>
                </c:pt>
                <c:pt idx="230">
                  <c:v>524.21</c:v>
                </c:pt>
                <c:pt idx="231">
                  <c:v>505.97</c:v>
                </c:pt>
                <c:pt idx="232">
                  <c:v>499.81</c:v>
                </c:pt>
                <c:pt idx="233">
                  <c:v>493.42</c:v>
                </c:pt>
                <c:pt idx="234">
                  <c:v>500.4</c:v>
                </c:pt>
                <c:pt idx="235">
                  <c:v>501.54</c:v>
                </c:pt>
                <c:pt idx="236">
                  <c:v>498.17</c:v>
                </c:pt>
                <c:pt idx="237">
                  <c:v>488.98</c:v>
                </c:pt>
                <c:pt idx="238">
                  <c:v>485.78</c:v>
                </c:pt>
                <c:pt idx="239">
                  <c:v>488.44</c:v>
                </c:pt>
                <c:pt idx="240">
                  <c:v>491.74</c:v>
                </c:pt>
                <c:pt idx="241">
                  <c:v>486.52</c:v>
                </c:pt>
                <c:pt idx="242">
                  <c:v>495.21</c:v>
                </c:pt>
                <c:pt idx="243">
                  <c:v>493.57</c:v>
                </c:pt>
                <c:pt idx="244">
                  <c:v>493</c:v>
                </c:pt>
                <c:pt idx="245">
                  <c:v>501.07</c:v>
                </c:pt>
                <c:pt idx="246">
                  <c:v>494.06</c:v>
                </c:pt>
                <c:pt idx="247">
                  <c:v>494.06</c:v>
                </c:pt>
                <c:pt idx="248">
                  <c:v>484.77</c:v>
                </c:pt>
                <c:pt idx="249">
                  <c:v>473.8</c:v>
                </c:pt>
                <c:pt idx="250">
                  <c:v>474.02</c:v>
                </c:pt>
              </c:numCache>
            </c:numRef>
          </c:yVal>
          <c:smooth val="0"/>
          <c:extLst>
            <c:ext xmlns:c16="http://schemas.microsoft.com/office/drawing/2014/chart" uri="{C3380CC4-5D6E-409C-BE32-E72D297353CC}">
              <c16:uniqueId val="{00000000-E427-43E1-8A54-2859695F5D31}"/>
            </c:ext>
          </c:extLst>
        </c:ser>
        <c:dLbls>
          <c:showLegendKey val="0"/>
          <c:showVal val="0"/>
          <c:showCatName val="0"/>
          <c:showSerName val="0"/>
          <c:showPercent val="0"/>
          <c:showBubbleSize val="0"/>
        </c:dLbls>
        <c:axId val="1710201103"/>
        <c:axId val="1710200143"/>
      </c:scatterChart>
      <c:valAx>
        <c:axId val="171020110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200143"/>
        <c:crosses val="autoZero"/>
        <c:crossBetween val="midCat"/>
      </c:valAx>
      <c:valAx>
        <c:axId val="1710200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2011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'CVS.N'!$E$1</c:f>
              <c:strCache>
                <c:ptCount val="1"/>
                <c:pt idx="0">
                  <c:v>Close</c:v>
                </c:pt>
              </c:strCache>
            </c:strRef>
          </c:tx>
          <c:spPr>
            <a:ln w="19050" cap="rnd">
              <a:solidFill>
                <a:schemeClr val="accent1"/>
              </a:solidFill>
              <a:round/>
            </a:ln>
            <a:effectLst/>
          </c:spPr>
          <c:marker>
            <c:symbol val="none"/>
          </c:marker>
          <c:yVal>
            <c:numRef>
              <c:f>'CVS.N'!$E$2:$E$252</c:f>
              <c:numCache>
                <c:formatCode>General</c:formatCode>
                <c:ptCount val="251"/>
                <c:pt idx="0">
                  <c:v>58.37</c:v>
                </c:pt>
                <c:pt idx="1">
                  <c:v>57.98</c:v>
                </c:pt>
                <c:pt idx="2">
                  <c:v>57.53</c:v>
                </c:pt>
                <c:pt idx="3">
                  <c:v>56.11</c:v>
                </c:pt>
                <c:pt idx="4">
                  <c:v>56.94</c:v>
                </c:pt>
                <c:pt idx="5">
                  <c:v>56.47</c:v>
                </c:pt>
                <c:pt idx="6">
                  <c:v>57.75</c:v>
                </c:pt>
                <c:pt idx="7">
                  <c:v>58.07</c:v>
                </c:pt>
                <c:pt idx="8">
                  <c:v>59.3</c:v>
                </c:pt>
                <c:pt idx="9">
                  <c:v>57.38</c:v>
                </c:pt>
                <c:pt idx="10">
                  <c:v>57.24</c:v>
                </c:pt>
                <c:pt idx="11">
                  <c:v>56.97</c:v>
                </c:pt>
                <c:pt idx="12">
                  <c:v>57.24</c:v>
                </c:pt>
                <c:pt idx="13">
                  <c:v>57.46</c:v>
                </c:pt>
                <c:pt idx="14">
                  <c:v>58.7</c:v>
                </c:pt>
                <c:pt idx="15">
                  <c:v>58.75</c:v>
                </c:pt>
                <c:pt idx="16">
                  <c:v>57.74</c:v>
                </c:pt>
                <c:pt idx="17">
                  <c:v>58.32</c:v>
                </c:pt>
                <c:pt idx="18">
                  <c:v>58.9</c:v>
                </c:pt>
                <c:pt idx="19">
                  <c:v>58.8</c:v>
                </c:pt>
                <c:pt idx="20">
                  <c:v>58.35</c:v>
                </c:pt>
                <c:pt idx="21">
                  <c:v>57.56</c:v>
                </c:pt>
                <c:pt idx="22">
                  <c:v>55.99</c:v>
                </c:pt>
                <c:pt idx="23">
                  <c:v>55.82</c:v>
                </c:pt>
                <c:pt idx="24">
                  <c:v>55.81</c:v>
                </c:pt>
                <c:pt idx="25">
                  <c:v>57.11</c:v>
                </c:pt>
                <c:pt idx="26">
                  <c:v>57.85</c:v>
                </c:pt>
                <c:pt idx="27">
                  <c:v>56.47</c:v>
                </c:pt>
                <c:pt idx="28">
                  <c:v>58.34</c:v>
                </c:pt>
                <c:pt idx="29">
                  <c:v>57.81</c:v>
                </c:pt>
                <c:pt idx="30">
                  <c:v>59.32</c:v>
                </c:pt>
                <c:pt idx="31">
                  <c:v>60.03</c:v>
                </c:pt>
                <c:pt idx="32">
                  <c:v>60.33</c:v>
                </c:pt>
                <c:pt idx="33">
                  <c:v>63.18</c:v>
                </c:pt>
                <c:pt idx="34">
                  <c:v>61.57</c:v>
                </c:pt>
                <c:pt idx="35">
                  <c:v>61</c:v>
                </c:pt>
                <c:pt idx="36">
                  <c:v>58.65</c:v>
                </c:pt>
                <c:pt idx="37">
                  <c:v>58.54</c:v>
                </c:pt>
                <c:pt idx="38">
                  <c:v>57.97</c:v>
                </c:pt>
                <c:pt idx="39">
                  <c:v>58.33</c:v>
                </c:pt>
                <c:pt idx="40">
                  <c:v>59.57</c:v>
                </c:pt>
                <c:pt idx="41">
                  <c:v>59.91</c:v>
                </c:pt>
                <c:pt idx="42">
                  <c:v>61.6</c:v>
                </c:pt>
                <c:pt idx="43">
                  <c:v>60.06</c:v>
                </c:pt>
                <c:pt idx="44">
                  <c:v>58.67</c:v>
                </c:pt>
                <c:pt idx="45">
                  <c:v>59</c:v>
                </c:pt>
                <c:pt idx="46">
                  <c:v>58.21</c:v>
                </c:pt>
                <c:pt idx="47">
                  <c:v>57.53</c:v>
                </c:pt>
                <c:pt idx="48">
                  <c:v>57.62</c:v>
                </c:pt>
                <c:pt idx="49">
                  <c:v>56.89</c:v>
                </c:pt>
                <c:pt idx="50">
                  <c:v>56.62</c:v>
                </c:pt>
                <c:pt idx="51">
                  <c:v>56.7</c:v>
                </c:pt>
                <c:pt idx="52">
                  <c:v>57.52</c:v>
                </c:pt>
                <c:pt idx="53">
                  <c:v>58.15</c:v>
                </c:pt>
                <c:pt idx="54">
                  <c:v>59.06</c:v>
                </c:pt>
                <c:pt idx="55">
                  <c:v>58.36</c:v>
                </c:pt>
                <c:pt idx="56">
                  <c:v>60.63</c:v>
                </c:pt>
                <c:pt idx="57">
                  <c:v>60.44</c:v>
                </c:pt>
                <c:pt idx="58">
                  <c:v>61.73</c:v>
                </c:pt>
                <c:pt idx="59">
                  <c:v>61.37</c:v>
                </c:pt>
                <c:pt idx="60">
                  <c:v>61</c:v>
                </c:pt>
                <c:pt idx="61">
                  <c:v>61.01</c:v>
                </c:pt>
                <c:pt idx="62">
                  <c:v>61.09</c:v>
                </c:pt>
                <c:pt idx="63">
                  <c:v>60.22</c:v>
                </c:pt>
                <c:pt idx="64">
                  <c:v>61.03</c:v>
                </c:pt>
                <c:pt idx="65">
                  <c:v>59.99</c:v>
                </c:pt>
                <c:pt idx="66">
                  <c:v>60</c:v>
                </c:pt>
                <c:pt idx="67">
                  <c:v>60.28</c:v>
                </c:pt>
                <c:pt idx="68">
                  <c:v>61.78</c:v>
                </c:pt>
                <c:pt idx="69">
                  <c:v>60.94</c:v>
                </c:pt>
                <c:pt idx="70">
                  <c:v>60.7</c:v>
                </c:pt>
                <c:pt idx="71">
                  <c:v>60.26</c:v>
                </c:pt>
                <c:pt idx="72">
                  <c:v>60.21</c:v>
                </c:pt>
                <c:pt idx="73">
                  <c:v>59.6</c:v>
                </c:pt>
                <c:pt idx="74">
                  <c:v>56.04</c:v>
                </c:pt>
                <c:pt idx="75">
                  <c:v>53.67</c:v>
                </c:pt>
                <c:pt idx="76">
                  <c:v>53.63</c:v>
                </c:pt>
                <c:pt idx="77">
                  <c:v>55.54</c:v>
                </c:pt>
                <c:pt idx="78">
                  <c:v>55.65</c:v>
                </c:pt>
                <c:pt idx="79">
                  <c:v>57.44</c:v>
                </c:pt>
                <c:pt idx="80">
                  <c:v>57.32</c:v>
                </c:pt>
                <c:pt idx="81">
                  <c:v>57.4</c:v>
                </c:pt>
                <c:pt idx="82">
                  <c:v>57.68</c:v>
                </c:pt>
                <c:pt idx="83">
                  <c:v>57.52</c:v>
                </c:pt>
                <c:pt idx="84">
                  <c:v>56.26</c:v>
                </c:pt>
                <c:pt idx="85">
                  <c:v>56</c:v>
                </c:pt>
                <c:pt idx="86">
                  <c:v>56.47</c:v>
                </c:pt>
                <c:pt idx="87">
                  <c:v>55.82</c:v>
                </c:pt>
                <c:pt idx="88">
                  <c:v>55.68</c:v>
                </c:pt>
                <c:pt idx="89">
                  <c:v>54.91</c:v>
                </c:pt>
                <c:pt idx="90">
                  <c:v>55.74</c:v>
                </c:pt>
                <c:pt idx="91">
                  <c:v>55.97</c:v>
                </c:pt>
                <c:pt idx="92">
                  <c:v>55.9</c:v>
                </c:pt>
                <c:pt idx="93">
                  <c:v>55.15</c:v>
                </c:pt>
                <c:pt idx="94">
                  <c:v>56.31</c:v>
                </c:pt>
                <c:pt idx="95">
                  <c:v>67.709999999999994</c:v>
                </c:pt>
                <c:pt idx="96">
                  <c:v>67.45</c:v>
                </c:pt>
                <c:pt idx="97">
                  <c:v>67.180000000000007</c:v>
                </c:pt>
                <c:pt idx="98">
                  <c:v>67.33</c:v>
                </c:pt>
                <c:pt idx="99">
                  <c:v>67.77</c:v>
                </c:pt>
                <c:pt idx="100">
                  <c:v>68.5</c:v>
                </c:pt>
                <c:pt idx="101">
                  <c:v>69.63</c:v>
                </c:pt>
                <c:pt idx="102">
                  <c:v>69.75</c:v>
                </c:pt>
                <c:pt idx="103">
                  <c:v>69.39</c:v>
                </c:pt>
                <c:pt idx="104">
                  <c:v>68.599999999999994</c:v>
                </c:pt>
                <c:pt idx="105">
                  <c:v>69.03</c:v>
                </c:pt>
                <c:pt idx="106">
                  <c:v>68.959999999999994</c:v>
                </c:pt>
                <c:pt idx="107">
                  <c:v>68.64</c:v>
                </c:pt>
                <c:pt idx="108">
                  <c:v>69.739999999999995</c:v>
                </c:pt>
                <c:pt idx="109">
                  <c:v>71.150000000000006</c:v>
                </c:pt>
                <c:pt idx="110">
                  <c:v>73.36</c:v>
                </c:pt>
                <c:pt idx="111">
                  <c:v>74.44</c:v>
                </c:pt>
                <c:pt idx="112">
                  <c:v>74.58</c:v>
                </c:pt>
                <c:pt idx="113">
                  <c:v>73.900000000000006</c:v>
                </c:pt>
                <c:pt idx="114">
                  <c:v>74.599999999999994</c:v>
                </c:pt>
                <c:pt idx="115">
                  <c:v>73.819999999999993</c:v>
                </c:pt>
                <c:pt idx="116">
                  <c:v>79.56</c:v>
                </c:pt>
                <c:pt idx="117">
                  <c:v>79.760000000000005</c:v>
                </c:pt>
                <c:pt idx="118">
                  <c:v>79.430000000000007</c:v>
                </c:pt>
                <c:pt idx="119">
                  <c:v>79.319999999999993</c:v>
                </c:pt>
                <c:pt idx="120">
                  <c:v>78.98</c:v>
                </c:pt>
                <c:pt idx="121">
                  <c:v>78.48</c:v>
                </c:pt>
                <c:pt idx="122">
                  <c:v>78.27</c:v>
                </c:pt>
                <c:pt idx="123">
                  <c:v>78.98</c:v>
                </c:pt>
                <c:pt idx="124">
                  <c:v>78.06</c:v>
                </c:pt>
                <c:pt idx="125">
                  <c:v>77.569999999999993</c:v>
                </c:pt>
                <c:pt idx="126">
                  <c:v>77.400000000000006</c:v>
                </c:pt>
                <c:pt idx="127">
                  <c:v>76.42</c:v>
                </c:pt>
                <c:pt idx="128">
                  <c:v>75.08</c:v>
                </c:pt>
                <c:pt idx="129">
                  <c:v>75.209999999999994</c:v>
                </c:pt>
                <c:pt idx="130">
                  <c:v>75.94</c:v>
                </c:pt>
                <c:pt idx="131">
                  <c:v>75.069999999999993</c:v>
                </c:pt>
                <c:pt idx="132">
                  <c:v>74.3</c:v>
                </c:pt>
                <c:pt idx="133">
                  <c:v>74.34</c:v>
                </c:pt>
                <c:pt idx="134">
                  <c:v>73.709999999999994</c:v>
                </c:pt>
                <c:pt idx="135">
                  <c:v>73.89</c:v>
                </c:pt>
                <c:pt idx="136">
                  <c:v>73.84</c:v>
                </c:pt>
                <c:pt idx="137">
                  <c:v>74.37</c:v>
                </c:pt>
                <c:pt idx="138">
                  <c:v>75.19</c:v>
                </c:pt>
                <c:pt idx="139">
                  <c:v>76.27</c:v>
                </c:pt>
                <c:pt idx="140">
                  <c:v>76.430000000000007</c:v>
                </c:pt>
                <c:pt idx="141">
                  <c:v>77.2</c:v>
                </c:pt>
                <c:pt idx="142">
                  <c:v>77.099999999999994</c:v>
                </c:pt>
                <c:pt idx="143">
                  <c:v>77.150000000000006</c:v>
                </c:pt>
                <c:pt idx="144">
                  <c:v>76.31</c:v>
                </c:pt>
                <c:pt idx="145">
                  <c:v>77.099999999999994</c:v>
                </c:pt>
                <c:pt idx="146">
                  <c:v>76.599999999999994</c:v>
                </c:pt>
                <c:pt idx="147">
                  <c:v>76.41</c:v>
                </c:pt>
                <c:pt idx="148">
                  <c:v>76.59</c:v>
                </c:pt>
                <c:pt idx="149">
                  <c:v>77.290000000000006</c:v>
                </c:pt>
                <c:pt idx="150">
                  <c:v>76.319999999999993</c:v>
                </c:pt>
                <c:pt idx="151">
                  <c:v>75.08</c:v>
                </c:pt>
                <c:pt idx="152">
                  <c:v>76.05</c:v>
                </c:pt>
                <c:pt idx="153">
                  <c:v>73.760000000000005</c:v>
                </c:pt>
                <c:pt idx="154">
                  <c:v>72.44</c:v>
                </c:pt>
                <c:pt idx="155">
                  <c:v>73.09</c:v>
                </c:pt>
                <c:pt idx="156">
                  <c:v>73.92</c:v>
                </c:pt>
                <c:pt idx="157">
                  <c:v>74.37</c:v>
                </c:pt>
                <c:pt idx="158">
                  <c:v>73.849999999999994</c:v>
                </c:pt>
                <c:pt idx="159">
                  <c:v>73.48</c:v>
                </c:pt>
                <c:pt idx="160">
                  <c:v>73</c:v>
                </c:pt>
                <c:pt idx="161">
                  <c:v>71.989999999999995</c:v>
                </c:pt>
                <c:pt idx="162">
                  <c:v>74.19</c:v>
                </c:pt>
                <c:pt idx="163">
                  <c:v>75.099999999999994</c:v>
                </c:pt>
                <c:pt idx="164">
                  <c:v>73.930000000000007</c:v>
                </c:pt>
                <c:pt idx="165">
                  <c:v>73.22</c:v>
                </c:pt>
                <c:pt idx="166">
                  <c:v>73.88</c:v>
                </c:pt>
                <c:pt idx="167">
                  <c:v>76.989999999999995</c:v>
                </c:pt>
                <c:pt idx="168">
                  <c:v>77.42</c:v>
                </c:pt>
                <c:pt idx="169">
                  <c:v>76.56</c:v>
                </c:pt>
                <c:pt idx="170">
                  <c:v>78.930000000000007</c:v>
                </c:pt>
                <c:pt idx="171">
                  <c:v>79.239999999999995</c:v>
                </c:pt>
                <c:pt idx="172">
                  <c:v>80.36</c:v>
                </c:pt>
                <c:pt idx="173">
                  <c:v>80.680000000000007</c:v>
                </c:pt>
                <c:pt idx="174">
                  <c:v>81.42</c:v>
                </c:pt>
                <c:pt idx="175">
                  <c:v>80.510000000000005</c:v>
                </c:pt>
                <c:pt idx="176">
                  <c:v>80.88</c:v>
                </c:pt>
                <c:pt idx="177">
                  <c:v>80.849999999999994</c:v>
                </c:pt>
                <c:pt idx="178">
                  <c:v>78.959999999999994</c:v>
                </c:pt>
                <c:pt idx="179">
                  <c:v>78.97</c:v>
                </c:pt>
                <c:pt idx="180">
                  <c:v>78.819999999999993</c:v>
                </c:pt>
                <c:pt idx="181">
                  <c:v>79</c:v>
                </c:pt>
                <c:pt idx="182">
                  <c:v>78.760000000000005</c:v>
                </c:pt>
                <c:pt idx="183">
                  <c:v>78.62</c:v>
                </c:pt>
                <c:pt idx="184">
                  <c:v>77.239999999999995</c:v>
                </c:pt>
                <c:pt idx="185">
                  <c:v>76.260000000000005</c:v>
                </c:pt>
                <c:pt idx="186">
                  <c:v>74.88</c:v>
                </c:pt>
                <c:pt idx="187">
                  <c:v>74.430000000000007</c:v>
                </c:pt>
                <c:pt idx="188">
                  <c:v>74.489999999999995</c:v>
                </c:pt>
                <c:pt idx="189">
                  <c:v>75.290000000000006</c:v>
                </c:pt>
                <c:pt idx="190">
                  <c:v>73.59</c:v>
                </c:pt>
                <c:pt idx="191">
                  <c:v>73.760000000000005</c:v>
                </c:pt>
                <c:pt idx="192">
                  <c:v>75.099999999999994</c:v>
                </c:pt>
                <c:pt idx="193">
                  <c:v>74.010000000000005</c:v>
                </c:pt>
                <c:pt idx="194">
                  <c:v>73.5</c:v>
                </c:pt>
                <c:pt idx="195">
                  <c:v>71.02</c:v>
                </c:pt>
                <c:pt idx="196">
                  <c:v>68.48</c:v>
                </c:pt>
                <c:pt idx="197">
                  <c:v>68.48</c:v>
                </c:pt>
                <c:pt idx="198">
                  <c:v>67.95</c:v>
                </c:pt>
                <c:pt idx="199">
                  <c:v>66.900000000000006</c:v>
                </c:pt>
                <c:pt idx="200">
                  <c:v>69.319999999999993</c:v>
                </c:pt>
                <c:pt idx="201">
                  <c:v>68.739999999999995</c:v>
                </c:pt>
                <c:pt idx="202">
                  <c:v>69.42</c:v>
                </c:pt>
                <c:pt idx="203">
                  <c:v>69.14</c:v>
                </c:pt>
                <c:pt idx="204">
                  <c:v>68.08</c:v>
                </c:pt>
                <c:pt idx="205">
                  <c:v>68.260000000000005</c:v>
                </c:pt>
                <c:pt idx="206">
                  <c:v>68.81</c:v>
                </c:pt>
                <c:pt idx="207">
                  <c:v>68.25</c:v>
                </c:pt>
                <c:pt idx="208">
                  <c:v>69.13</c:v>
                </c:pt>
                <c:pt idx="209">
                  <c:v>68.5</c:v>
                </c:pt>
                <c:pt idx="210">
                  <c:v>67.8</c:v>
                </c:pt>
                <c:pt idx="211">
                  <c:v>67.680000000000007</c:v>
                </c:pt>
                <c:pt idx="212">
                  <c:v>66.739999999999995</c:v>
                </c:pt>
                <c:pt idx="213">
                  <c:v>68.75</c:v>
                </c:pt>
                <c:pt idx="214">
                  <c:v>70.25</c:v>
                </c:pt>
                <c:pt idx="215">
                  <c:v>71.08</c:v>
                </c:pt>
                <c:pt idx="216">
                  <c:v>70.25</c:v>
                </c:pt>
                <c:pt idx="217">
                  <c:v>69.64</c:v>
                </c:pt>
                <c:pt idx="218">
                  <c:v>68.73</c:v>
                </c:pt>
                <c:pt idx="219">
                  <c:v>69.010000000000005</c:v>
                </c:pt>
                <c:pt idx="220">
                  <c:v>68.010000000000005</c:v>
                </c:pt>
                <c:pt idx="221">
                  <c:v>66.290000000000006</c:v>
                </c:pt>
                <c:pt idx="222">
                  <c:v>67.98</c:v>
                </c:pt>
                <c:pt idx="223">
                  <c:v>68.53</c:v>
                </c:pt>
                <c:pt idx="224">
                  <c:v>68.97</c:v>
                </c:pt>
                <c:pt idx="225">
                  <c:v>68.989999999999995</c:v>
                </c:pt>
                <c:pt idx="226">
                  <c:v>69.05</c:v>
                </c:pt>
                <c:pt idx="227">
                  <c:v>70.61</c:v>
                </c:pt>
                <c:pt idx="228">
                  <c:v>71.09</c:v>
                </c:pt>
                <c:pt idx="229">
                  <c:v>72.010000000000005</c:v>
                </c:pt>
                <c:pt idx="230">
                  <c:v>71.489999999999995</c:v>
                </c:pt>
                <c:pt idx="231">
                  <c:v>71.540000000000006</c:v>
                </c:pt>
                <c:pt idx="232">
                  <c:v>70.92</c:v>
                </c:pt>
                <c:pt idx="233">
                  <c:v>71.73</c:v>
                </c:pt>
                <c:pt idx="234">
                  <c:v>71.73</c:v>
                </c:pt>
                <c:pt idx="235">
                  <c:v>71.25</c:v>
                </c:pt>
                <c:pt idx="236">
                  <c:v>69.900000000000006</c:v>
                </c:pt>
                <c:pt idx="237">
                  <c:v>69.75</c:v>
                </c:pt>
                <c:pt idx="238">
                  <c:v>68.98</c:v>
                </c:pt>
                <c:pt idx="239">
                  <c:v>69.25</c:v>
                </c:pt>
                <c:pt idx="240">
                  <c:v>69.69</c:v>
                </c:pt>
                <c:pt idx="241">
                  <c:v>69.819999999999993</c:v>
                </c:pt>
                <c:pt idx="242">
                  <c:v>70.03</c:v>
                </c:pt>
                <c:pt idx="243">
                  <c:v>69.78</c:v>
                </c:pt>
                <c:pt idx="244">
                  <c:v>71.33</c:v>
                </c:pt>
                <c:pt idx="245">
                  <c:v>72.569999999999993</c:v>
                </c:pt>
                <c:pt idx="246">
                  <c:v>71.150000000000006</c:v>
                </c:pt>
                <c:pt idx="247">
                  <c:v>71.89</c:v>
                </c:pt>
                <c:pt idx="248">
                  <c:v>71.41</c:v>
                </c:pt>
                <c:pt idx="249">
                  <c:v>71.989999999999995</c:v>
                </c:pt>
                <c:pt idx="250">
                  <c:v>70.7</c:v>
                </c:pt>
              </c:numCache>
            </c:numRef>
          </c:yVal>
          <c:smooth val="0"/>
          <c:extLst>
            <c:ext xmlns:c16="http://schemas.microsoft.com/office/drawing/2014/chart" uri="{C3380CC4-5D6E-409C-BE32-E72D297353CC}">
              <c16:uniqueId val="{00000000-F77D-436A-83C2-528608692702}"/>
            </c:ext>
          </c:extLst>
        </c:ser>
        <c:dLbls>
          <c:showLegendKey val="0"/>
          <c:showVal val="0"/>
          <c:showCatName val="0"/>
          <c:showSerName val="0"/>
          <c:showPercent val="0"/>
          <c:showBubbleSize val="0"/>
        </c:dLbls>
        <c:axId val="1710223183"/>
        <c:axId val="1710223663"/>
      </c:scatterChart>
      <c:valAx>
        <c:axId val="171022318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223663"/>
        <c:crosses val="autoZero"/>
        <c:crossBetween val="midCat"/>
      </c:valAx>
      <c:valAx>
        <c:axId val="1710223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223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BNTX.OQ!$E$1</c:f>
              <c:strCache>
                <c:ptCount val="1"/>
                <c:pt idx="0">
                  <c:v>Close</c:v>
                </c:pt>
              </c:strCache>
            </c:strRef>
          </c:tx>
          <c:spPr>
            <a:ln w="19050" cap="rnd">
              <a:solidFill>
                <a:schemeClr val="accent1"/>
              </a:solidFill>
              <a:round/>
            </a:ln>
            <a:effectLst/>
          </c:spPr>
          <c:marker>
            <c:symbol val="none"/>
          </c:marker>
          <c:yVal>
            <c:numRef>
              <c:f>BNTX.OQ!$E$2:$E$252</c:f>
              <c:numCache>
                <c:formatCode>General</c:formatCode>
                <c:ptCount val="251"/>
                <c:pt idx="0">
                  <c:v>123.47</c:v>
                </c:pt>
                <c:pt idx="1">
                  <c:v>123.4</c:v>
                </c:pt>
                <c:pt idx="2">
                  <c:v>105</c:v>
                </c:pt>
                <c:pt idx="3">
                  <c:v>99.27</c:v>
                </c:pt>
                <c:pt idx="4">
                  <c:v>100.63</c:v>
                </c:pt>
                <c:pt idx="5">
                  <c:v>100.53</c:v>
                </c:pt>
                <c:pt idx="6">
                  <c:v>89.94</c:v>
                </c:pt>
                <c:pt idx="7">
                  <c:v>90.15</c:v>
                </c:pt>
                <c:pt idx="8">
                  <c:v>89.02</c:v>
                </c:pt>
                <c:pt idx="9">
                  <c:v>88</c:v>
                </c:pt>
                <c:pt idx="10">
                  <c:v>88.22</c:v>
                </c:pt>
                <c:pt idx="11">
                  <c:v>87.6</c:v>
                </c:pt>
                <c:pt idx="12">
                  <c:v>88.2</c:v>
                </c:pt>
                <c:pt idx="13">
                  <c:v>87.11</c:v>
                </c:pt>
                <c:pt idx="14">
                  <c:v>87.51</c:v>
                </c:pt>
                <c:pt idx="15">
                  <c:v>88.19</c:v>
                </c:pt>
                <c:pt idx="16">
                  <c:v>87.23</c:v>
                </c:pt>
                <c:pt idx="17">
                  <c:v>88.99</c:v>
                </c:pt>
                <c:pt idx="18">
                  <c:v>88.53</c:v>
                </c:pt>
                <c:pt idx="19">
                  <c:v>89.93</c:v>
                </c:pt>
                <c:pt idx="20">
                  <c:v>85.19</c:v>
                </c:pt>
                <c:pt idx="21">
                  <c:v>87.25</c:v>
                </c:pt>
                <c:pt idx="22">
                  <c:v>84.85</c:v>
                </c:pt>
                <c:pt idx="23">
                  <c:v>82.84</c:v>
                </c:pt>
                <c:pt idx="24">
                  <c:v>80.62</c:v>
                </c:pt>
                <c:pt idx="25">
                  <c:v>80.8</c:v>
                </c:pt>
                <c:pt idx="26">
                  <c:v>80.53</c:v>
                </c:pt>
                <c:pt idx="27">
                  <c:v>79.25</c:v>
                </c:pt>
                <c:pt idx="28">
                  <c:v>79.5</c:v>
                </c:pt>
                <c:pt idx="29">
                  <c:v>78.36</c:v>
                </c:pt>
                <c:pt idx="30">
                  <c:v>82.01</c:v>
                </c:pt>
                <c:pt idx="31">
                  <c:v>80.680000000000007</c:v>
                </c:pt>
                <c:pt idx="32">
                  <c:v>86.2</c:v>
                </c:pt>
                <c:pt idx="33">
                  <c:v>86.74</c:v>
                </c:pt>
                <c:pt idx="34">
                  <c:v>86.61</c:v>
                </c:pt>
                <c:pt idx="35">
                  <c:v>85.94</c:v>
                </c:pt>
                <c:pt idx="36">
                  <c:v>84.68</c:v>
                </c:pt>
                <c:pt idx="37">
                  <c:v>83.14</c:v>
                </c:pt>
                <c:pt idx="38">
                  <c:v>85.5</c:v>
                </c:pt>
                <c:pt idx="39">
                  <c:v>86.08</c:v>
                </c:pt>
                <c:pt idx="40">
                  <c:v>85.46</c:v>
                </c:pt>
                <c:pt idx="41">
                  <c:v>86.37</c:v>
                </c:pt>
                <c:pt idx="42">
                  <c:v>86.47</c:v>
                </c:pt>
                <c:pt idx="43">
                  <c:v>86.82</c:v>
                </c:pt>
                <c:pt idx="44">
                  <c:v>84.25</c:v>
                </c:pt>
                <c:pt idx="45">
                  <c:v>84.95</c:v>
                </c:pt>
                <c:pt idx="46">
                  <c:v>84.7</c:v>
                </c:pt>
                <c:pt idx="47">
                  <c:v>81.3</c:v>
                </c:pt>
                <c:pt idx="48">
                  <c:v>80.510000000000005</c:v>
                </c:pt>
                <c:pt idx="49">
                  <c:v>80.489999999999995</c:v>
                </c:pt>
                <c:pt idx="50">
                  <c:v>80.09</c:v>
                </c:pt>
                <c:pt idx="51">
                  <c:v>79.86</c:v>
                </c:pt>
                <c:pt idx="52">
                  <c:v>78.760000000000005</c:v>
                </c:pt>
                <c:pt idx="53">
                  <c:v>78.83</c:v>
                </c:pt>
                <c:pt idx="54">
                  <c:v>80.36</c:v>
                </c:pt>
                <c:pt idx="55">
                  <c:v>80.38</c:v>
                </c:pt>
                <c:pt idx="56">
                  <c:v>82.52</c:v>
                </c:pt>
                <c:pt idx="57">
                  <c:v>84.38</c:v>
                </c:pt>
                <c:pt idx="58">
                  <c:v>86.61</c:v>
                </c:pt>
                <c:pt idx="59">
                  <c:v>84.64</c:v>
                </c:pt>
                <c:pt idx="60">
                  <c:v>85.88</c:v>
                </c:pt>
                <c:pt idx="61">
                  <c:v>86.27</c:v>
                </c:pt>
                <c:pt idx="62">
                  <c:v>88.44</c:v>
                </c:pt>
                <c:pt idx="63">
                  <c:v>92.08</c:v>
                </c:pt>
                <c:pt idx="64">
                  <c:v>96</c:v>
                </c:pt>
                <c:pt idx="65">
                  <c:v>97.91</c:v>
                </c:pt>
                <c:pt idx="66">
                  <c:v>98.8</c:v>
                </c:pt>
                <c:pt idx="67">
                  <c:v>97.98</c:v>
                </c:pt>
                <c:pt idx="68">
                  <c:v>100.34</c:v>
                </c:pt>
                <c:pt idx="69">
                  <c:v>101.81</c:v>
                </c:pt>
                <c:pt idx="70">
                  <c:v>102.5</c:v>
                </c:pt>
                <c:pt idx="71">
                  <c:v>99.48</c:v>
                </c:pt>
                <c:pt idx="72">
                  <c:v>102.87</c:v>
                </c:pt>
                <c:pt idx="73">
                  <c:v>100.6</c:v>
                </c:pt>
                <c:pt idx="74">
                  <c:v>98.75</c:v>
                </c:pt>
                <c:pt idx="75">
                  <c:v>93.23</c:v>
                </c:pt>
                <c:pt idx="76">
                  <c:v>94.1</c:v>
                </c:pt>
                <c:pt idx="77">
                  <c:v>96.95</c:v>
                </c:pt>
                <c:pt idx="78">
                  <c:v>99</c:v>
                </c:pt>
                <c:pt idx="79">
                  <c:v>102.3</c:v>
                </c:pt>
                <c:pt idx="80">
                  <c:v>92.07</c:v>
                </c:pt>
                <c:pt idx="81">
                  <c:v>92.47</c:v>
                </c:pt>
                <c:pt idx="82">
                  <c:v>90.61</c:v>
                </c:pt>
                <c:pt idx="83">
                  <c:v>92.98</c:v>
                </c:pt>
                <c:pt idx="84">
                  <c:v>92.2</c:v>
                </c:pt>
                <c:pt idx="85">
                  <c:v>92.28</c:v>
                </c:pt>
                <c:pt idx="86">
                  <c:v>92.72</c:v>
                </c:pt>
                <c:pt idx="87">
                  <c:v>91.67</c:v>
                </c:pt>
                <c:pt idx="88">
                  <c:v>92.06</c:v>
                </c:pt>
                <c:pt idx="89">
                  <c:v>90.13</c:v>
                </c:pt>
                <c:pt idx="90">
                  <c:v>90.88</c:v>
                </c:pt>
                <c:pt idx="91">
                  <c:v>93.35</c:v>
                </c:pt>
                <c:pt idx="92">
                  <c:v>92.72</c:v>
                </c:pt>
                <c:pt idx="93">
                  <c:v>92.24</c:v>
                </c:pt>
                <c:pt idx="94">
                  <c:v>89.95</c:v>
                </c:pt>
                <c:pt idx="95">
                  <c:v>88.82</c:v>
                </c:pt>
                <c:pt idx="96">
                  <c:v>87.95</c:v>
                </c:pt>
                <c:pt idx="97">
                  <c:v>87.21</c:v>
                </c:pt>
                <c:pt idx="98">
                  <c:v>86.71</c:v>
                </c:pt>
                <c:pt idx="99">
                  <c:v>88.09</c:v>
                </c:pt>
                <c:pt idx="100">
                  <c:v>88.49</c:v>
                </c:pt>
                <c:pt idx="101">
                  <c:v>88.01</c:v>
                </c:pt>
                <c:pt idx="102">
                  <c:v>86.81</c:v>
                </c:pt>
                <c:pt idx="103">
                  <c:v>86.17</c:v>
                </c:pt>
                <c:pt idx="104">
                  <c:v>86.4</c:v>
                </c:pt>
                <c:pt idx="105">
                  <c:v>86.34</c:v>
                </c:pt>
                <c:pt idx="106">
                  <c:v>87.89</c:v>
                </c:pt>
                <c:pt idx="107">
                  <c:v>86.48</c:v>
                </c:pt>
                <c:pt idx="108">
                  <c:v>87.01</c:v>
                </c:pt>
                <c:pt idx="109">
                  <c:v>88.65</c:v>
                </c:pt>
                <c:pt idx="110">
                  <c:v>90.05</c:v>
                </c:pt>
                <c:pt idx="111">
                  <c:v>89.31</c:v>
                </c:pt>
                <c:pt idx="112">
                  <c:v>90.52</c:v>
                </c:pt>
                <c:pt idx="113">
                  <c:v>89.94</c:v>
                </c:pt>
                <c:pt idx="114">
                  <c:v>90.78</c:v>
                </c:pt>
                <c:pt idx="115">
                  <c:v>91.53</c:v>
                </c:pt>
                <c:pt idx="116">
                  <c:v>93.12</c:v>
                </c:pt>
                <c:pt idx="117">
                  <c:v>92.25</c:v>
                </c:pt>
                <c:pt idx="118">
                  <c:v>92.97</c:v>
                </c:pt>
                <c:pt idx="119">
                  <c:v>91.7</c:v>
                </c:pt>
                <c:pt idx="120">
                  <c:v>93</c:v>
                </c:pt>
                <c:pt idx="121">
                  <c:v>91.83</c:v>
                </c:pt>
                <c:pt idx="122">
                  <c:v>91.99</c:v>
                </c:pt>
                <c:pt idx="123">
                  <c:v>90</c:v>
                </c:pt>
                <c:pt idx="124">
                  <c:v>94.12</c:v>
                </c:pt>
                <c:pt idx="125">
                  <c:v>92.99</c:v>
                </c:pt>
                <c:pt idx="126">
                  <c:v>92.48</c:v>
                </c:pt>
                <c:pt idx="127">
                  <c:v>92.91</c:v>
                </c:pt>
                <c:pt idx="128">
                  <c:v>93.95</c:v>
                </c:pt>
                <c:pt idx="129">
                  <c:v>95.73</c:v>
                </c:pt>
                <c:pt idx="130">
                  <c:v>96.3</c:v>
                </c:pt>
                <c:pt idx="131">
                  <c:v>91.27</c:v>
                </c:pt>
                <c:pt idx="132">
                  <c:v>91.09</c:v>
                </c:pt>
                <c:pt idx="133">
                  <c:v>91.39</c:v>
                </c:pt>
                <c:pt idx="134">
                  <c:v>90.52</c:v>
                </c:pt>
                <c:pt idx="135">
                  <c:v>89.3</c:v>
                </c:pt>
                <c:pt idx="136">
                  <c:v>90.94</c:v>
                </c:pt>
                <c:pt idx="137">
                  <c:v>88.96</c:v>
                </c:pt>
                <c:pt idx="138">
                  <c:v>91.43</c:v>
                </c:pt>
                <c:pt idx="139">
                  <c:v>92.79</c:v>
                </c:pt>
                <c:pt idx="140">
                  <c:v>93.52</c:v>
                </c:pt>
                <c:pt idx="141">
                  <c:v>93.97</c:v>
                </c:pt>
                <c:pt idx="142">
                  <c:v>93.57</c:v>
                </c:pt>
                <c:pt idx="143">
                  <c:v>92.74</c:v>
                </c:pt>
                <c:pt idx="144">
                  <c:v>91.24</c:v>
                </c:pt>
                <c:pt idx="145">
                  <c:v>91.67</c:v>
                </c:pt>
                <c:pt idx="146">
                  <c:v>92.91</c:v>
                </c:pt>
                <c:pt idx="147">
                  <c:v>91.46</c:v>
                </c:pt>
                <c:pt idx="148">
                  <c:v>90.58</c:v>
                </c:pt>
                <c:pt idx="149">
                  <c:v>93.86</c:v>
                </c:pt>
                <c:pt idx="150">
                  <c:v>93.14</c:v>
                </c:pt>
                <c:pt idx="151">
                  <c:v>94.1</c:v>
                </c:pt>
                <c:pt idx="152">
                  <c:v>95.05</c:v>
                </c:pt>
                <c:pt idx="153">
                  <c:v>96</c:v>
                </c:pt>
                <c:pt idx="154">
                  <c:v>93.35</c:v>
                </c:pt>
                <c:pt idx="155">
                  <c:v>92.65</c:v>
                </c:pt>
                <c:pt idx="156">
                  <c:v>94.51</c:v>
                </c:pt>
                <c:pt idx="157">
                  <c:v>95.04</c:v>
                </c:pt>
                <c:pt idx="158">
                  <c:v>94.98</c:v>
                </c:pt>
                <c:pt idx="159">
                  <c:v>95.78</c:v>
                </c:pt>
                <c:pt idx="160">
                  <c:v>94.8</c:v>
                </c:pt>
                <c:pt idx="161">
                  <c:v>96.9</c:v>
                </c:pt>
                <c:pt idx="162">
                  <c:v>98.9</c:v>
                </c:pt>
                <c:pt idx="163">
                  <c:v>100.29</c:v>
                </c:pt>
                <c:pt idx="164">
                  <c:v>99.81</c:v>
                </c:pt>
                <c:pt idx="165">
                  <c:v>98.22</c:v>
                </c:pt>
                <c:pt idx="166">
                  <c:v>97.53</c:v>
                </c:pt>
                <c:pt idx="167">
                  <c:v>97.6</c:v>
                </c:pt>
                <c:pt idx="168">
                  <c:v>99.57</c:v>
                </c:pt>
                <c:pt idx="169">
                  <c:v>103.57</c:v>
                </c:pt>
                <c:pt idx="170">
                  <c:v>103.68</c:v>
                </c:pt>
                <c:pt idx="171">
                  <c:v>106</c:v>
                </c:pt>
                <c:pt idx="172">
                  <c:v>108.7</c:v>
                </c:pt>
                <c:pt idx="173">
                  <c:v>111.88</c:v>
                </c:pt>
                <c:pt idx="174">
                  <c:v>111.66</c:v>
                </c:pt>
                <c:pt idx="175">
                  <c:v>107.49</c:v>
                </c:pt>
                <c:pt idx="176">
                  <c:v>110.07</c:v>
                </c:pt>
                <c:pt idx="177">
                  <c:v>112.35</c:v>
                </c:pt>
                <c:pt idx="178">
                  <c:v>105.54</c:v>
                </c:pt>
                <c:pt idx="179">
                  <c:v>105.72</c:v>
                </c:pt>
                <c:pt idx="180">
                  <c:v>107.56</c:v>
                </c:pt>
                <c:pt idx="181">
                  <c:v>104.73</c:v>
                </c:pt>
                <c:pt idx="182">
                  <c:v>105.33</c:v>
                </c:pt>
                <c:pt idx="183">
                  <c:v>103.57</c:v>
                </c:pt>
                <c:pt idx="184">
                  <c:v>102.8</c:v>
                </c:pt>
                <c:pt idx="185">
                  <c:v>106.71</c:v>
                </c:pt>
                <c:pt idx="186">
                  <c:v>103.57</c:v>
                </c:pt>
                <c:pt idx="187">
                  <c:v>102.2</c:v>
                </c:pt>
                <c:pt idx="188">
                  <c:v>103.95</c:v>
                </c:pt>
                <c:pt idx="189">
                  <c:v>97.18</c:v>
                </c:pt>
                <c:pt idx="190">
                  <c:v>98.65</c:v>
                </c:pt>
                <c:pt idx="191">
                  <c:v>100.49</c:v>
                </c:pt>
                <c:pt idx="192">
                  <c:v>103.43</c:v>
                </c:pt>
                <c:pt idx="193">
                  <c:v>101.93</c:v>
                </c:pt>
                <c:pt idx="194">
                  <c:v>101.34</c:v>
                </c:pt>
                <c:pt idx="195">
                  <c:v>98.74</c:v>
                </c:pt>
                <c:pt idx="196">
                  <c:v>99.91</c:v>
                </c:pt>
                <c:pt idx="197">
                  <c:v>99.4</c:v>
                </c:pt>
                <c:pt idx="198">
                  <c:v>100.41</c:v>
                </c:pt>
                <c:pt idx="199">
                  <c:v>99.25</c:v>
                </c:pt>
                <c:pt idx="200">
                  <c:v>98.3</c:v>
                </c:pt>
                <c:pt idx="201">
                  <c:v>96.86</c:v>
                </c:pt>
                <c:pt idx="202">
                  <c:v>98.83</c:v>
                </c:pt>
                <c:pt idx="203">
                  <c:v>97.96</c:v>
                </c:pt>
                <c:pt idx="204">
                  <c:v>97.16</c:v>
                </c:pt>
                <c:pt idx="205">
                  <c:v>98.83</c:v>
                </c:pt>
                <c:pt idx="206">
                  <c:v>99.39</c:v>
                </c:pt>
                <c:pt idx="207">
                  <c:v>99.7</c:v>
                </c:pt>
                <c:pt idx="208">
                  <c:v>100.71</c:v>
                </c:pt>
                <c:pt idx="209">
                  <c:v>100.66</c:v>
                </c:pt>
                <c:pt idx="210">
                  <c:v>97.93</c:v>
                </c:pt>
                <c:pt idx="211">
                  <c:v>99.56</c:v>
                </c:pt>
                <c:pt idx="212">
                  <c:v>99.32</c:v>
                </c:pt>
                <c:pt idx="213">
                  <c:v>99.62</c:v>
                </c:pt>
                <c:pt idx="214">
                  <c:v>102.37</c:v>
                </c:pt>
                <c:pt idx="215">
                  <c:v>99.71</c:v>
                </c:pt>
                <c:pt idx="216">
                  <c:v>95.78</c:v>
                </c:pt>
                <c:pt idx="217">
                  <c:v>92.49</c:v>
                </c:pt>
                <c:pt idx="218">
                  <c:v>93.45</c:v>
                </c:pt>
                <c:pt idx="219">
                  <c:v>93.54</c:v>
                </c:pt>
                <c:pt idx="220">
                  <c:v>93.25</c:v>
                </c:pt>
                <c:pt idx="221">
                  <c:v>91.2</c:v>
                </c:pt>
                <c:pt idx="222">
                  <c:v>96.64</c:v>
                </c:pt>
                <c:pt idx="223">
                  <c:v>95.25</c:v>
                </c:pt>
                <c:pt idx="224">
                  <c:v>95.8</c:v>
                </c:pt>
                <c:pt idx="225">
                  <c:v>92.52</c:v>
                </c:pt>
                <c:pt idx="226">
                  <c:v>90.91</c:v>
                </c:pt>
                <c:pt idx="227">
                  <c:v>93.24</c:v>
                </c:pt>
                <c:pt idx="228">
                  <c:v>94.38</c:v>
                </c:pt>
                <c:pt idx="229">
                  <c:v>96.59</c:v>
                </c:pt>
                <c:pt idx="230">
                  <c:v>96.97</c:v>
                </c:pt>
                <c:pt idx="231">
                  <c:v>103.58</c:v>
                </c:pt>
                <c:pt idx="232">
                  <c:v>108.9</c:v>
                </c:pt>
                <c:pt idx="233">
                  <c:v>110.94</c:v>
                </c:pt>
                <c:pt idx="234">
                  <c:v>111.17</c:v>
                </c:pt>
                <c:pt idx="235">
                  <c:v>109.31</c:v>
                </c:pt>
                <c:pt idx="236">
                  <c:v>111.21</c:v>
                </c:pt>
                <c:pt idx="237">
                  <c:v>109.85</c:v>
                </c:pt>
                <c:pt idx="238">
                  <c:v>110.24</c:v>
                </c:pt>
                <c:pt idx="239">
                  <c:v>109.33</c:v>
                </c:pt>
                <c:pt idx="240">
                  <c:v>112.75</c:v>
                </c:pt>
                <c:pt idx="241">
                  <c:v>108.64</c:v>
                </c:pt>
                <c:pt idx="242">
                  <c:v>102.03</c:v>
                </c:pt>
                <c:pt idx="243">
                  <c:v>103.12</c:v>
                </c:pt>
                <c:pt idx="244">
                  <c:v>101.86</c:v>
                </c:pt>
                <c:pt idx="245">
                  <c:v>103.12</c:v>
                </c:pt>
                <c:pt idx="246">
                  <c:v>104.64</c:v>
                </c:pt>
                <c:pt idx="247">
                  <c:v>106.43</c:v>
                </c:pt>
                <c:pt idx="248">
                  <c:v>108.61</c:v>
                </c:pt>
                <c:pt idx="249">
                  <c:v>110.43</c:v>
                </c:pt>
                <c:pt idx="250">
                  <c:v>109.04</c:v>
                </c:pt>
              </c:numCache>
            </c:numRef>
          </c:yVal>
          <c:smooth val="0"/>
          <c:extLst>
            <c:ext xmlns:c16="http://schemas.microsoft.com/office/drawing/2014/chart" uri="{C3380CC4-5D6E-409C-BE32-E72D297353CC}">
              <c16:uniqueId val="{00000000-3332-4FAA-8793-05CE233F3693}"/>
            </c:ext>
          </c:extLst>
        </c:ser>
        <c:dLbls>
          <c:showLegendKey val="0"/>
          <c:showVal val="0"/>
          <c:showCatName val="0"/>
          <c:showSerName val="0"/>
          <c:showPercent val="0"/>
          <c:showBubbleSize val="0"/>
        </c:dLbls>
        <c:axId val="1710216943"/>
        <c:axId val="1710217423"/>
      </c:scatterChart>
      <c:valAx>
        <c:axId val="171021694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217423"/>
        <c:crosses val="autoZero"/>
        <c:crossBetween val="midCat"/>
      </c:valAx>
      <c:valAx>
        <c:axId val="1710217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2169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KO.N!$E$1</c:f>
              <c:strCache>
                <c:ptCount val="1"/>
                <c:pt idx="0">
                  <c:v>Close</c:v>
                </c:pt>
              </c:strCache>
            </c:strRef>
          </c:tx>
          <c:spPr>
            <a:ln w="19050" cap="rnd">
              <a:solidFill>
                <a:schemeClr val="accent1"/>
              </a:solidFill>
              <a:round/>
            </a:ln>
            <a:effectLst/>
          </c:spPr>
          <c:marker>
            <c:symbol val="none"/>
          </c:marker>
          <c:yVal>
            <c:numRef>
              <c:f>KO.N!$E$2:$E$252</c:f>
              <c:numCache>
                <c:formatCode>General</c:formatCode>
                <c:ptCount val="251"/>
                <c:pt idx="0">
                  <c:v>72.099999999999994</c:v>
                </c:pt>
                <c:pt idx="1">
                  <c:v>71.41</c:v>
                </c:pt>
                <c:pt idx="2">
                  <c:v>71.23</c:v>
                </c:pt>
                <c:pt idx="3">
                  <c:v>71.08</c:v>
                </c:pt>
                <c:pt idx="4">
                  <c:v>71.55</c:v>
                </c:pt>
                <c:pt idx="5">
                  <c:v>71.849999999999994</c:v>
                </c:pt>
                <c:pt idx="6">
                  <c:v>71.14</c:v>
                </c:pt>
                <c:pt idx="7">
                  <c:v>71.17</c:v>
                </c:pt>
                <c:pt idx="8">
                  <c:v>72.56</c:v>
                </c:pt>
                <c:pt idx="9">
                  <c:v>73.010000000000005</c:v>
                </c:pt>
                <c:pt idx="10">
                  <c:v>72.47</c:v>
                </c:pt>
                <c:pt idx="11">
                  <c:v>72.05</c:v>
                </c:pt>
                <c:pt idx="12">
                  <c:v>71.75</c:v>
                </c:pt>
                <c:pt idx="13">
                  <c:v>71.5</c:v>
                </c:pt>
                <c:pt idx="14">
                  <c:v>70.84</c:v>
                </c:pt>
                <c:pt idx="15">
                  <c:v>69.790000000000006</c:v>
                </c:pt>
                <c:pt idx="16">
                  <c:v>69.33</c:v>
                </c:pt>
                <c:pt idx="17">
                  <c:v>69.569999999999993</c:v>
                </c:pt>
                <c:pt idx="18">
                  <c:v>69.38</c:v>
                </c:pt>
                <c:pt idx="19">
                  <c:v>68.98</c:v>
                </c:pt>
                <c:pt idx="20">
                  <c:v>69.180000000000007</c:v>
                </c:pt>
                <c:pt idx="21">
                  <c:v>68.650000000000006</c:v>
                </c:pt>
                <c:pt idx="22">
                  <c:v>68.58</c:v>
                </c:pt>
                <c:pt idx="23">
                  <c:v>68.459999999999994</c:v>
                </c:pt>
                <c:pt idx="24">
                  <c:v>68.17</c:v>
                </c:pt>
                <c:pt idx="25">
                  <c:v>68.680000000000007</c:v>
                </c:pt>
                <c:pt idx="26">
                  <c:v>68.73</c:v>
                </c:pt>
                <c:pt idx="27">
                  <c:v>68.459999999999994</c:v>
                </c:pt>
                <c:pt idx="28">
                  <c:v>68.05</c:v>
                </c:pt>
                <c:pt idx="29">
                  <c:v>68.099999999999994</c:v>
                </c:pt>
                <c:pt idx="30">
                  <c:v>69.33</c:v>
                </c:pt>
                <c:pt idx="31">
                  <c:v>67.959999999999994</c:v>
                </c:pt>
                <c:pt idx="32">
                  <c:v>66.739999999999995</c:v>
                </c:pt>
                <c:pt idx="33">
                  <c:v>67.680000000000007</c:v>
                </c:pt>
                <c:pt idx="34">
                  <c:v>66.83</c:v>
                </c:pt>
                <c:pt idx="35">
                  <c:v>67.05</c:v>
                </c:pt>
                <c:pt idx="36">
                  <c:v>66.069999999999993</c:v>
                </c:pt>
                <c:pt idx="37">
                  <c:v>65.81</c:v>
                </c:pt>
                <c:pt idx="38">
                  <c:v>64.959999999999994</c:v>
                </c:pt>
                <c:pt idx="39">
                  <c:v>64.77</c:v>
                </c:pt>
                <c:pt idx="40">
                  <c:v>65.290000000000006</c:v>
                </c:pt>
                <c:pt idx="41">
                  <c:v>65.19</c:v>
                </c:pt>
                <c:pt idx="42">
                  <c:v>65.209999999999994</c:v>
                </c:pt>
                <c:pt idx="43">
                  <c:v>64.27</c:v>
                </c:pt>
                <c:pt idx="44">
                  <c:v>63.41</c:v>
                </c:pt>
                <c:pt idx="45">
                  <c:v>63.7</c:v>
                </c:pt>
                <c:pt idx="46">
                  <c:v>63.1</c:v>
                </c:pt>
                <c:pt idx="47">
                  <c:v>62.83</c:v>
                </c:pt>
                <c:pt idx="48">
                  <c:v>62.69</c:v>
                </c:pt>
                <c:pt idx="49">
                  <c:v>62.96</c:v>
                </c:pt>
                <c:pt idx="50">
                  <c:v>63.76</c:v>
                </c:pt>
                <c:pt idx="51">
                  <c:v>63.33</c:v>
                </c:pt>
                <c:pt idx="52">
                  <c:v>63.15</c:v>
                </c:pt>
                <c:pt idx="53">
                  <c:v>63.28</c:v>
                </c:pt>
                <c:pt idx="54">
                  <c:v>63.65</c:v>
                </c:pt>
                <c:pt idx="55">
                  <c:v>63.91</c:v>
                </c:pt>
                <c:pt idx="56">
                  <c:v>64.05</c:v>
                </c:pt>
                <c:pt idx="57">
                  <c:v>63.84</c:v>
                </c:pt>
                <c:pt idx="58">
                  <c:v>63.97</c:v>
                </c:pt>
                <c:pt idx="59">
                  <c:v>62.77</c:v>
                </c:pt>
                <c:pt idx="60">
                  <c:v>62.18</c:v>
                </c:pt>
                <c:pt idx="61">
                  <c:v>62.63</c:v>
                </c:pt>
                <c:pt idx="62">
                  <c:v>62.62</c:v>
                </c:pt>
                <c:pt idx="63">
                  <c:v>62.55</c:v>
                </c:pt>
                <c:pt idx="64">
                  <c:v>62.99</c:v>
                </c:pt>
                <c:pt idx="65">
                  <c:v>62.88</c:v>
                </c:pt>
                <c:pt idx="66">
                  <c:v>63.55</c:v>
                </c:pt>
                <c:pt idx="67">
                  <c:v>63.59</c:v>
                </c:pt>
                <c:pt idx="68">
                  <c:v>63.91</c:v>
                </c:pt>
                <c:pt idx="69">
                  <c:v>64.150000000000006</c:v>
                </c:pt>
                <c:pt idx="70">
                  <c:v>63.92</c:v>
                </c:pt>
                <c:pt idx="71">
                  <c:v>63.94</c:v>
                </c:pt>
                <c:pt idx="72">
                  <c:v>62.93</c:v>
                </c:pt>
                <c:pt idx="73">
                  <c:v>62.93</c:v>
                </c:pt>
                <c:pt idx="74">
                  <c:v>61.97</c:v>
                </c:pt>
                <c:pt idx="75">
                  <c:v>61.7</c:v>
                </c:pt>
                <c:pt idx="76">
                  <c:v>61.82</c:v>
                </c:pt>
                <c:pt idx="77">
                  <c:v>62</c:v>
                </c:pt>
                <c:pt idx="78">
                  <c:v>62.09</c:v>
                </c:pt>
                <c:pt idx="79">
                  <c:v>63</c:v>
                </c:pt>
                <c:pt idx="80">
                  <c:v>62.91</c:v>
                </c:pt>
                <c:pt idx="81">
                  <c:v>62.57</c:v>
                </c:pt>
                <c:pt idx="82">
                  <c:v>63.03</c:v>
                </c:pt>
                <c:pt idx="83">
                  <c:v>63.32</c:v>
                </c:pt>
                <c:pt idx="84">
                  <c:v>63.13</c:v>
                </c:pt>
                <c:pt idx="85">
                  <c:v>63.1</c:v>
                </c:pt>
                <c:pt idx="86">
                  <c:v>63.58</c:v>
                </c:pt>
                <c:pt idx="87">
                  <c:v>63.26</c:v>
                </c:pt>
                <c:pt idx="88">
                  <c:v>62.88</c:v>
                </c:pt>
                <c:pt idx="89">
                  <c:v>62.85</c:v>
                </c:pt>
                <c:pt idx="90">
                  <c:v>62.62</c:v>
                </c:pt>
                <c:pt idx="91">
                  <c:v>62.35</c:v>
                </c:pt>
                <c:pt idx="92">
                  <c:v>62.17</c:v>
                </c:pt>
                <c:pt idx="93">
                  <c:v>61.99</c:v>
                </c:pt>
                <c:pt idx="94">
                  <c:v>61.93</c:v>
                </c:pt>
                <c:pt idx="95">
                  <c:v>61.77</c:v>
                </c:pt>
                <c:pt idx="96">
                  <c:v>62.04</c:v>
                </c:pt>
                <c:pt idx="97">
                  <c:v>61.74</c:v>
                </c:pt>
                <c:pt idx="98">
                  <c:v>61.74</c:v>
                </c:pt>
                <c:pt idx="99">
                  <c:v>61.55</c:v>
                </c:pt>
                <c:pt idx="100">
                  <c:v>60.64</c:v>
                </c:pt>
                <c:pt idx="101">
                  <c:v>60.55</c:v>
                </c:pt>
                <c:pt idx="102">
                  <c:v>60.17</c:v>
                </c:pt>
                <c:pt idx="103">
                  <c:v>58.91</c:v>
                </c:pt>
                <c:pt idx="104">
                  <c:v>58.51</c:v>
                </c:pt>
                <c:pt idx="105">
                  <c:v>58.06</c:v>
                </c:pt>
                <c:pt idx="106">
                  <c:v>58.14</c:v>
                </c:pt>
                <c:pt idx="107">
                  <c:v>58.28</c:v>
                </c:pt>
                <c:pt idx="108">
                  <c:v>59.05</c:v>
                </c:pt>
                <c:pt idx="109">
                  <c:v>58.92</c:v>
                </c:pt>
                <c:pt idx="110">
                  <c:v>59.72</c:v>
                </c:pt>
                <c:pt idx="111">
                  <c:v>59.27</c:v>
                </c:pt>
                <c:pt idx="112">
                  <c:v>59.51</c:v>
                </c:pt>
                <c:pt idx="113">
                  <c:v>59.3</c:v>
                </c:pt>
                <c:pt idx="114">
                  <c:v>59.83</c:v>
                </c:pt>
                <c:pt idx="115">
                  <c:v>60.15</c:v>
                </c:pt>
                <c:pt idx="116">
                  <c:v>60.68</c:v>
                </c:pt>
                <c:pt idx="117">
                  <c:v>61.18</c:v>
                </c:pt>
                <c:pt idx="118">
                  <c:v>61.03</c:v>
                </c:pt>
                <c:pt idx="119">
                  <c:v>60.54</c:v>
                </c:pt>
                <c:pt idx="120">
                  <c:v>60.4</c:v>
                </c:pt>
                <c:pt idx="121">
                  <c:v>60.49</c:v>
                </c:pt>
                <c:pt idx="122">
                  <c:v>60.47</c:v>
                </c:pt>
                <c:pt idx="123">
                  <c:v>60.75</c:v>
                </c:pt>
                <c:pt idx="124">
                  <c:v>60.23</c:v>
                </c:pt>
                <c:pt idx="125">
                  <c:v>60.13</c:v>
                </c:pt>
                <c:pt idx="126">
                  <c:v>59.88</c:v>
                </c:pt>
                <c:pt idx="127">
                  <c:v>60.5</c:v>
                </c:pt>
                <c:pt idx="128">
                  <c:v>61.12</c:v>
                </c:pt>
                <c:pt idx="129">
                  <c:v>60.5</c:v>
                </c:pt>
                <c:pt idx="130">
                  <c:v>60.24</c:v>
                </c:pt>
                <c:pt idx="131">
                  <c:v>59.52</c:v>
                </c:pt>
                <c:pt idx="132">
                  <c:v>59.44</c:v>
                </c:pt>
                <c:pt idx="133">
                  <c:v>59.55</c:v>
                </c:pt>
                <c:pt idx="134">
                  <c:v>59.52</c:v>
                </c:pt>
                <c:pt idx="135">
                  <c:v>59.81</c:v>
                </c:pt>
                <c:pt idx="136">
                  <c:v>59.53</c:v>
                </c:pt>
                <c:pt idx="137">
                  <c:v>60.02</c:v>
                </c:pt>
                <c:pt idx="138">
                  <c:v>60.4</c:v>
                </c:pt>
                <c:pt idx="139">
                  <c:v>60.34</c:v>
                </c:pt>
                <c:pt idx="140">
                  <c:v>60.71</c:v>
                </c:pt>
                <c:pt idx="141">
                  <c:v>61.2</c:v>
                </c:pt>
                <c:pt idx="142">
                  <c:v>61.15</c:v>
                </c:pt>
                <c:pt idx="143">
                  <c:v>61.24</c:v>
                </c:pt>
                <c:pt idx="144">
                  <c:v>60.7</c:v>
                </c:pt>
                <c:pt idx="145">
                  <c:v>59.39</c:v>
                </c:pt>
                <c:pt idx="146">
                  <c:v>59.4</c:v>
                </c:pt>
                <c:pt idx="147">
                  <c:v>59.29</c:v>
                </c:pt>
                <c:pt idx="148">
                  <c:v>59.35</c:v>
                </c:pt>
                <c:pt idx="149">
                  <c:v>59.7</c:v>
                </c:pt>
                <c:pt idx="150">
                  <c:v>59.56</c:v>
                </c:pt>
                <c:pt idx="151">
                  <c:v>59.83</c:v>
                </c:pt>
                <c:pt idx="152">
                  <c:v>59.99</c:v>
                </c:pt>
                <c:pt idx="153">
                  <c:v>59.94</c:v>
                </c:pt>
                <c:pt idx="154">
                  <c:v>60.04</c:v>
                </c:pt>
                <c:pt idx="155">
                  <c:v>60.54</c:v>
                </c:pt>
                <c:pt idx="156">
                  <c:v>60.98</c:v>
                </c:pt>
                <c:pt idx="157">
                  <c:v>59.49</c:v>
                </c:pt>
                <c:pt idx="158">
                  <c:v>59.9</c:v>
                </c:pt>
                <c:pt idx="159">
                  <c:v>59.73</c:v>
                </c:pt>
                <c:pt idx="160">
                  <c:v>59.37</c:v>
                </c:pt>
                <c:pt idx="161">
                  <c:v>59.16</c:v>
                </c:pt>
                <c:pt idx="162">
                  <c:v>58.91</c:v>
                </c:pt>
                <c:pt idx="163">
                  <c:v>59.85</c:v>
                </c:pt>
                <c:pt idx="164">
                  <c:v>59.57</c:v>
                </c:pt>
                <c:pt idx="165">
                  <c:v>59.83</c:v>
                </c:pt>
                <c:pt idx="166">
                  <c:v>60.16</c:v>
                </c:pt>
                <c:pt idx="167">
                  <c:v>59.99</c:v>
                </c:pt>
                <c:pt idx="168">
                  <c:v>59.99</c:v>
                </c:pt>
                <c:pt idx="169">
                  <c:v>60.39</c:v>
                </c:pt>
                <c:pt idx="170">
                  <c:v>59.81</c:v>
                </c:pt>
                <c:pt idx="171">
                  <c:v>60.2</c:v>
                </c:pt>
                <c:pt idx="172">
                  <c:v>60</c:v>
                </c:pt>
                <c:pt idx="173">
                  <c:v>60.11</c:v>
                </c:pt>
                <c:pt idx="174">
                  <c:v>59.67</c:v>
                </c:pt>
                <c:pt idx="175">
                  <c:v>59.76</c:v>
                </c:pt>
                <c:pt idx="176">
                  <c:v>59.96</c:v>
                </c:pt>
                <c:pt idx="177">
                  <c:v>59.82</c:v>
                </c:pt>
                <c:pt idx="178">
                  <c:v>58.93</c:v>
                </c:pt>
                <c:pt idx="179">
                  <c:v>58.75</c:v>
                </c:pt>
                <c:pt idx="180">
                  <c:v>58.71</c:v>
                </c:pt>
                <c:pt idx="181">
                  <c:v>58.56</c:v>
                </c:pt>
                <c:pt idx="182">
                  <c:v>58.32</c:v>
                </c:pt>
                <c:pt idx="183">
                  <c:v>57.99</c:v>
                </c:pt>
                <c:pt idx="184">
                  <c:v>57.61</c:v>
                </c:pt>
                <c:pt idx="185">
                  <c:v>58.83</c:v>
                </c:pt>
                <c:pt idx="186">
                  <c:v>59.02</c:v>
                </c:pt>
                <c:pt idx="187">
                  <c:v>58.6</c:v>
                </c:pt>
                <c:pt idx="188">
                  <c:v>59.04</c:v>
                </c:pt>
                <c:pt idx="189">
                  <c:v>59.93</c:v>
                </c:pt>
                <c:pt idx="190">
                  <c:v>59.42</c:v>
                </c:pt>
                <c:pt idx="191">
                  <c:v>59.04</c:v>
                </c:pt>
                <c:pt idx="192">
                  <c:v>58.61</c:v>
                </c:pt>
                <c:pt idx="193">
                  <c:v>58.74</c:v>
                </c:pt>
                <c:pt idx="194">
                  <c:v>58.6</c:v>
                </c:pt>
                <c:pt idx="195">
                  <c:v>58.66</c:v>
                </c:pt>
                <c:pt idx="196">
                  <c:v>58.57</c:v>
                </c:pt>
                <c:pt idx="197">
                  <c:v>58.64</c:v>
                </c:pt>
                <c:pt idx="198">
                  <c:v>58.44</c:v>
                </c:pt>
                <c:pt idx="199">
                  <c:v>58.23</c:v>
                </c:pt>
                <c:pt idx="200">
                  <c:v>58.58</c:v>
                </c:pt>
                <c:pt idx="201">
                  <c:v>58.46</c:v>
                </c:pt>
                <c:pt idx="202">
                  <c:v>58.57</c:v>
                </c:pt>
                <c:pt idx="203">
                  <c:v>58.42</c:v>
                </c:pt>
                <c:pt idx="204">
                  <c:v>58.03</c:v>
                </c:pt>
                <c:pt idx="205">
                  <c:v>57.4</c:v>
                </c:pt>
                <c:pt idx="206">
                  <c:v>57.26</c:v>
                </c:pt>
                <c:pt idx="207">
                  <c:v>57.15</c:v>
                </c:pt>
                <c:pt idx="208">
                  <c:v>57.21</c:v>
                </c:pt>
                <c:pt idx="209">
                  <c:v>57.1</c:v>
                </c:pt>
                <c:pt idx="210">
                  <c:v>56.93</c:v>
                </c:pt>
                <c:pt idx="211">
                  <c:v>56.72</c:v>
                </c:pt>
                <c:pt idx="212">
                  <c:v>56.66</c:v>
                </c:pt>
                <c:pt idx="213">
                  <c:v>57.09</c:v>
                </c:pt>
                <c:pt idx="214">
                  <c:v>57.18</c:v>
                </c:pt>
                <c:pt idx="215">
                  <c:v>56.97</c:v>
                </c:pt>
                <c:pt idx="216">
                  <c:v>56.74</c:v>
                </c:pt>
                <c:pt idx="217">
                  <c:v>57.09</c:v>
                </c:pt>
                <c:pt idx="218">
                  <c:v>56.44</c:v>
                </c:pt>
                <c:pt idx="219">
                  <c:v>56.49</c:v>
                </c:pt>
                <c:pt idx="220">
                  <c:v>56.15</c:v>
                </c:pt>
                <c:pt idx="221">
                  <c:v>55.24</c:v>
                </c:pt>
                <c:pt idx="222">
                  <c:v>55.78</c:v>
                </c:pt>
                <c:pt idx="223">
                  <c:v>56.12</c:v>
                </c:pt>
                <c:pt idx="224">
                  <c:v>55.64</c:v>
                </c:pt>
                <c:pt idx="225">
                  <c:v>54.08</c:v>
                </c:pt>
                <c:pt idx="226">
                  <c:v>54.57</c:v>
                </c:pt>
                <c:pt idx="227">
                  <c:v>54.35</c:v>
                </c:pt>
                <c:pt idx="228">
                  <c:v>54.05</c:v>
                </c:pt>
                <c:pt idx="229">
                  <c:v>54.07</c:v>
                </c:pt>
                <c:pt idx="230">
                  <c:v>53.43</c:v>
                </c:pt>
                <c:pt idx="231">
                  <c:v>52.89</c:v>
                </c:pt>
                <c:pt idx="232">
                  <c:v>52.81</c:v>
                </c:pt>
                <c:pt idx="233">
                  <c:v>53.71</c:v>
                </c:pt>
                <c:pt idx="234">
                  <c:v>54.03</c:v>
                </c:pt>
                <c:pt idx="235">
                  <c:v>52.88</c:v>
                </c:pt>
                <c:pt idx="236">
                  <c:v>53.14</c:v>
                </c:pt>
                <c:pt idx="237">
                  <c:v>52.38</c:v>
                </c:pt>
                <c:pt idx="238">
                  <c:v>55.04</c:v>
                </c:pt>
                <c:pt idx="239">
                  <c:v>54.88</c:v>
                </c:pt>
                <c:pt idx="240">
                  <c:v>55.48</c:v>
                </c:pt>
                <c:pt idx="241">
                  <c:v>55.98</c:v>
                </c:pt>
                <c:pt idx="242">
                  <c:v>55.81</c:v>
                </c:pt>
                <c:pt idx="243">
                  <c:v>55.95</c:v>
                </c:pt>
                <c:pt idx="244">
                  <c:v>56.53</c:v>
                </c:pt>
                <c:pt idx="245">
                  <c:v>57</c:v>
                </c:pt>
                <c:pt idx="246">
                  <c:v>57.6</c:v>
                </c:pt>
                <c:pt idx="247">
                  <c:v>57.54</c:v>
                </c:pt>
                <c:pt idx="248">
                  <c:v>58.44</c:v>
                </c:pt>
                <c:pt idx="249">
                  <c:v>58.18</c:v>
                </c:pt>
                <c:pt idx="250">
                  <c:v>58.3</c:v>
                </c:pt>
              </c:numCache>
            </c:numRef>
          </c:yVal>
          <c:smooth val="0"/>
          <c:extLst>
            <c:ext xmlns:c16="http://schemas.microsoft.com/office/drawing/2014/chart" uri="{C3380CC4-5D6E-409C-BE32-E72D297353CC}">
              <c16:uniqueId val="{00000000-4788-46F8-B3C0-9121671E6B32}"/>
            </c:ext>
          </c:extLst>
        </c:ser>
        <c:dLbls>
          <c:showLegendKey val="0"/>
          <c:showVal val="0"/>
          <c:showCatName val="0"/>
          <c:showSerName val="0"/>
          <c:showPercent val="0"/>
          <c:showBubbleSize val="0"/>
        </c:dLbls>
        <c:axId val="1710199663"/>
        <c:axId val="1710221263"/>
      </c:scatterChart>
      <c:valAx>
        <c:axId val="171019966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221263"/>
        <c:crosses val="autoZero"/>
        <c:crossBetween val="midCat"/>
      </c:valAx>
      <c:valAx>
        <c:axId val="1710221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1996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'CI.N'!$E$1</c:f>
              <c:strCache>
                <c:ptCount val="1"/>
                <c:pt idx="0">
                  <c:v>Close</c:v>
                </c:pt>
              </c:strCache>
            </c:strRef>
          </c:tx>
          <c:spPr>
            <a:ln w="19050" cap="rnd">
              <a:solidFill>
                <a:schemeClr val="accent1"/>
              </a:solidFill>
              <a:round/>
            </a:ln>
            <a:effectLst/>
          </c:spPr>
          <c:marker>
            <c:symbol val="none"/>
          </c:marker>
          <c:yVal>
            <c:numRef>
              <c:f>'CI.N'!$E$2:$E$252</c:f>
              <c:numCache>
                <c:formatCode>General</c:formatCode>
                <c:ptCount val="251"/>
                <c:pt idx="0">
                  <c:v>366.85</c:v>
                </c:pt>
                <c:pt idx="1">
                  <c:v>364.72</c:v>
                </c:pt>
                <c:pt idx="2">
                  <c:v>362.17</c:v>
                </c:pt>
                <c:pt idx="3">
                  <c:v>357.78</c:v>
                </c:pt>
                <c:pt idx="4">
                  <c:v>358.1</c:v>
                </c:pt>
                <c:pt idx="5">
                  <c:v>357.61</c:v>
                </c:pt>
                <c:pt idx="6">
                  <c:v>353.49</c:v>
                </c:pt>
                <c:pt idx="7">
                  <c:v>355.12</c:v>
                </c:pt>
                <c:pt idx="8">
                  <c:v>366.64</c:v>
                </c:pt>
                <c:pt idx="9">
                  <c:v>365.48</c:v>
                </c:pt>
                <c:pt idx="10">
                  <c:v>361.81</c:v>
                </c:pt>
                <c:pt idx="11">
                  <c:v>361.06</c:v>
                </c:pt>
                <c:pt idx="12">
                  <c:v>357.93</c:v>
                </c:pt>
                <c:pt idx="13">
                  <c:v>353.89</c:v>
                </c:pt>
                <c:pt idx="14">
                  <c:v>353.94</c:v>
                </c:pt>
                <c:pt idx="15">
                  <c:v>353.99</c:v>
                </c:pt>
                <c:pt idx="16">
                  <c:v>346.47</c:v>
                </c:pt>
                <c:pt idx="17">
                  <c:v>342.4</c:v>
                </c:pt>
                <c:pt idx="18">
                  <c:v>342.6</c:v>
                </c:pt>
                <c:pt idx="19">
                  <c:v>342.33</c:v>
                </c:pt>
                <c:pt idx="20">
                  <c:v>342.32</c:v>
                </c:pt>
                <c:pt idx="21">
                  <c:v>336.7</c:v>
                </c:pt>
                <c:pt idx="22">
                  <c:v>334.9</c:v>
                </c:pt>
                <c:pt idx="23">
                  <c:v>332.72</c:v>
                </c:pt>
                <c:pt idx="24">
                  <c:v>328.1</c:v>
                </c:pt>
                <c:pt idx="25">
                  <c:v>336.14</c:v>
                </c:pt>
                <c:pt idx="26">
                  <c:v>335.02</c:v>
                </c:pt>
                <c:pt idx="27">
                  <c:v>329.01</c:v>
                </c:pt>
                <c:pt idx="28">
                  <c:v>329.29</c:v>
                </c:pt>
                <c:pt idx="29">
                  <c:v>325.70999999999998</c:v>
                </c:pt>
                <c:pt idx="30">
                  <c:v>337.33</c:v>
                </c:pt>
                <c:pt idx="31">
                  <c:v>332.6</c:v>
                </c:pt>
                <c:pt idx="32">
                  <c:v>348.67</c:v>
                </c:pt>
                <c:pt idx="33">
                  <c:v>352.77</c:v>
                </c:pt>
                <c:pt idx="34">
                  <c:v>346.54</c:v>
                </c:pt>
                <c:pt idx="35">
                  <c:v>343.64</c:v>
                </c:pt>
                <c:pt idx="36">
                  <c:v>341.15</c:v>
                </c:pt>
                <c:pt idx="37">
                  <c:v>342.21</c:v>
                </c:pt>
                <c:pt idx="38">
                  <c:v>336.17</c:v>
                </c:pt>
                <c:pt idx="39">
                  <c:v>335.79</c:v>
                </c:pt>
                <c:pt idx="40">
                  <c:v>335.84</c:v>
                </c:pt>
                <c:pt idx="41">
                  <c:v>340.52</c:v>
                </c:pt>
                <c:pt idx="42">
                  <c:v>344.76</c:v>
                </c:pt>
                <c:pt idx="43">
                  <c:v>339.71</c:v>
                </c:pt>
                <c:pt idx="44">
                  <c:v>331.42</c:v>
                </c:pt>
                <c:pt idx="45">
                  <c:v>334.79</c:v>
                </c:pt>
                <c:pt idx="46">
                  <c:v>333.56</c:v>
                </c:pt>
                <c:pt idx="47">
                  <c:v>329.91</c:v>
                </c:pt>
                <c:pt idx="48">
                  <c:v>328.37</c:v>
                </c:pt>
                <c:pt idx="49">
                  <c:v>323.77999999999997</c:v>
                </c:pt>
                <c:pt idx="50">
                  <c:v>319.12</c:v>
                </c:pt>
                <c:pt idx="51">
                  <c:v>325.43</c:v>
                </c:pt>
                <c:pt idx="52">
                  <c:v>325.91000000000003</c:v>
                </c:pt>
                <c:pt idx="53">
                  <c:v>326.27</c:v>
                </c:pt>
                <c:pt idx="54">
                  <c:v>330.57</c:v>
                </c:pt>
                <c:pt idx="55">
                  <c:v>334.15</c:v>
                </c:pt>
                <c:pt idx="56">
                  <c:v>337.58</c:v>
                </c:pt>
                <c:pt idx="57">
                  <c:v>338.8</c:v>
                </c:pt>
                <c:pt idx="58">
                  <c:v>343.14</c:v>
                </c:pt>
                <c:pt idx="59">
                  <c:v>339.98</c:v>
                </c:pt>
                <c:pt idx="60">
                  <c:v>337.88</c:v>
                </c:pt>
                <c:pt idx="61">
                  <c:v>334.8</c:v>
                </c:pt>
                <c:pt idx="62">
                  <c:v>333.9</c:v>
                </c:pt>
                <c:pt idx="63">
                  <c:v>333.29</c:v>
                </c:pt>
                <c:pt idx="64">
                  <c:v>334.15</c:v>
                </c:pt>
                <c:pt idx="65">
                  <c:v>336.05</c:v>
                </c:pt>
                <c:pt idx="66">
                  <c:v>337.94</c:v>
                </c:pt>
                <c:pt idx="67">
                  <c:v>338.65</c:v>
                </c:pt>
                <c:pt idx="68">
                  <c:v>338.1</c:v>
                </c:pt>
                <c:pt idx="69">
                  <c:v>337.91</c:v>
                </c:pt>
                <c:pt idx="70">
                  <c:v>334.18</c:v>
                </c:pt>
                <c:pt idx="71">
                  <c:v>337.06</c:v>
                </c:pt>
                <c:pt idx="72">
                  <c:v>341.49</c:v>
                </c:pt>
                <c:pt idx="73">
                  <c:v>344.62</c:v>
                </c:pt>
                <c:pt idx="74">
                  <c:v>331</c:v>
                </c:pt>
                <c:pt idx="75">
                  <c:v>332.92</c:v>
                </c:pt>
                <c:pt idx="76">
                  <c:v>333.21</c:v>
                </c:pt>
                <c:pt idx="77">
                  <c:v>332.61</c:v>
                </c:pt>
                <c:pt idx="78">
                  <c:v>337.83</c:v>
                </c:pt>
                <c:pt idx="79">
                  <c:v>336.47</c:v>
                </c:pt>
                <c:pt idx="80">
                  <c:v>336.38</c:v>
                </c:pt>
                <c:pt idx="81">
                  <c:v>333.37</c:v>
                </c:pt>
                <c:pt idx="82">
                  <c:v>338.71</c:v>
                </c:pt>
                <c:pt idx="83">
                  <c:v>339.26</c:v>
                </c:pt>
                <c:pt idx="84">
                  <c:v>343.28</c:v>
                </c:pt>
                <c:pt idx="85">
                  <c:v>346.42</c:v>
                </c:pt>
                <c:pt idx="86">
                  <c:v>349.14</c:v>
                </c:pt>
                <c:pt idx="87">
                  <c:v>348.39</c:v>
                </c:pt>
                <c:pt idx="88">
                  <c:v>350.97</c:v>
                </c:pt>
                <c:pt idx="89">
                  <c:v>347.35</c:v>
                </c:pt>
                <c:pt idx="90">
                  <c:v>346.7</c:v>
                </c:pt>
                <c:pt idx="91">
                  <c:v>342.41</c:v>
                </c:pt>
                <c:pt idx="92">
                  <c:v>341.5</c:v>
                </c:pt>
                <c:pt idx="93">
                  <c:v>344.5</c:v>
                </c:pt>
                <c:pt idx="94">
                  <c:v>357.18</c:v>
                </c:pt>
                <c:pt idx="95">
                  <c:v>357.04</c:v>
                </c:pt>
                <c:pt idx="96">
                  <c:v>356.44</c:v>
                </c:pt>
                <c:pt idx="97">
                  <c:v>354.47</c:v>
                </c:pt>
                <c:pt idx="98">
                  <c:v>354.51</c:v>
                </c:pt>
                <c:pt idx="99">
                  <c:v>352.28</c:v>
                </c:pt>
                <c:pt idx="100">
                  <c:v>352.65</c:v>
                </c:pt>
                <c:pt idx="101">
                  <c:v>353.18</c:v>
                </c:pt>
                <c:pt idx="102">
                  <c:v>352.39</c:v>
                </c:pt>
                <c:pt idx="103">
                  <c:v>348.78</c:v>
                </c:pt>
                <c:pt idx="104">
                  <c:v>346.08</c:v>
                </c:pt>
                <c:pt idx="105">
                  <c:v>346.85</c:v>
                </c:pt>
                <c:pt idx="106">
                  <c:v>348.9</c:v>
                </c:pt>
                <c:pt idx="107">
                  <c:v>349.84</c:v>
                </c:pt>
                <c:pt idx="108">
                  <c:v>353.08</c:v>
                </c:pt>
                <c:pt idx="109">
                  <c:v>357.84</c:v>
                </c:pt>
                <c:pt idx="110">
                  <c:v>357.48</c:v>
                </c:pt>
                <c:pt idx="111">
                  <c:v>357.98</c:v>
                </c:pt>
                <c:pt idx="112">
                  <c:v>362.45</c:v>
                </c:pt>
                <c:pt idx="113">
                  <c:v>360.37</c:v>
                </c:pt>
                <c:pt idx="114">
                  <c:v>361.07</c:v>
                </c:pt>
                <c:pt idx="115">
                  <c:v>363.09</c:v>
                </c:pt>
                <c:pt idx="116">
                  <c:v>364.08</c:v>
                </c:pt>
                <c:pt idx="117">
                  <c:v>363.19</c:v>
                </c:pt>
                <c:pt idx="118">
                  <c:v>363.34</c:v>
                </c:pt>
                <c:pt idx="119">
                  <c:v>357.73</c:v>
                </c:pt>
                <c:pt idx="120">
                  <c:v>355.55</c:v>
                </c:pt>
                <c:pt idx="121">
                  <c:v>351.78</c:v>
                </c:pt>
                <c:pt idx="122">
                  <c:v>353.72</c:v>
                </c:pt>
                <c:pt idx="123">
                  <c:v>353.83</c:v>
                </c:pt>
                <c:pt idx="124">
                  <c:v>352.37</c:v>
                </c:pt>
                <c:pt idx="125">
                  <c:v>352.63</c:v>
                </c:pt>
                <c:pt idx="126">
                  <c:v>352.05</c:v>
                </c:pt>
                <c:pt idx="127">
                  <c:v>349.51</c:v>
                </c:pt>
                <c:pt idx="128">
                  <c:v>348.72</c:v>
                </c:pt>
                <c:pt idx="129">
                  <c:v>343.94</c:v>
                </c:pt>
                <c:pt idx="130">
                  <c:v>342.27</c:v>
                </c:pt>
                <c:pt idx="131">
                  <c:v>341.79</c:v>
                </c:pt>
                <c:pt idx="132">
                  <c:v>342.74</c:v>
                </c:pt>
                <c:pt idx="133">
                  <c:v>339.82</c:v>
                </c:pt>
                <c:pt idx="134">
                  <c:v>332.73</c:v>
                </c:pt>
                <c:pt idx="135">
                  <c:v>336.8</c:v>
                </c:pt>
                <c:pt idx="136">
                  <c:v>332.96</c:v>
                </c:pt>
                <c:pt idx="137">
                  <c:v>336.14</c:v>
                </c:pt>
                <c:pt idx="138">
                  <c:v>335.13</c:v>
                </c:pt>
                <c:pt idx="139">
                  <c:v>340.74</c:v>
                </c:pt>
                <c:pt idx="140">
                  <c:v>342.31</c:v>
                </c:pt>
                <c:pt idx="141">
                  <c:v>344.24</c:v>
                </c:pt>
                <c:pt idx="142">
                  <c:v>342.16</c:v>
                </c:pt>
                <c:pt idx="143">
                  <c:v>343.38</c:v>
                </c:pt>
                <c:pt idx="144">
                  <c:v>341.35</c:v>
                </c:pt>
                <c:pt idx="145">
                  <c:v>341.09</c:v>
                </c:pt>
                <c:pt idx="146">
                  <c:v>339.2</c:v>
                </c:pt>
                <c:pt idx="147">
                  <c:v>338.61</c:v>
                </c:pt>
                <c:pt idx="148">
                  <c:v>337.42</c:v>
                </c:pt>
                <c:pt idx="149">
                  <c:v>337.25</c:v>
                </c:pt>
                <c:pt idx="150">
                  <c:v>334.93</c:v>
                </c:pt>
                <c:pt idx="151">
                  <c:v>332.29</c:v>
                </c:pt>
                <c:pt idx="152">
                  <c:v>330.55</c:v>
                </c:pt>
                <c:pt idx="153">
                  <c:v>327.58</c:v>
                </c:pt>
                <c:pt idx="154">
                  <c:v>321.27</c:v>
                </c:pt>
                <c:pt idx="155">
                  <c:v>323.83999999999997</c:v>
                </c:pt>
                <c:pt idx="156">
                  <c:v>307.32</c:v>
                </c:pt>
                <c:pt idx="157">
                  <c:v>300.95</c:v>
                </c:pt>
                <c:pt idx="158">
                  <c:v>298.95</c:v>
                </c:pt>
                <c:pt idx="159">
                  <c:v>298.88</c:v>
                </c:pt>
                <c:pt idx="160">
                  <c:v>297.82</c:v>
                </c:pt>
                <c:pt idx="161">
                  <c:v>298.57</c:v>
                </c:pt>
                <c:pt idx="162">
                  <c:v>304.5</c:v>
                </c:pt>
                <c:pt idx="163">
                  <c:v>304.39999999999998</c:v>
                </c:pt>
                <c:pt idx="164">
                  <c:v>305.02999999999997</c:v>
                </c:pt>
                <c:pt idx="165">
                  <c:v>302.06</c:v>
                </c:pt>
                <c:pt idx="166">
                  <c:v>309.08</c:v>
                </c:pt>
                <c:pt idx="167">
                  <c:v>308.48</c:v>
                </c:pt>
                <c:pt idx="168">
                  <c:v>306.94</c:v>
                </c:pt>
                <c:pt idx="169">
                  <c:v>305.01</c:v>
                </c:pt>
                <c:pt idx="170">
                  <c:v>307.39</c:v>
                </c:pt>
                <c:pt idx="171">
                  <c:v>307.72000000000003</c:v>
                </c:pt>
                <c:pt idx="172">
                  <c:v>312.87</c:v>
                </c:pt>
                <c:pt idx="173">
                  <c:v>313.63</c:v>
                </c:pt>
                <c:pt idx="174">
                  <c:v>313.58999999999997</c:v>
                </c:pt>
                <c:pt idx="175">
                  <c:v>306.22000000000003</c:v>
                </c:pt>
                <c:pt idx="176">
                  <c:v>303.66000000000003</c:v>
                </c:pt>
                <c:pt idx="177">
                  <c:v>310.10000000000002</c:v>
                </c:pt>
                <c:pt idx="178">
                  <c:v>299.45</c:v>
                </c:pt>
                <c:pt idx="179">
                  <c:v>299.39999999999998</c:v>
                </c:pt>
                <c:pt idx="180">
                  <c:v>299.14</c:v>
                </c:pt>
                <c:pt idx="181">
                  <c:v>300.12</c:v>
                </c:pt>
                <c:pt idx="182">
                  <c:v>298.08999999999997</c:v>
                </c:pt>
                <c:pt idx="183">
                  <c:v>297.24</c:v>
                </c:pt>
                <c:pt idx="184">
                  <c:v>295.85000000000002</c:v>
                </c:pt>
                <c:pt idx="185">
                  <c:v>294.32</c:v>
                </c:pt>
                <c:pt idx="186">
                  <c:v>292.07</c:v>
                </c:pt>
                <c:pt idx="187">
                  <c:v>290.5</c:v>
                </c:pt>
                <c:pt idx="188">
                  <c:v>298.64</c:v>
                </c:pt>
                <c:pt idx="189">
                  <c:v>297.18</c:v>
                </c:pt>
                <c:pt idx="190">
                  <c:v>296.70999999999998</c:v>
                </c:pt>
                <c:pt idx="191">
                  <c:v>301.97000000000003</c:v>
                </c:pt>
                <c:pt idx="192">
                  <c:v>258.8</c:v>
                </c:pt>
                <c:pt idx="193">
                  <c:v>257.94</c:v>
                </c:pt>
                <c:pt idx="194">
                  <c:v>257.49</c:v>
                </c:pt>
                <c:pt idx="195">
                  <c:v>257.77999999999997</c:v>
                </c:pt>
                <c:pt idx="196">
                  <c:v>262.91000000000003</c:v>
                </c:pt>
                <c:pt idx="197">
                  <c:v>269.02</c:v>
                </c:pt>
                <c:pt idx="198">
                  <c:v>262.88</c:v>
                </c:pt>
                <c:pt idx="199">
                  <c:v>262.87</c:v>
                </c:pt>
                <c:pt idx="200">
                  <c:v>286.08</c:v>
                </c:pt>
                <c:pt idx="201">
                  <c:v>286.26</c:v>
                </c:pt>
                <c:pt idx="202">
                  <c:v>287.85000000000002</c:v>
                </c:pt>
                <c:pt idx="203">
                  <c:v>288.31</c:v>
                </c:pt>
                <c:pt idx="204">
                  <c:v>286.49</c:v>
                </c:pt>
                <c:pt idx="205">
                  <c:v>284.3</c:v>
                </c:pt>
                <c:pt idx="206">
                  <c:v>282.56</c:v>
                </c:pt>
                <c:pt idx="207">
                  <c:v>282.24</c:v>
                </c:pt>
                <c:pt idx="208">
                  <c:v>282.98</c:v>
                </c:pt>
                <c:pt idx="209">
                  <c:v>290.08</c:v>
                </c:pt>
                <c:pt idx="210">
                  <c:v>294.12</c:v>
                </c:pt>
                <c:pt idx="211">
                  <c:v>293.20999999999998</c:v>
                </c:pt>
                <c:pt idx="212">
                  <c:v>288.91000000000003</c:v>
                </c:pt>
                <c:pt idx="213">
                  <c:v>295.35000000000002</c:v>
                </c:pt>
                <c:pt idx="214">
                  <c:v>295.02999999999997</c:v>
                </c:pt>
                <c:pt idx="215">
                  <c:v>306.83999999999997</c:v>
                </c:pt>
                <c:pt idx="216">
                  <c:v>310.64999999999998</c:v>
                </c:pt>
                <c:pt idx="217">
                  <c:v>318.89</c:v>
                </c:pt>
                <c:pt idx="218">
                  <c:v>309.41000000000003</c:v>
                </c:pt>
                <c:pt idx="219">
                  <c:v>309.2</c:v>
                </c:pt>
                <c:pt idx="220">
                  <c:v>305.22000000000003</c:v>
                </c:pt>
                <c:pt idx="221">
                  <c:v>303.24</c:v>
                </c:pt>
                <c:pt idx="222">
                  <c:v>304.22000000000003</c:v>
                </c:pt>
                <c:pt idx="223">
                  <c:v>303.89</c:v>
                </c:pt>
                <c:pt idx="224">
                  <c:v>304.64</c:v>
                </c:pt>
                <c:pt idx="225">
                  <c:v>301.05</c:v>
                </c:pt>
                <c:pt idx="226">
                  <c:v>306.77999999999997</c:v>
                </c:pt>
                <c:pt idx="227">
                  <c:v>310.17</c:v>
                </c:pt>
                <c:pt idx="228">
                  <c:v>311.94</c:v>
                </c:pt>
                <c:pt idx="229">
                  <c:v>310.60000000000002</c:v>
                </c:pt>
                <c:pt idx="230">
                  <c:v>312.13</c:v>
                </c:pt>
                <c:pt idx="231">
                  <c:v>305.08999999999997</c:v>
                </c:pt>
                <c:pt idx="232">
                  <c:v>295.8</c:v>
                </c:pt>
                <c:pt idx="233">
                  <c:v>294.45</c:v>
                </c:pt>
                <c:pt idx="234">
                  <c:v>291.76</c:v>
                </c:pt>
                <c:pt idx="235">
                  <c:v>289.67</c:v>
                </c:pt>
                <c:pt idx="236">
                  <c:v>288.23</c:v>
                </c:pt>
                <c:pt idx="237">
                  <c:v>285.35000000000002</c:v>
                </c:pt>
                <c:pt idx="238">
                  <c:v>285.08</c:v>
                </c:pt>
                <c:pt idx="239">
                  <c:v>284.41000000000003</c:v>
                </c:pt>
                <c:pt idx="240">
                  <c:v>287.54000000000002</c:v>
                </c:pt>
                <c:pt idx="241">
                  <c:v>286.07</c:v>
                </c:pt>
                <c:pt idx="242">
                  <c:v>290.32</c:v>
                </c:pt>
                <c:pt idx="243">
                  <c:v>288.61</c:v>
                </c:pt>
                <c:pt idx="244">
                  <c:v>288.47000000000003</c:v>
                </c:pt>
                <c:pt idx="245">
                  <c:v>294.33999999999997</c:v>
                </c:pt>
                <c:pt idx="246">
                  <c:v>289.44</c:v>
                </c:pt>
                <c:pt idx="247">
                  <c:v>290.83999999999997</c:v>
                </c:pt>
                <c:pt idx="248">
                  <c:v>287.33</c:v>
                </c:pt>
                <c:pt idx="249">
                  <c:v>284.64</c:v>
                </c:pt>
                <c:pt idx="250">
                  <c:v>285.33999999999997</c:v>
                </c:pt>
              </c:numCache>
            </c:numRef>
          </c:yVal>
          <c:smooth val="0"/>
          <c:extLst>
            <c:ext xmlns:c16="http://schemas.microsoft.com/office/drawing/2014/chart" uri="{C3380CC4-5D6E-409C-BE32-E72D297353CC}">
              <c16:uniqueId val="{00000000-71D1-494A-9BCB-0D560FC16EAB}"/>
            </c:ext>
          </c:extLst>
        </c:ser>
        <c:dLbls>
          <c:showLegendKey val="0"/>
          <c:showVal val="0"/>
          <c:showCatName val="0"/>
          <c:showSerName val="0"/>
          <c:showPercent val="0"/>
          <c:showBubbleSize val="0"/>
        </c:dLbls>
        <c:axId val="1710213103"/>
        <c:axId val="1710214543"/>
      </c:scatterChart>
      <c:valAx>
        <c:axId val="171021310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214543"/>
        <c:crosses val="autoZero"/>
        <c:crossBetween val="midCat"/>
      </c:valAx>
      <c:valAx>
        <c:axId val="1710214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2131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ABT.N!$E$1</c:f>
              <c:strCache>
                <c:ptCount val="1"/>
                <c:pt idx="0">
                  <c:v>Close</c:v>
                </c:pt>
              </c:strCache>
            </c:strRef>
          </c:tx>
          <c:spPr>
            <a:ln w="19050" cap="rnd">
              <a:solidFill>
                <a:schemeClr val="accent1"/>
              </a:solidFill>
              <a:round/>
            </a:ln>
            <a:effectLst/>
          </c:spPr>
          <c:marker>
            <c:symbol val="none"/>
          </c:marker>
          <c:yVal>
            <c:numRef>
              <c:f>ABT.N!$E$2:$E$252</c:f>
              <c:numCache>
                <c:formatCode>General</c:formatCode>
                <c:ptCount val="251"/>
                <c:pt idx="0">
                  <c:v>117.63</c:v>
                </c:pt>
                <c:pt idx="1">
                  <c:v>116.4</c:v>
                </c:pt>
                <c:pt idx="2">
                  <c:v>116.83</c:v>
                </c:pt>
                <c:pt idx="3">
                  <c:v>116.6</c:v>
                </c:pt>
                <c:pt idx="4">
                  <c:v>117.11</c:v>
                </c:pt>
                <c:pt idx="5">
                  <c:v>116.43</c:v>
                </c:pt>
                <c:pt idx="6">
                  <c:v>113.86</c:v>
                </c:pt>
                <c:pt idx="7">
                  <c:v>113.1</c:v>
                </c:pt>
                <c:pt idx="8">
                  <c:v>114.4</c:v>
                </c:pt>
                <c:pt idx="9">
                  <c:v>114.66</c:v>
                </c:pt>
                <c:pt idx="10">
                  <c:v>113.27</c:v>
                </c:pt>
                <c:pt idx="11">
                  <c:v>112.76</c:v>
                </c:pt>
                <c:pt idx="12">
                  <c:v>112.9</c:v>
                </c:pt>
                <c:pt idx="13">
                  <c:v>113.1</c:v>
                </c:pt>
                <c:pt idx="14">
                  <c:v>112.7</c:v>
                </c:pt>
                <c:pt idx="15">
                  <c:v>112.69</c:v>
                </c:pt>
                <c:pt idx="16">
                  <c:v>112.1</c:v>
                </c:pt>
                <c:pt idx="17">
                  <c:v>111.39</c:v>
                </c:pt>
                <c:pt idx="18">
                  <c:v>110.77</c:v>
                </c:pt>
                <c:pt idx="19">
                  <c:v>111.9</c:v>
                </c:pt>
                <c:pt idx="20">
                  <c:v>111</c:v>
                </c:pt>
                <c:pt idx="21">
                  <c:v>110.94</c:v>
                </c:pt>
                <c:pt idx="22">
                  <c:v>109.89</c:v>
                </c:pt>
                <c:pt idx="23">
                  <c:v>108.24</c:v>
                </c:pt>
                <c:pt idx="24">
                  <c:v>107.8</c:v>
                </c:pt>
                <c:pt idx="25">
                  <c:v>108.71</c:v>
                </c:pt>
                <c:pt idx="26">
                  <c:v>109.76</c:v>
                </c:pt>
                <c:pt idx="27">
                  <c:v>109.94</c:v>
                </c:pt>
                <c:pt idx="28">
                  <c:v>109.5</c:v>
                </c:pt>
                <c:pt idx="29">
                  <c:v>108.63</c:v>
                </c:pt>
                <c:pt idx="30">
                  <c:v>111.31</c:v>
                </c:pt>
                <c:pt idx="31">
                  <c:v>110.15</c:v>
                </c:pt>
                <c:pt idx="32">
                  <c:v>105.94</c:v>
                </c:pt>
                <c:pt idx="33">
                  <c:v>105.32</c:v>
                </c:pt>
                <c:pt idx="34">
                  <c:v>104.77</c:v>
                </c:pt>
                <c:pt idx="35">
                  <c:v>105.24</c:v>
                </c:pt>
                <c:pt idx="36">
                  <c:v>105.96</c:v>
                </c:pt>
                <c:pt idx="37">
                  <c:v>107.26</c:v>
                </c:pt>
                <c:pt idx="38">
                  <c:v>103.92</c:v>
                </c:pt>
                <c:pt idx="39">
                  <c:v>103.72</c:v>
                </c:pt>
                <c:pt idx="40">
                  <c:v>102.03</c:v>
                </c:pt>
                <c:pt idx="41">
                  <c:v>100.07</c:v>
                </c:pt>
                <c:pt idx="42">
                  <c:v>104.68</c:v>
                </c:pt>
                <c:pt idx="43">
                  <c:v>102.72</c:v>
                </c:pt>
                <c:pt idx="44">
                  <c:v>102.96</c:v>
                </c:pt>
                <c:pt idx="45">
                  <c:v>104.22</c:v>
                </c:pt>
                <c:pt idx="46">
                  <c:v>104.18</c:v>
                </c:pt>
                <c:pt idx="47">
                  <c:v>103.05</c:v>
                </c:pt>
                <c:pt idx="48">
                  <c:v>101.64</c:v>
                </c:pt>
                <c:pt idx="49">
                  <c:v>102.12</c:v>
                </c:pt>
                <c:pt idx="50">
                  <c:v>104.02</c:v>
                </c:pt>
                <c:pt idx="51">
                  <c:v>102.33</c:v>
                </c:pt>
                <c:pt idx="52">
                  <c:v>103.2</c:v>
                </c:pt>
                <c:pt idx="53">
                  <c:v>103.2</c:v>
                </c:pt>
                <c:pt idx="54">
                  <c:v>103.91</c:v>
                </c:pt>
                <c:pt idx="55">
                  <c:v>104.65</c:v>
                </c:pt>
                <c:pt idx="56">
                  <c:v>104.88</c:v>
                </c:pt>
                <c:pt idx="57">
                  <c:v>105.49</c:v>
                </c:pt>
                <c:pt idx="58">
                  <c:v>105.3</c:v>
                </c:pt>
                <c:pt idx="59">
                  <c:v>105.72</c:v>
                </c:pt>
                <c:pt idx="60">
                  <c:v>106.57</c:v>
                </c:pt>
                <c:pt idx="61">
                  <c:v>103.99</c:v>
                </c:pt>
                <c:pt idx="62">
                  <c:v>103.45</c:v>
                </c:pt>
                <c:pt idx="63">
                  <c:v>103.68</c:v>
                </c:pt>
                <c:pt idx="64">
                  <c:v>103.45</c:v>
                </c:pt>
                <c:pt idx="65">
                  <c:v>104.38</c:v>
                </c:pt>
                <c:pt idx="66">
                  <c:v>105.81</c:v>
                </c:pt>
                <c:pt idx="67">
                  <c:v>107.49</c:v>
                </c:pt>
                <c:pt idx="68">
                  <c:v>107.58</c:v>
                </c:pt>
                <c:pt idx="69">
                  <c:v>104.27</c:v>
                </c:pt>
                <c:pt idx="70">
                  <c:v>103.23</c:v>
                </c:pt>
                <c:pt idx="71">
                  <c:v>103.43</c:v>
                </c:pt>
                <c:pt idx="72">
                  <c:v>102.87</c:v>
                </c:pt>
                <c:pt idx="73">
                  <c:v>102.19</c:v>
                </c:pt>
                <c:pt idx="74">
                  <c:v>101.74</c:v>
                </c:pt>
                <c:pt idx="75">
                  <c:v>100.73</c:v>
                </c:pt>
                <c:pt idx="76">
                  <c:v>101.95</c:v>
                </c:pt>
                <c:pt idx="77">
                  <c:v>103.95</c:v>
                </c:pt>
                <c:pt idx="78">
                  <c:v>104.23</c:v>
                </c:pt>
                <c:pt idx="79">
                  <c:v>104.82</c:v>
                </c:pt>
                <c:pt idx="80">
                  <c:v>102.96</c:v>
                </c:pt>
                <c:pt idx="81">
                  <c:v>103.21</c:v>
                </c:pt>
                <c:pt idx="82">
                  <c:v>104.09</c:v>
                </c:pt>
                <c:pt idx="83">
                  <c:v>104.87</c:v>
                </c:pt>
                <c:pt idx="84">
                  <c:v>104.59</c:v>
                </c:pt>
                <c:pt idx="85">
                  <c:v>104.01</c:v>
                </c:pt>
                <c:pt idx="86">
                  <c:v>104.77</c:v>
                </c:pt>
                <c:pt idx="87">
                  <c:v>104.74</c:v>
                </c:pt>
                <c:pt idx="88">
                  <c:v>104.67</c:v>
                </c:pt>
                <c:pt idx="89">
                  <c:v>104.94</c:v>
                </c:pt>
                <c:pt idx="90">
                  <c:v>106.17</c:v>
                </c:pt>
                <c:pt idx="91">
                  <c:v>105.64</c:v>
                </c:pt>
                <c:pt idx="92">
                  <c:v>105.9</c:v>
                </c:pt>
                <c:pt idx="93">
                  <c:v>105.92</c:v>
                </c:pt>
                <c:pt idx="94">
                  <c:v>106.29</c:v>
                </c:pt>
                <c:pt idx="95">
                  <c:v>105.97</c:v>
                </c:pt>
                <c:pt idx="96">
                  <c:v>107.27</c:v>
                </c:pt>
                <c:pt idx="97">
                  <c:v>107.53</c:v>
                </c:pt>
                <c:pt idx="98">
                  <c:v>106.86</c:v>
                </c:pt>
                <c:pt idx="99">
                  <c:v>106.89</c:v>
                </c:pt>
                <c:pt idx="100">
                  <c:v>107.59</c:v>
                </c:pt>
                <c:pt idx="101">
                  <c:v>107.07</c:v>
                </c:pt>
                <c:pt idx="102">
                  <c:v>107.28</c:v>
                </c:pt>
                <c:pt idx="103">
                  <c:v>105.27</c:v>
                </c:pt>
                <c:pt idx="104">
                  <c:v>105.9</c:v>
                </c:pt>
                <c:pt idx="105">
                  <c:v>109.21</c:v>
                </c:pt>
                <c:pt idx="106">
                  <c:v>108.89</c:v>
                </c:pt>
                <c:pt idx="107">
                  <c:v>109.11</c:v>
                </c:pt>
                <c:pt idx="108">
                  <c:v>111.45</c:v>
                </c:pt>
                <c:pt idx="109">
                  <c:v>111.17</c:v>
                </c:pt>
                <c:pt idx="110">
                  <c:v>112.44</c:v>
                </c:pt>
                <c:pt idx="111">
                  <c:v>110.52</c:v>
                </c:pt>
                <c:pt idx="112">
                  <c:v>111.2</c:v>
                </c:pt>
                <c:pt idx="113">
                  <c:v>110.11</c:v>
                </c:pt>
                <c:pt idx="114">
                  <c:v>111.28</c:v>
                </c:pt>
                <c:pt idx="115">
                  <c:v>112.02</c:v>
                </c:pt>
                <c:pt idx="116">
                  <c:v>112.09</c:v>
                </c:pt>
                <c:pt idx="117">
                  <c:v>113.66</c:v>
                </c:pt>
                <c:pt idx="118">
                  <c:v>113.48</c:v>
                </c:pt>
                <c:pt idx="119">
                  <c:v>111.5</c:v>
                </c:pt>
                <c:pt idx="120">
                  <c:v>110.01</c:v>
                </c:pt>
                <c:pt idx="121">
                  <c:v>110.57</c:v>
                </c:pt>
                <c:pt idx="122">
                  <c:v>111.51</c:v>
                </c:pt>
                <c:pt idx="123">
                  <c:v>111.5</c:v>
                </c:pt>
                <c:pt idx="124">
                  <c:v>113.16</c:v>
                </c:pt>
                <c:pt idx="125">
                  <c:v>112.44</c:v>
                </c:pt>
                <c:pt idx="126">
                  <c:v>115.49</c:v>
                </c:pt>
                <c:pt idx="127">
                  <c:v>118.85</c:v>
                </c:pt>
                <c:pt idx="128">
                  <c:v>120.16</c:v>
                </c:pt>
                <c:pt idx="129">
                  <c:v>120.76</c:v>
                </c:pt>
                <c:pt idx="130">
                  <c:v>120.19</c:v>
                </c:pt>
                <c:pt idx="131">
                  <c:v>120.96</c:v>
                </c:pt>
                <c:pt idx="132">
                  <c:v>120.92</c:v>
                </c:pt>
                <c:pt idx="133">
                  <c:v>119.34</c:v>
                </c:pt>
                <c:pt idx="134">
                  <c:v>118.48</c:v>
                </c:pt>
                <c:pt idx="135">
                  <c:v>120.04</c:v>
                </c:pt>
                <c:pt idx="136">
                  <c:v>118.62</c:v>
                </c:pt>
                <c:pt idx="137">
                  <c:v>118.64</c:v>
                </c:pt>
                <c:pt idx="138">
                  <c:v>120.05</c:v>
                </c:pt>
                <c:pt idx="139">
                  <c:v>119.4</c:v>
                </c:pt>
                <c:pt idx="140">
                  <c:v>118.69</c:v>
                </c:pt>
                <c:pt idx="141">
                  <c:v>119.46</c:v>
                </c:pt>
                <c:pt idx="142">
                  <c:v>119.02</c:v>
                </c:pt>
                <c:pt idx="143">
                  <c:v>117.87</c:v>
                </c:pt>
                <c:pt idx="144">
                  <c:v>116.64</c:v>
                </c:pt>
                <c:pt idx="145">
                  <c:v>114.01</c:v>
                </c:pt>
                <c:pt idx="146">
                  <c:v>113.64</c:v>
                </c:pt>
                <c:pt idx="147">
                  <c:v>112.06</c:v>
                </c:pt>
                <c:pt idx="148">
                  <c:v>111.34</c:v>
                </c:pt>
                <c:pt idx="149">
                  <c:v>112.53</c:v>
                </c:pt>
                <c:pt idx="150">
                  <c:v>111.81</c:v>
                </c:pt>
                <c:pt idx="151">
                  <c:v>112.43</c:v>
                </c:pt>
                <c:pt idx="152">
                  <c:v>113.31</c:v>
                </c:pt>
                <c:pt idx="153">
                  <c:v>114</c:v>
                </c:pt>
                <c:pt idx="154">
                  <c:v>111.65</c:v>
                </c:pt>
                <c:pt idx="155">
                  <c:v>112.11</c:v>
                </c:pt>
                <c:pt idx="156">
                  <c:v>114.49</c:v>
                </c:pt>
                <c:pt idx="157">
                  <c:v>113.15</c:v>
                </c:pt>
                <c:pt idx="158">
                  <c:v>113.48</c:v>
                </c:pt>
                <c:pt idx="159">
                  <c:v>113.45</c:v>
                </c:pt>
                <c:pt idx="160">
                  <c:v>112.01</c:v>
                </c:pt>
                <c:pt idx="161">
                  <c:v>112.45</c:v>
                </c:pt>
                <c:pt idx="162">
                  <c:v>110.77</c:v>
                </c:pt>
                <c:pt idx="163">
                  <c:v>114</c:v>
                </c:pt>
                <c:pt idx="164">
                  <c:v>114.19</c:v>
                </c:pt>
                <c:pt idx="165">
                  <c:v>114.69</c:v>
                </c:pt>
                <c:pt idx="166">
                  <c:v>114.02</c:v>
                </c:pt>
                <c:pt idx="167">
                  <c:v>113.93</c:v>
                </c:pt>
                <c:pt idx="168">
                  <c:v>113.76</c:v>
                </c:pt>
                <c:pt idx="169">
                  <c:v>113.92</c:v>
                </c:pt>
                <c:pt idx="170">
                  <c:v>113.5</c:v>
                </c:pt>
                <c:pt idx="171">
                  <c:v>114.4</c:v>
                </c:pt>
                <c:pt idx="172">
                  <c:v>112.73</c:v>
                </c:pt>
                <c:pt idx="173">
                  <c:v>112.4</c:v>
                </c:pt>
                <c:pt idx="174">
                  <c:v>110.8</c:v>
                </c:pt>
                <c:pt idx="175">
                  <c:v>110.98</c:v>
                </c:pt>
                <c:pt idx="176">
                  <c:v>109.52</c:v>
                </c:pt>
                <c:pt idx="177">
                  <c:v>109.85</c:v>
                </c:pt>
                <c:pt idx="178">
                  <c:v>110.07</c:v>
                </c:pt>
                <c:pt idx="179">
                  <c:v>110.4</c:v>
                </c:pt>
                <c:pt idx="180">
                  <c:v>109.79</c:v>
                </c:pt>
                <c:pt idx="181">
                  <c:v>109.23</c:v>
                </c:pt>
                <c:pt idx="182">
                  <c:v>109.03</c:v>
                </c:pt>
                <c:pt idx="183">
                  <c:v>108.48</c:v>
                </c:pt>
                <c:pt idx="184">
                  <c:v>107.4</c:v>
                </c:pt>
                <c:pt idx="185">
                  <c:v>108.42</c:v>
                </c:pt>
                <c:pt idx="186">
                  <c:v>108.06</c:v>
                </c:pt>
                <c:pt idx="187">
                  <c:v>107.29</c:v>
                </c:pt>
                <c:pt idx="188">
                  <c:v>108.6</c:v>
                </c:pt>
                <c:pt idx="189">
                  <c:v>107.25</c:v>
                </c:pt>
                <c:pt idx="190">
                  <c:v>106.68</c:v>
                </c:pt>
                <c:pt idx="191">
                  <c:v>106.22</c:v>
                </c:pt>
                <c:pt idx="192">
                  <c:v>104.51</c:v>
                </c:pt>
                <c:pt idx="193">
                  <c:v>104.05</c:v>
                </c:pt>
                <c:pt idx="194">
                  <c:v>104.94</c:v>
                </c:pt>
                <c:pt idx="195">
                  <c:v>104.35</c:v>
                </c:pt>
                <c:pt idx="196">
                  <c:v>105.19</c:v>
                </c:pt>
                <c:pt idx="197">
                  <c:v>104.88</c:v>
                </c:pt>
                <c:pt idx="198">
                  <c:v>104.29</c:v>
                </c:pt>
                <c:pt idx="199">
                  <c:v>103.63</c:v>
                </c:pt>
                <c:pt idx="200">
                  <c:v>102.06</c:v>
                </c:pt>
                <c:pt idx="201">
                  <c:v>102.71</c:v>
                </c:pt>
                <c:pt idx="202">
                  <c:v>102.87</c:v>
                </c:pt>
                <c:pt idx="203">
                  <c:v>102.7</c:v>
                </c:pt>
                <c:pt idx="204">
                  <c:v>101.91</c:v>
                </c:pt>
                <c:pt idx="205">
                  <c:v>101.2</c:v>
                </c:pt>
                <c:pt idx="206">
                  <c:v>99.55</c:v>
                </c:pt>
                <c:pt idx="207">
                  <c:v>100.26</c:v>
                </c:pt>
                <c:pt idx="208">
                  <c:v>98</c:v>
                </c:pt>
                <c:pt idx="209">
                  <c:v>97.08</c:v>
                </c:pt>
                <c:pt idx="210">
                  <c:v>95.79</c:v>
                </c:pt>
                <c:pt idx="211">
                  <c:v>93.97</c:v>
                </c:pt>
                <c:pt idx="212">
                  <c:v>93.55</c:v>
                </c:pt>
                <c:pt idx="213">
                  <c:v>94.74</c:v>
                </c:pt>
                <c:pt idx="214">
                  <c:v>94.8</c:v>
                </c:pt>
                <c:pt idx="215">
                  <c:v>95</c:v>
                </c:pt>
                <c:pt idx="216">
                  <c:v>95.84</c:v>
                </c:pt>
                <c:pt idx="217">
                  <c:v>95.96</c:v>
                </c:pt>
                <c:pt idx="218">
                  <c:v>95.01</c:v>
                </c:pt>
                <c:pt idx="219">
                  <c:v>94.55</c:v>
                </c:pt>
                <c:pt idx="220">
                  <c:v>93</c:v>
                </c:pt>
                <c:pt idx="221">
                  <c:v>92.85</c:v>
                </c:pt>
                <c:pt idx="222">
                  <c:v>93.98</c:v>
                </c:pt>
                <c:pt idx="223">
                  <c:v>93.57</c:v>
                </c:pt>
                <c:pt idx="224">
                  <c:v>94.81</c:v>
                </c:pt>
                <c:pt idx="225">
                  <c:v>95.78</c:v>
                </c:pt>
                <c:pt idx="226">
                  <c:v>96.78</c:v>
                </c:pt>
                <c:pt idx="227">
                  <c:v>95.44</c:v>
                </c:pt>
                <c:pt idx="228">
                  <c:v>95.56</c:v>
                </c:pt>
                <c:pt idx="229">
                  <c:v>92.14</c:v>
                </c:pt>
                <c:pt idx="230">
                  <c:v>92.18</c:v>
                </c:pt>
                <c:pt idx="231">
                  <c:v>90.87</c:v>
                </c:pt>
                <c:pt idx="232">
                  <c:v>90.19</c:v>
                </c:pt>
                <c:pt idx="233">
                  <c:v>92.64</c:v>
                </c:pt>
                <c:pt idx="234">
                  <c:v>97.56</c:v>
                </c:pt>
                <c:pt idx="235">
                  <c:v>96.76</c:v>
                </c:pt>
                <c:pt idx="236">
                  <c:v>96.88</c:v>
                </c:pt>
                <c:pt idx="237">
                  <c:v>96.2</c:v>
                </c:pt>
                <c:pt idx="238">
                  <c:v>95.65</c:v>
                </c:pt>
                <c:pt idx="239">
                  <c:v>95.79</c:v>
                </c:pt>
                <c:pt idx="240">
                  <c:v>95.73</c:v>
                </c:pt>
                <c:pt idx="241">
                  <c:v>96.85</c:v>
                </c:pt>
                <c:pt idx="242">
                  <c:v>98.12</c:v>
                </c:pt>
                <c:pt idx="243">
                  <c:v>95.53</c:v>
                </c:pt>
                <c:pt idx="244">
                  <c:v>96.23</c:v>
                </c:pt>
                <c:pt idx="245">
                  <c:v>97.47</c:v>
                </c:pt>
                <c:pt idx="246">
                  <c:v>98.15</c:v>
                </c:pt>
                <c:pt idx="247">
                  <c:v>98.93</c:v>
                </c:pt>
                <c:pt idx="248">
                  <c:v>100.28</c:v>
                </c:pt>
                <c:pt idx="249">
                  <c:v>100.67</c:v>
                </c:pt>
                <c:pt idx="250">
                  <c:v>101</c:v>
                </c:pt>
              </c:numCache>
            </c:numRef>
          </c:yVal>
          <c:smooth val="0"/>
          <c:extLst>
            <c:ext xmlns:c16="http://schemas.microsoft.com/office/drawing/2014/chart" uri="{C3380CC4-5D6E-409C-BE32-E72D297353CC}">
              <c16:uniqueId val="{00000000-6790-4E9B-9588-16FDC1C6B004}"/>
            </c:ext>
          </c:extLst>
        </c:ser>
        <c:dLbls>
          <c:showLegendKey val="0"/>
          <c:showVal val="0"/>
          <c:showCatName val="0"/>
          <c:showSerName val="0"/>
          <c:showPercent val="0"/>
          <c:showBubbleSize val="0"/>
        </c:dLbls>
        <c:axId val="1710200623"/>
        <c:axId val="1710203023"/>
      </c:scatterChart>
      <c:valAx>
        <c:axId val="171020062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203023"/>
        <c:crosses val="autoZero"/>
        <c:crossBetween val="midCat"/>
      </c:valAx>
      <c:valAx>
        <c:axId val="1710203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2006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'CPB.N'!$E$1</c:f>
              <c:strCache>
                <c:ptCount val="1"/>
                <c:pt idx="0">
                  <c:v>Close</c:v>
                </c:pt>
              </c:strCache>
            </c:strRef>
          </c:tx>
          <c:spPr>
            <a:ln w="19050" cap="rnd">
              <a:solidFill>
                <a:schemeClr val="accent1"/>
              </a:solidFill>
              <a:round/>
            </a:ln>
            <a:effectLst/>
          </c:spPr>
          <c:marker>
            <c:symbol val="none"/>
          </c:marker>
          <c:yVal>
            <c:numRef>
              <c:f>'CPB.N'!$E$2:$E$252</c:f>
              <c:numCache>
                <c:formatCode>General</c:formatCode>
                <c:ptCount val="251"/>
                <c:pt idx="0">
                  <c:v>51.56</c:v>
                </c:pt>
                <c:pt idx="1">
                  <c:v>51.09</c:v>
                </c:pt>
                <c:pt idx="2">
                  <c:v>49.78</c:v>
                </c:pt>
                <c:pt idx="3">
                  <c:v>49.14</c:v>
                </c:pt>
                <c:pt idx="4">
                  <c:v>51.1</c:v>
                </c:pt>
                <c:pt idx="5">
                  <c:v>51.74</c:v>
                </c:pt>
                <c:pt idx="6">
                  <c:v>51.89</c:v>
                </c:pt>
                <c:pt idx="7">
                  <c:v>51.34</c:v>
                </c:pt>
                <c:pt idx="8">
                  <c:v>51.64</c:v>
                </c:pt>
                <c:pt idx="9">
                  <c:v>51.35</c:v>
                </c:pt>
                <c:pt idx="10">
                  <c:v>49.72</c:v>
                </c:pt>
                <c:pt idx="11">
                  <c:v>49.25</c:v>
                </c:pt>
                <c:pt idx="12">
                  <c:v>50.17</c:v>
                </c:pt>
                <c:pt idx="13">
                  <c:v>49.84</c:v>
                </c:pt>
                <c:pt idx="14">
                  <c:v>50.44</c:v>
                </c:pt>
                <c:pt idx="15">
                  <c:v>50.8</c:v>
                </c:pt>
                <c:pt idx="16">
                  <c:v>50.6</c:v>
                </c:pt>
                <c:pt idx="17">
                  <c:v>50.59</c:v>
                </c:pt>
                <c:pt idx="18">
                  <c:v>50.37</c:v>
                </c:pt>
                <c:pt idx="19">
                  <c:v>49.95</c:v>
                </c:pt>
                <c:pt idx="20">
                  <c:v>49.1</c:v>
                </c:pt>
                <c:pt idx="21">
                  <c:v>48.94</c:v>
                </c:pt>
                <c:pt idx="22">
                  <c:v>49.63</c:v>
                </c:pt>
                <c:pt idx="23">
                  <c:v>48.71</c:v>
                </c:pt>
                <c:pt idx="24">
                  <c:v>48.44</c:v>
                </c:pt>
                <c:pt idx="25">
                  <c:v>49.13</c:v>
                </c:pt>
                <c:pt idx="26">
                  <c:v>48.95</c:v>
                </c:pt>
                <c:pt idx="27">
                  <c:v>48.7</c:v>
                </c:pt>
                <c:pt idx="28">
                  <c:v>48.77</c:v>
                </c:pt>
                <c:pt idx="29">
                  <c:v>48.83</c:v>
                </c:pt>
                <c:pt idx="30">
                  <c:v>49.1</c:v>
                </c:pt>
                <c:pt idx="31">
                  <c:v>47.89</c:v>
                </c:pt>
                <c:pt idx="32">
                  <c:v>46.86</c:v>
                </c:pt>
                <c:pt idx="33">
                  <c:v>47.63</c:v>
                </c:pt>
                <c:pt idx="34">
                  <c:v>47</c:v>
                </c:pt>
                <c:pt idx="35">
                  <c:v>46.75</c:v>
                </c:pt>
                <c:pt idx="36">
                  <c:v>46.27</c:v>
                </c:pt>
                <c:pt idx="37">
                  <c:v>46.47</c:v>
                </c:pt>
                <c:pt idx="38">
                  <c:v>45.58</c:v>
                </c:pt>
                <c:pt idx="39">
                  <c:v>46.22</c:v>
                </c:pt>
                <c:pt idx="40">
                  <c:v>46.4</c:v>
                </c:pt>
                <c:pt idx="41">
                  <c:v>47.91</c:v>
                </c:pt>
                <c:pt idx="42">
                  <c:v>47.72</c:v>
                </c:pt>
                <c:pt idx="43">
                  <c:v>46.1</c:v>
                </c:pt>
                <c:pt idx="44">
                  <c:v>45.6</c:v>
                </c:pt>
                <c:pt idx="45">
                  <c:v>45.47</c:v>
                </c:pt>
                <c:pt idx="46">
                  <c:v>45.33</c:v>
                </c:pt>
                <c:pt idx="47">
                  <c:v>45.57</c:v>
                </c:pt>
                <c:pt idx="48">
                  <c:v>45.38</c:v>
                </c:pt>
                <c:pt idx="49">
                  <c:v>45.02</c:v>
                </c:pt>
                <c:pt idx="50">
                  <c:v>45.12</c:v>
                </c:pt>
                <c:pt idx="51">
                  <c:v>45.01</c:v>
                </c:pt>
                <c:pt idx="52">
                  <c:v>45.53</c:v>
                </c:pt>
                <c:pt idx="53">
                  <c:v>45.27</c:v>
                </c:pt>
                <c:pt idx="54">
                  <c:v>45.19</c:v>
                </c:pt>
                <c:pt idx="55">
                  <c:v>45.02</c:v>
                </c:pt>
                <c:pt idx="56">
                  <c:v>45.63</c:v>
                </c:pt>
                <c:pt idx="57">
                  <c:v>44.19</c:v>
                </c:pt>
                <c:pt idx="58">
                  <c:v>45.27</c:v>
                </c:pt>
                <c:pt idx="59">
                  <c:v>44.51</c:v>
                </c:pt>
                <c:pt idx="60">
                  <c:v>44.75</c:v>
                </c:pt>
                <c:pt idx="61">
                  <c:v>44.96</c:v>
                </c:pt>
                <c:pt idx="62">
                  <c:v>44.91</c:v>
                </c:pt>
                <c:pt idx="63">
                  <c:v>43.99</c:v>
                </c:pt>
                <c:pt idx="64">
                  <c:v>43.49</c:v>
                </c:pt>
                <c:pt idx="65">
                  <c:v>42.79</c:v>
                </c:pt>
                <c:pt idx="66">
                  <c:v>43.1</c:v>
                </c:pt>
                <c:pt idx="67">
                  <c:v>42.46</c:v>
                </c:pt>
                <c:pt idx="68">
                  <c:v>42.86</c:v>
                </c:pt>
                <c:pt idx="69">
                  <c:v>43.53</c:v>
                </c:pt>
                <c:pt idx="70">
                  <c:v>44.1</c:v>
                </c:pt>
                <c:pt idx="71">
                  <c:v>44.18</c:v>
                </c:pt>
                <c:pt idx="72">
                  <c:v>44.22</c:v>
                </c:pt>
                <c:pt idx="73">
                  <c:v>44.38</c:v>
                </c:pt>
                <c:pt idx="74">
                  <c:v>43.58</c:v>
                </c:pt>
                <c:pt idx="75">
                  <c:v>43.42</c:v>
                </c:pt>
                <c:pt idx="76">
                  <c:v>44.22</c:v>
                </c:pt>
                <c:pt idx="77">
                  <c:v>45.34</c:v>
                </c:pt>
                <c:pt idx="78">
                  <c:v>45.64</c:v>
                </c:pt>
                <c:pt idx="79">
                  <c:v>46.29</c:v>
                </c:pt>
                <c:pt idx="80">
                  <c:v>46.03</c:v>
                </c:pt>
                <c:pt idx="81">
                  <c:v>46.38</c:v>
                </c:pt>
                <c:pt idx="82">
                  <c:v>46.46</c:v>
                </c:pt>
                <c:pt idx="83">
                  <c:v>46.71</c:v>
                </c:pt>
                <c:pt idx="84">
                  <c:v>45.72</c:v>
                </c:pt>
                <c:pt idx="85">
                  <c:v>46.01</c:v>
                </c:pt>
                <c:pt idx="86">
                  <c:v>46.23</c:v>
                </c:pt>
                <c:pt idx="87">
                  <c:v>45.95</c:v>
                </c:pt>
                <c:pt idx="88">
                  <c:v>45.25</c:v>
                </c:pt>
                <c:pt idx="89">
                  <c:v>45.01</c:v>
                </c:pt>
                <c:pt idx="90">
                  <c:v>45.16</c:v>
                </c:pt>
                <c:pt idx="91">
                  <c:v>44.88</c:v>
                </c:pt>
                <c:pt idx="92">
                  <c:v>44.88</c:v>
                </c:pt>
                <c:pt idx="93">
                  <c:v>45.89</c:v>
                </c:pt>
                <c:pt idx="94">
                  <c:v>45.53</c:v>
                </c:pt>
                <c:pt idx="95">
                  <c:v>45.71</c:v>
                </c:pt>
                <c:pt idx="96">
                  <c:v>44.93</c:v>
                </c:pt>
                <c:pt idx="97">
                  <c:v>44.85</c:v>
                </c:pt>
                <c:pt idx="98">
                  <c:v>45.37</c:v>
                </c:pt>
                <c:pt idx="99">
                  <c:v>45.54</c:v>
                </c:pt>
                <c:pt idx="100">
                  <c:v>44.96</c:v>
                </c:pt>
                <c:pt idx="101">
                  <c:v>45.12</c:v>
                </c:pt>
                <c:pt idx="102">
                  <c:v>44.2</c:v>
                </c:pt>
                <c:pt idx="103">
                  <c:v>43.71</c:v>
                </c:pt>
                <c:pt idx="104">
                  <c:v>43.31</c:v>
                </c:pt>
                <c:pt idx="105">
                  <c:v>43.01</c:v>
                </c:pt>
                <c:pt idx="106">
                  <c:v>42.69</c:v>
                </c:pt>
                <c:pt idx="107">
                  <c:v>42.31</c:v>
                </c:pt>
                <c:pt idx="108">
                  <c:v>43.21</c:v>
                </c:pt>
                <c:pt idx="109">
                  <c:v>43.68</c:v>
                </c:pt>
                <c:pt idx="110">
                  <c:v>44.45</c:v>
                </c:pt>
                <c:pt idx="111">
                  <c:v>43.72</c:v>
                </c:pt>
                <c:pt idx="112">
                  <c:v>43.3</c:v>
                </c:pt>
                <c:pt idx="113">
                  <c:v>43.99</c:v>
                </c:pt>
                <c:pt idx="114">
                  <c:v>42.94</c:v>
                </c:pt>
                <c:pt idx="115">
                  <c:v>44.42</c:v>
                </c:pt>
                <c:pt idx="116">
                  <c:v>44.66</c:v>
                </c:pt>
                <c:pt idx="117">
                  <c:v>44.45</c:v>
                </c:pt>
                <c:pt idx="118">
                  <c:v>44.07</c:v>
                </c:pt>
                <c:pt idx="119">
                  <c:v>43.37</c:v>
                </c:pt>
                <c:pt idx="120">
                  <c:v>43.37</c:v>
                </c:pt>
                <c:pt idx="121">
                  <c:v>43.55</c:v>
                </c:pt>
                <c:pt idx="122">
                  <c:v>43.25</c:v>
                </c:pt>
                <c:pt idx="123">
                  <c:v>43.35</c:v>
                </c:pt>
                <c:pt idx="124">
                  <c:v>43.57</c:v>
                </c:pt>
                <c:pt idx="125">
                  <c:v>43.32</c:v>
                </c:pt>
                <c:pt idx="126">
                  <c:v>42.71</c:v>
                </c:pt>
                <c:pt idx="127">
                  <c:v>41.96</c:v>
                </c:pt>
                <c:pt idx="128">
                  <c:v>42.81</c:v>
                </c:pt>
                <c:pt idx="129">
                  <c:v>43.01</c:v>
                </c:pt>
                <c:pt idx="130">
                  <c:v>43.01</c:v>
                </c:pt>
                <c:pt idx="131">
                  <c:v>42.25</c:v>
                </c:pt>
                <c:pt idx="132">
                  <c:v>42.07</c:v>
                </c:pt>
                <c:pt idx="133">
                  <c:v>43.3</c:v>
                </c:pt>
                <c:pt idx="134">
                  <c:v>42.95</c:v>
                </c:pt>
                <c:pt idx="135">
                  <c:v>43.28</c:v>
                </c:pt>
                <c:pt idx="136">
                  <c:v>42.87</c:v>
                </c:pt>
                <c:pt idx="137">
                  <c:v>42.64</c:v>
                </c:pt>
                <c:pt idx="138">
                  <c:v>42.15</c:v>
                </c:pt>
                <c:pt idx="139">
                  <c:v>42.26</c:v>
                </c:pt>
                <c:pt idx="140">
                  <c:v>42.18</c:v>
                </c:pt>
                <c:pt idx="141">
                  <c:v>42.45</c:v>
                </c:pt>
                <c:pt idx="142">
                  <c:v>42.2</c:v>
                </c:pt>
                <c:pt idx="143">
                  <c:v>42.6</c:v>
                </c:pt>
                <c:pt idx="144">
                  <c:v>42.16</c:v>
                </c:pt>
                <c:pt idx="145">
                  <c:v>41.45</c:v>
                </c:pt>
                <c:pt idx="146">
                  <c:v>41.28</c:v>
                </c:pt>
                <c:pt idx="147">
                  <c:v>40.92</c:v>
                </c:pt>
                <c:pt idx="148">
                  <c:v>41.73</c:v>
                </c:pt>
                <c:pt idx="149">
                  <c:v>42.47</c:v>
                </c:pt>
                <c:pt idx="150">
                  <c:v>41.99</c:v>
                </c:pt>
                <c:pt idx="151">
                  <c:v>43.1</c:v>
                </c:pt>
                <c:pt idx="152">
                  <c:v>43.63</c:v>
                </c:pt>
                <c:pt idx="153">
                  <c:v>44.36</c:v>
                </c:pt>
                <c:pt idx="154">
                  <c:v>43.72</c:v>
                </c:pt>
                <c:pt idx="155">
                  <c:v>44.82</c:v>
                </c:pt>
                <c:pt idx="156">
                  <c:v>45.2</c:v>
                </c:pt>
                <c:pt idx="157">
                  <c:v>44.63</c:v>
                </c:pt>
                <c:pt idx="158">
                  <c:v>44.68</c:v>
                </c:pt>
                <c:pt idx="159">
                  <c:v>43.78</c:v>
                </c:pt>
                <c:pt idx="160">
                  <c:v>44.5</c:v>
                </c:pt>
                <c:pt idx="161">
                  <c:v>44.24</c:v>
                </c:pt>
                <c:pt idx="162">
                  <c:v>44.12</c:v>
                </c:pt>
                <c:pt idx="163">
                  <c:v>44.25</c:v>
                </c:pt>
                <c:pt idx="164">
                  <c:v>43.17</c:v>
                </c:pt>
                <c:pt idx="165">
                  <c:v>43.15</c:v>
                </c:pt>
                <c:pt idx="166">
                  <c:v>43.71</c:v>
                </c:pt>
                <c:pt idx="167">
                  <c:v>44.12</c:v>
                </c:pt>
                <c:pt idx="168">
                  <c:v>43.54</c:v>
                </c:pt>
                <c:pt idx="169">
                  <c:v>43.42</c:v>
                </c:pt>
                <c:pt idx="170">
                  <c:v>43.46</c:v>
                </c:pt>
                <c:pt idx="171">
                  <c:v>43.72</c:v>
                </c:pt>
                <c:pt idx="172">
                  <c:v>44.8</c:v>
                </c:pt>
                <c:pt idx="173">
                  <c:v>43.93</c:v>
                </c:pt>
                <c:pt idx="174">
                  <c:v>43.61</c:v>
                </c:pt>
                <c:pt idx="175">
                  <c:v>43.47</c:v>
                </c:pt>
                <c:pt idx="176">
                  <c:v>44.53</c:v>
                </c:pt>
                <c:pt idx="177">
                  <c:v>44.74</c:v>
                </c:pt>
                <c:pt idx="178">
                  <c:v>43.23</c:v>
                </c:pt>
                <c:pt idx="179">
                  <c:v>42.99</c:v>
                </c:pt>
                <c:pt idx="180">
                  <c:v>42.85</c:v>
                </c:pt>
                <c:pt idx="181">
                  <c:v>42.98</c:v>
                </c:pt>
                <c:pt idx="182">
                  <c:v>43</c:v>
                </c:pt>
                <c:pt idx="183">
                  <c:v>42.77</c:v>
                </c:pt>
                <c:pt idx="184">
                  <c:v>42.6</c:v>
                </c:pt>
                <c:pt idx="185">
                  <c:v>43.68</c:v>
                </c:pt>
                <c:pt idx="186">
                  <c:v>43.76</c:v>
                </c:pt>
                <c:pt idx="187">
                  <c:v>43.88</c:v>
                </c:pt>
                <c:pt idx="188">
                  <c:v>44.41</c:v>
                </c:pt>
                <c:pt idx="189">
                  <c:v>45.34</c:v>
                </c:pt>
                <c:pt idx="190">
                  <c:v>44.39</c:v>
                </c:pt>
                <c:pt idx="191">
                  <c:v>43.83</c:v>
                </c:pt>
                <c:pt idx="192">
                  <c:v>42.91</c:v>
                </c:pt>
                <c:pt idx="193">
                  <c:v>43.44</c:v>
                </c:pt>
                <c:pt idx="194">
                  <c:v>43.24</c:v>
                </c:pt>
                <c:pt idx="195">
                  <c:v>40.369999999999997</c:v>
                </c:pt>
                <c:pt idx="196">
                  <c:v>41.01</c:v>
                </c:pt>
                <c:pt idx="197">
                  <c:v>40.6</c:v>
                </c:pt>
                <c:pt idx="198">
                  <c:v>40.18</c:v>
                </c:pt>
                <c:pt idx="199">
                  <c:v>39.76</c:v>
                </c:pt>
                <c:pt idx="200">
                  <c:v>40.44</c:v>
                </c:pt>
                <c:pt idx="201">
                  <c:v>40.83</c:v>
                </c:pt>
                <c:pt idx="202">
                  <c:v>41.15</c:v>
                </c:pt>
                <c:pt idx="203">
                  <c:v>40.96</c:v>
                </c:pt>
                <c:pt idx="204">
                  <c:v>40.65</c:v>
                </c:pt>
                <c:pt idx="205">
                  <c:v>40.729999999999997</c:v>
                </c:pt>
                <c:pt idx="206">
                  <c:v>40.880000000000003</c:v>
                </c:pt>
                <c:pt idx="207">
                  <c:v>41.13</c:v>
                </c:pt>
                <c:pt idx="208">
                  <c:v>40.5</c:v>
                </c:pt>
                <c:pt idx="209">
                  <c:v>40.57</c:v>
                </c:pt>
                <c:pt idx="210">
                  <c:v>40.42</c:v>
                </c:pt>
                <c:pt idx="211">
                  <c:v>40.42</c:v>
                </c:pt>
                <c:pt idx="212">
                  <c:v>40.64</c:v>
                </c:pt>
                <c:pt idx="213">
                  <c:v>40.270000000000003</c:v>
                </c:pt>
                <c:pt idx="214">
                  <c:v>40.43</c:v>
                </c:pt>
                <c:pt idx="215">
                  <c:v>40.700000000000003</c:v>
                </c:pt>
                <c:pt idx="216">
                  <c:v>40.99</c:v>
                </c:pt>
                <c:pt idx="217">
                  <c:v>41.28</c:v>
                </c:pt>
                <c:pt idx="218">
                  <c:v>40.67</c:v>
                </c:pt>
                <c:pt idx="219">
                  <c:v>40.409999999999997</c:v>
                </c:pt>
                <c:pt idx="220">
                  <c:v>40.4</c:v>
                </c:pt>
                <c:pt idx="221">
                  <c:v>40.44</c:v>
                </c:pt>
                <c:pt idx="222">
                  <c:v>40.93</c:v>
                </c:pt>
                <c:pt idx="223">
                  <c:v>40.9</c:v>
                </c:pt>
                <c:pt idx="224">
                  <c:v>39.6</c:v>
                </c:pt>
                <c:pt idx="225">
                  <c:v>39.51</c:v>
                </c:pt>
                <c:pt idx="226">
                  <c:v>39.72</c:v>
                </c:pt>
                <c:pt idx="227">
                  <c:v>39.78</c:v>
                </c:pt>
                <c:pt idx="228">
                  <c:v>39.840000000000003</c:v>
                </c:pt>
                <c:pt idx="229">
                  <c:v>39.630000000000003</c:v>
                </c:pt>
                <c:pt idx="230">
                  <c:v>40.1</c:v>
                </c:pt>
                <c:pt idx="231">
                  <c:v>39.71</c:v>
                </c:pt>
                <c:pt idx="232">
                  <c:v>38.06</c:v>
                </c:pt>
                <c:pt idx="233">
                  <c:v>39.43</c:v>
                </c:pt>
                <c:pt idx="234">
                  <c:v>39.56</c:v>
                </c:pt>
                <c:pt idx="235">
                  <c:v>40.24</c:v>
                </c:pt>
                <c:pt idx="236">
                  <c:v>39.46</c:v>
                </c:pt>
                <c:pt idx="237">
                  <c:v>39.17</c:v>
                </c:pt>
                <c:pt idx="238">
                  <c:v>39.92</c:v>
                </c:pt>
                <c:pt idx="239">
                  <c:v>39.869999999999997</c:v>
                </c:pt>
                <c:pt idx="240">
                  <c:v>39.5</c:v>
                </c:pt>
                <c:pt idx="241">
                  <c:v>41.08</c:v>
                </c:pt>
                <c:pt idx="242">
                  <c:v>41.26</c:v>
                </c:pt>
                <c:pt idx="243">
                  <c:v>41.46</c:v>
                </c:pt>
                <c:pt idx="244">
                  <c:v>41.76</c:v>
                </c:pt>
                <c:pt idx="245">
                  <c:v>41.98</c:v>
                </c:pt>
                <c:pt idx="246">
                  <c:v>42.61</c:v>
                </c:pt>
                <c:pt idx="247">
                  <c:v>42.9</c:v>
                </c:pt>
                <c:pt idx="248">
                  <c:v>42.68</c:v>
                </c:pt>
                <c:pt idx="249">
                  <c:v>42.32</c:v>
                </c:pt>
                <c:pt idx="250">
                  <c:v>42.72</c:v>
                </c:pt>
              </c:numCache>
            </c:numRef>
          </c:yVal>
          <c:smooth val="0"/>
          <c:extLst>
            <c:ext xmlns:c16="http://schemas.microsoft.com/office/drawing/2014/chart" uri="{C3380CC4-5D6E-409C-BE32-E72D297353CC}">
              <c16:uniqueId val="{00000000-68E2-4197-854E-D818390D5FBB}"/>
            </c:ext>
          </c:extLst>
        </c:ser>
        <c:dLbls>
          <c:showLegendKey val="0"/>
          <c:showVal val="0"/>
          <c:showCatName val="0"/>
          <c:showSerName val="0"/>
          <c:showPercent val="0"/>
          <c:showBubbleSize val="0"/>
        </c:dLbls>
        <c:axId val="1710211663"/>
        <c:axId val="1710212623"/>
      </c:scatterChart>
      <c:valAx>
        <c:axId val="171021166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212623"/>
        <c:crosses val="autoZero"/>
        <c:crossBetween val="midCat"/>
      </c:valAx>
      <c:valAx>
        <c:axId val="1710212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2116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AMGN.OQ!$E$1</c:f>
              <c:strCache>
                <c:ptCount val="1"/>
                <c:pt idx="0">
                  <c:v>Close</c:v>
                </c:pt>
              </c:strCache>
            </c:strRef>
          </c:tx>
          <c:spPr>
            <a:ln w="19050" cap="rnd">
              <a:solidFill>
                <a:schemeClr val="accent1"/>
              </a:solidFill>
              <a:round/>
            </a:ln>
            <a:effectLst/>
          </c:spPr>
          <c:marker>
            <c:symbol val="none"/>
          </c:marker>
          <c:yVal>
            <c:numRef>
              <c:f>AMGN.OQ!$E$2:$E$252</c:f>
              <c:numCache>
                <c:formatCode>General</c:formatCode>
                <c:ptCount val="251"/>
                <c:pt idx="0">
                  <c:v>335.26</c:v>
                </c:pt>
                <c:pt idx="1">
                  <c:v>332.45</c:v>
                </c:pt>
                <c:pt idx="2">
                  <c:v>330.06</c:v>
                </c:pt>
                <c:pt idx="3">
                  <c:v>329.98</c:v>
                </c:pt>
                <c:pt idx="4">
                  <c:v>328.93</c:v>
                </c:pt>
                <c:pt idx="5">
                  <c:v>325.92</c:v>
                </c:pt>
                <c:pt idx="6">
                  <c:v>320.56</c:v>
                </c:pt>
                <c:pt idx="7">
                  <c:v>324.36</c:v>
                </c:pt>
                <c:pt idx="8">
                  <c:v>330.64</c:v>
                </c:pt>
                <c:pt idx="9">
                  <c:v>330.51</c:v>
                </c:pt>
                <c:pt idx="10">
                  <c:v>333.83</c:v>
                </c:pt>
                <c:pt idx="11">
                  <c:v>331.01</c:v>
                </c:pt>
                <c:pt idx="12">
                  <c:v>329.49</c:v>
                </c:pt>
                <c:pt idx="13">
                  <c:v>326.93</c:v>
                </c:pt>
                <c:pt idx="14">
                  <c:v>326.77999999999997</c:v>
                </c:pt>
                <c:pt idx="15">
                  <c:v>328.8</c:v>
                </c:pt>
                <c:pt idx="16">
                  <c:v>324.52999999999997</c:v>
                </c:pt>
                <c:pt idx="17">
                  <c:v>329.15</c:v>
                </c:pt>
                <c:pt idx="18">
                  <c:v>328.55</c:v>
                </c:pt>
                <c:pt idx="19">
                  <c:v>327.97</c:v>
                </c:pt>
                <c:pt idx="20">
                  <c:v>321.44</c:v>
                </c:pt>
                <c:pt idx="21">
                  <c:v>325.39</c:v>
                </c:pt>
                <c:pt idx="22">
                  <c:v>322.73</c:v>
                </c:pt>
                <c:pt idx="23">
                  <c:v>323.45</c:v>
                </c:pt>
                <c:pt idx="24">
                  <c:v>320</c:v>
                </c:pt>
                <c:pt idx="25">
                  <c:v>322.49</c:v>
                </c:pt>
                <c:pt idx="26">
                  <c:v>324.69</c:v>
                </c:pt>
                <c:pt idx="27">
                  <c:v>312.5</c:v>
                </c:pt>
                <c:pt idx="28">
                  <c:v>328.95</c:v>
                </c:pt>
                <c:pt idx="29">
                  <c:v>325.22000000000003</c:v>
                </c:pt>
                <c:pt idx="30">
                  <c:v>333.99</c:v>
                </c:pt>
                <c:pt idx="31">
                  <c:v>335.53</c:v>
                </c:pt>
                <c:pt idx="32">
                  <c:v>332.47</c:v>
                </c:pt>
                <c:pt idx="33">
                  <c:v>333.28</c:v>
                </c:pt>
                <c:pt idx="34">
                  <c:v>332.51</c:v>
                </c:pt>
                <c:pt idx="35">
                  <c:v>334.85</c:v>
                </c:pt>
                <c:pt idx="36">
                  <c:v>334.3</c:v>
                </c:pt>
                <c:pt idx="37">
                  <c:v>335.61</c:v>
                </c:pt>
                <c:pt idx="38">
                  <c:v>333.24</c:v>
                </c:pt>
                <c:pt idx="39">
                  <c:v>335.97</c:v>
                </c:pt>
                <c:pt idx="40">
                  <c:v>331.29</c:v>
                </c:pt>
                <c:pt idx="41">
                  <c:v>330.97</c:v>
                </c:pt>
                <c:pt idx="42">
                  <c:v>335.67</c:v>
                </c:pt>
                <c:pt idx="43">
                  <c:v>333.14</c:v>
                </c:pt>
                <c:pt idx="44">
                  <c:v>330.15</c:v>
                </c:pt>
                <c:pt idx="45">
                  <c:v>330.83</c:v>
                </c:pt>
                <c:pt idx="46">
                  <c:v>325.08999999999997</c:v>
                </c:pt>
                <c:pt idx="47">
                  <c:v>321.67</c:v>
                </c:pt>
                <c:pt idx="48">
                  <c:v>315.91000000000003</c:v>
                </c:pt>
                <c:pt idx="49">
                  <c:v>311.45999999999998</c:v>
                </c:pt>
                <c:pt idx="50">
                  <c:v>310.88</c:v>
                </c:pt>
                <c:pt idx="51">
                  <c:v>309.38</c:v>
                </c:pt>
                <c:pt idx="52">
                  <c:v>310.77</c:v>
                </c:pt>
                <c:pt idx="53">
                  <c:v>311.01</c:v>
                </c:pt>
                <c:pt idx="54">
                  <c:v>312.45</c:v>
                </c:pt>
                <c:pt idx="55">
                  <c:v>313.69</c:v>
                </c:pt>
                <c:pt idx="56">
                  <c:v>312.82</c:v>
                </c:pt>
                <c:pt idx="57">
                  <c:v>319.31</c:v>
                </c:pt>
                <c:pt idx="58">
                  <c:v>318.14999999999998</c:v>
                </c:pt>
                <c:pt idx="59">
                  <c:v>308.16000000000003</c:v>
                </c:pt>
                <c:pt idx="60">
                  <c:v>309.89</c:v>
                </c:pt>
                <c:pt idx="61">
                  <c:v>305.99</c:v>
                </c:pt>
                <c:pt idx="62">
                  <c:v>303.27999999999997</c:v>
                </c:pt>
                <c:pt idx="63">
                  <c:v>298.62</c:v>
                </c:pt>
                <c:pt idx="64">
                  <c:v>298.5</c:v>
                </c:pt>
                <c:pt idx="65">
                  <c:v>301.08</c:v>
                </c:pt>
                <c:pt idx="66">
                  <c:v>300.7</c:v>
                </c:pt>
                <c:pt idx="67">
                  <c:v>304.72000000000003</c:v>
                </c:pt>
                <c:pt idx="68">
                  <c:v>305.02</c:v>
                </c:pt>
                <c:pt idx="69">
                  <c:v>305.69</c:v>
                </c:pt>
                <c:pt idx="70">
                  <c:v>307.38</c:v>
                </c:pt>
                <c:pt idx="71">
                  <c:v>307.37</c:v>
                </c:pt>
                <c:pt idx="72">
                  <c:v>307.42</c:v>
                </c:pt>
                <c:pt idx="73">
                  <c:v>305.85000000000002</c:v>
                </c:pt>
                <c:pt idx="74">
                  <c:v>301</c:v>
                </c:pt>
                <c:pt idx="75">
                  <c:v>296.37</c:v>
                </c:pt>
                <c:pt idx="76">
                  <c:v>300.19</c:v>
                </c:pt>
                <c:pt idx="77">
                  <c:v>305.83999999999997</c:v>
                </c:pt>
                <c:pt idx="78">
                  <c:v>306.5</c:v>
                </c:pt>
                <c:pt idx="79">
                  <c:v>309.41000000000003</c:v>
                </c:pt>
                <c:pt idx="80">
                  <c:v>314.85000000000002</c:v>
                </c:pt>
                <c:pt idx="81">
                  <c:v>314.54000000000002</c:v>
                </c:pt>
                <c:pt idx="82">
                  <c:v>312.47000000000003</c:v>
                </c:pt>
                <c:pt idx="83">
                  <c:v>314.72000000000003</c:v>
                </c:pt>
                <c:pt idx="84">
                  <c:v>319.04000000000002</c:v>
                </c:pt>
                <c:pt idx="85">
                  <c:v>311.41000000000003</c:v>
                </c:pt>
                <c:pt idx="86">
                  <c:v>308.45</c:v>
                </c:pt>
                <c:pt idx="87">
                  <c:v>310.14999999999998</c:v>
                </c:pt>
                <c:pt idx="88">
                  <c:v>312.86</c:v>
                </c:pt>
                <c:pt idx="89">
                  <c:v>307.31</c:v>
                </c:pt>
                <c:pt idx="90">
                  <c:v>300.3</c:v>
                </c:pt>
                <c:pt idx="91">
                  <c:v>299.48</c:v>
                </c:pt>
                <c:pt idx="92">
                  <c:v>311.29000000000002</c:v>
                </c:pt>
                <c:pt idx="93">
                  <c:v>278.39</c:v>
                </c:pt>
                <c:pt idx="94">
                  <c:v>277.37</c:v>
                </c:pt>
                <c:pt idx="95">
                  <c:v>273.94</c:v>
                </c:pt>
                <c:pt idx="96">
                  <c:v>276.38</c:v>
                </c:pt>
                <c:pt idx="97">
                  <c:v>269.98</c:v>
                </c:pt>
                <c:pt idx="98">
                  <c:v>269.38</c:v>
                </c:pt>
                <c:pt idx="99">
                  <c:v>273.01</c:v>
                </c:pt>
                <c:pt idx="100">
                  <c:v>273.54000000000002</c:v>
                </c:pt>
                <c:pt idx="101">
                  <c:v>271.91000000000003</c:v>
                </c:pt>
                <c:pt idx="102">
                  <c:v>268.93</c:v>
                </c:pt>
                <c:pt idx="103">
                  <c:v>262.75</c:v>
                </c:pt>
                <c:pt idx="104">
                  <c:v>264.07</c:v>
                </c:pt>
                <c:pt idx="105">
                  <c:v>265.64</c:v>
                </c:pt>
                <c:pt idx="106">
                  <c:v>265.51</c:v>
                </c:pt>
                <c:pt idx="107">
                  <c:v>267.27999999999997</c:v>
                </c:pt>
                <c:pt idx="108">
                  <c:v>270</c:v>
                </c:pt>
                <c:pt idx="109">
                  <c:v>266.45</c:v>
                </c:pt>
                <c:pt idx="110">
                  <c:v>270.36</c:v>
                </c:pt>
                <c:pt idx="111">
                  <c:v>269.2</c:v>
                </c:pt>
                <c:pt idx="112">
                  <c:v>269.95</c:v>
                </c:pt>
                <c:pt idx="113">
                  <c:v>268.08999999999997</c:v>
                </c:pt>
                <c:pt idx="114">
                  <c:v>274.42</c:v>
                </c:pt>
                <c:pt idx="115">
                  <c:v>276.20999999999998</c:v>
                </c:pt>
                <c:pt idx="116">
                  <c:v>283.04000000000002</c:v>
                </c:pt>
                <c:pt idx="117">
                  <c:v>284.32</c:v>
                </c:pt>
                <c:pt idx="118">
                  <c:v>286.3</c:v>
                </c:pt>
                <c:pt idx="119">
                  <c:v>281.77</c:v>
                </c:pt>
                <c:pt idx="120">
                  <c:v>280.82</c:v>
                </c:pt>
                <c:pt idx="121">
                  <c:v>276.17</c:v>
                </c:pt>
                <c:pt idx="122">
                  <c:v>276.95</c:v>
                </c:pt>
                <c:pt idx="123">
                  <c:v>273.05</c:v>
                </c:pt>
                <c:pt idx="124">
                  <c:v>271.73</c:v>
                </c:pt>
                <c:pt idx="125">
                  <c:v>270.89999999999998</c:v>
                </c:pt>
                <c:pt idx="126">
                  <c:v>268.87</c:v>
                </c:pt>
                <c:pt idx="127">
                  <c:v>271.54000000000002</c:v>
                </c:pt>
                <c:pt idx="128">
                  <c:v>275.99</c:v>
                </c:pt>
                <c:pt idx="129">
                  <c:v>276.54000000000002</c:v>
                </c:pt>
                <c:pt idx="130">
                  <c:v>275.36</c:v>
                </c:pt>
                <c:pt idx="131">
                  <c:v>273.75</c:v>
                </c:pt>
                <c:pt idx="132">
                  <c:v>272.86</c:v>
                </c:pt>
                <c:pt idx="133">
                  <c:v>276.58999999999997</c:v>
                </c:pt>
                <c:pt idx="134">
                  <c:v>276.64999999999998</c:v>
                </c:pt>
                <c:pt idx="135">
                  <c:v>279.39</c:v>
                </c:pt>
                <c:pt idx="136">
                  <c:v>280.33</c:v>
                </c:pt>
                <c:pt idx="137">
                  <c:v>273.83</c:v>
                </c:pt>
                <c:pt idx="138">
                  <c:v>277.45999999999998</c:v>
                </c:pt>
                <c:pt idx="139">
                  <c:v>278.49</c:v>
                </c:pt>
                <c:pt idx="140">
                  <c:v>286.37</c:v>
                </c:pt>
                <c:pt idx="141">
                  <c:v>289.18</c:v>
                </c:pt>
                <c:pt idx="142">
                  <c:v>285.18</c:v>
                </c:pt>
                <c:pt idx="143">
                  <c:v>283.45999999999998</c:v>
                </c:pt>
                <c:pt idx="144">
                  <c:v>283.51</c:v>
                </c:pt>
                <c:pt idx="145">
                  <c:v>283.7</c:v>
                </c:pt>
                <c:pt idx="146">
                  <c:v>289.07</c:v>
                </c:pt>
                <c:pt idx="147">
                  <c:v>290.07</c:v>
                </c:pt>
                <c:pt idx="148">
                  <c:v>290.48</c:v>
                </c:pt>
                <c:pt idx="149">
                  <c:v>294.43</c:v>
                </c:pt>
                <c:pt idx="150">
                  <c:v>291.12</c:v>
                </c:pt>
                <c:pt idx="151">
                  <c:v>294.85000000000002</c:v>
                </c:pt>
                <c:pt idx="152">
                  <c:v>295.87</c:v>
                </c:pt>
                <c:pt idx="153">
                  <c:v>316.07</c:v>
                </c:pt>
                <c:pt idx="154">
                  <c:v>321.97000000000003</c:v>
                </c:pt>
                <c:pt idx="155">
                  <c:v>323.19</c:v>
                </c:pt>
                <c:pt idx="156">
                  <c:v>324.56</c:v>
                </c:pt>
                <c:pt idx="157">
                  <c:v>314.26</c:v>
                </c:pt>
                <c:pt idx="158">
                  <c:v>314.62</c:v>
                </c:pt>
                <c:pt idx="159">
                  <c:v>313.45</c:v>
                </c:pt>
                <c:pt idx="160">
                  <c:v>311.77</c:v>
                </c:pt>
                <c:pt idx="161">
                  <c:v>310.26</c:v>
                </c:pt>
                <c:pt idx="162">
                  <c:v>305.5</c:v>
                </c:pt>
                <c:pt idx="163">
                  <c:v>309.91000000000003</c:v>
                </c:pt>
                <c:pt idx="164">
                  <c:v>310.16000000000003</c:v>
                </c:pt>
                <c:pt idx="165">
                  <c:v>307.81</c:v>
                </c:pt>
                <c:pt idx="166">
                  <c:v>304.49</c:v>
                </c:pt>
                <c:pt idx="167">
                  <c:v>304.08</c:v>
                </c:pt>
                <c:pt idx="168">
                  <c:v>303.48</c:v>
                </c:pt>
                <c:pt idx="169">
                  <c:v>306.51</c:v>
                </c:pt>
                <c:pt idx="170">
                  <c:v>303.10000000000002</c:v>
                </c:pt>
                <c:pt idx="171">
                  <c:v>304.57</c:v>
                </c:pt>
                <c:pt idx="172">
                  <c:v>307.26</c:v>
                </c:pt>
                <c:pt idx="173">
                  <c:v>310.88</c:v>
                </c:pt>
                <c:pt idx="174">
                  <c:v>303</c:v>
                </c:pt>
                <c:pt idx="175">
                  <c:v>303.17</c:v>
                </c:pt>
                <c:pt idx="176">
                  <c:v>300.69</c:v>
                </c:pt>
                <c:pt idx="177">
                  <c:v>297.39</c:v>
                </c:pt>
                <c:pt idx="178">
                  <c:v>288.02</c:v>
                </c:pt>
                <c:pt idx="179">
                  <c:v>288.45999999999998</c:v>
                </c:pt>
                <c:pt idx="180">
                  <c:v>286.52999999999997</c:v>
                </c:pt>
                <c:pt idx="181">
                  <c:v>283.89999999999998</c:v>
                </c:pt>
                <c:pt idx="182">
                  <c:v>284.16000000000003</c:v>
                </c:pt>
                <c:pt idx="183">
                  <c:v>279.33</c:v>
                </c:pt>
                <c:pt idx="184">
                  <c:v>275.18</c:v>
                </c:pt>
                <c:pt idx="185">
                  <c:v>278.44</c:v>
                </c:pt>
                <c:pt idx="186">
                  <c:v>275.48</c:v>
                </c:pt>
                <c:pt idx="187">
                  <c:v>275.45</c:v>
                </c:pt>
                <c:pt idx="188">
                  <c:v>276.32</c:v>
                </c:pt>
                <c:pt idx="189">
                  <c:v>281.62</c:v>
                </c:pt>
                <c:pt idx="190">
                  <c:v>273.99</c:v>
                </c:pt>
                <c:pt idx="191">
                  <c:v>272.14</c:v>
                </c:pt>
                <c:pt idx="192">
                  <c:v>269.12</c:v>
                </c:pt>
                <c:pt idx="193">
                  <c:v>271.31</c:v>
                </c:pt>
                <c:pt idx="194">
                  <c:v>269.35000000000002</c:v>
                </c:pt>
                <c:pt idx="195">
                  <c:v>270.87</c:v>
                </c:pt>
                <c:pt idx="196">
                  <c:v>272.54000000000002</c:v>
                </c:pt>
                <c:pt idx="197">
                  <c:v>272.45</c:v>
                </c:pt>
                <c:pt idx="198">
                  <c:v>269.64</c:v>
                </c:pt>
                <c:pt idx="199">
                  <c:v>266.60000000000002</c:v>
                </c:pt>
                <c:pt idx="200">
                  <c:v>265.52</c:v>
                </c:pt>
                <c:pt idx="201">
                  <c:v>264.27</c:v>
                </c:pt>
                <c:pt idx="202">
                  <c:v>265.45999999999998</c:v>
                </c:pt>
                <c:pt idx="203">
                  <c:v>264.58999999999997</c:v>
                </c:pt>
                <c:pt idx="204">
                  <c:v>262.82</c:v>
                </c:pt>
                <c:pt idx="205">
                  <c:v>265.35000000000002</c:v>
                </c:pt>
                <c:pt idx="206">
                  <c:v>265.39</c:v>
                </c:pt>
                <c:pt idx="207">
                  <c:v>269</c:v>
                </c:pt>
                <c:pt idx="208">
                  <c:v>273.02999999999997</c:v>
                </c:pt>
                <c:pt idx="209">
                  <c:v>270.02</c:v>
                </c:pt>
                <c:pt idx="210">
                  <c:v>266.69</c:v>
                </c:pt>
                <c:pt idx="211">
                  <c:v>267.31</c:v>
                </c:pt>
                <c:pt idx="212">
                  <c:v>264.06</c:v>
                </c:pt>
                <c:pt idx="213">
                  <c:v>273.26</c:v>
                </c:pt>
                <c:pt idx="214">
                  <c:v>271.11</c:v>
                </c:pt>
                <c:pt idx="215">
                  <c:v>272.83</c:v>
                </c:pt>
                <c:pt idx="216">
                  <c:v>269.86</c:v>
                </c:pt>
                <c:pt idx="217">
                  <c:v>266.58999999999997</c:v>
                </c:pt>
                <c:pt idx="218">
                  <c:v>260.83999999999997</c:v>
                </c:pt>
                <c:pt idx="219">
                  <c:v>255.7</c:v>
                </c:pt>
                <c:pt idx="220">
                  <c:v>263.19</c:v>
                </c:pt>
                <c:pt idx="221">
                  <c:v>261.57</c:v>
                </c:pt>
                <c:pt idx="222">
                  <c:v>269.70999999999998</c:v>
                </c:pt>
                <c:pt idx="223">
                  <c:v>272.16000000000003</c:v>
                </c:pt>
                <c:pt idx="224">
                  <c:v>276.12</c:v>
                </c:pt>
                <c:pt idx="225">
                  <c:v>273.06</c:v>
                </c:pt>
                <c:pt idx="226">
                  <c:v>278.81</c:v>
                </c:pt>
                <c:pt idx="227">
                  <c:v>280.60000000000002</c:v>
                </c:pt>
                <c:pt idx="228">
                  <c:v>283.58</c:v>
                </c:pt>
                <c:pt idx="229">
                  <c:v>284.42</c:v>
                </c:pt>
                <c:pt idx="230">
                  <c:v>286.88</c:v>
                </c:pt>
                <c:pt idx="231">
                  <c:v>284.10000000000002</c:v>
                </c:pt>
                <c:pt idx="232">
                  <c:v>285.04000000000002</c:v>
                </c:pt>
                <c:pt idx="233">
                  <c:v>283.60000000000002</c:v>
                </c:pt>
                <c:pt idx="234">
                  <c:v>271.25</c:v>
                </c:pt>
                <c:pt idx="235">
                  <c:v>271.54000000000002</c:v>
                </c:pt>
                <c:pt idx="236">
                  <c:v>267.47000000000003</c:v>
                </c:pt>
                <c:pt idx="237">
                  <c:v>265.08</c:v>
                </c:pt>
                <c:pt idx="238">
                  <c:v>265.44</c:v>
                </c:pt>
                <c:pt idx="239">
                  <c:v>261.01</c:v>
                </c:pt>
                <c:pt idx="240">
                  <c:v>266.31</c:v>
                </c:pt>
                <c:pt idx="241">
                  <c:v>268.76</c:v>
                </c:pt>
                <c:pt idx="242">
                  <c:v>270.82</c:v>
                </c:pt>
                <c:pt idx="243">
                  <c:v>268.98</c:v>
                </c:pt>
                <c:pt idx="244">
                  <c:v>269.04000000000002</c:v>
                </c:pt>
                <c:pt idx="245">
                  <c:v>266.86</c:v>
                </c:pt>
                <c:pt idx="246">
                  <c:v>267.7</c:v>
                </c:pt>
                <c:pt idx="247">
                  <c:v>269.41000000000003</c:v>
                </c:pt>
                <c:pt idx="248">
                  <c:v>271.45999999999998</c:v>
                </c:pt>
                <c:pt idx="249">
                  <c:v>264.31</c:v>
                </c:pt>
                <c:pt idx="250">
                  <c:v>263.14999999999998</c:v>
                </c:pt>
              </c:numCache>
            </c:numRef>
          </c:yVal>
          <c:smooth val="0"/>
          <c:extLst>
            <c:ext xmlns:c16="http://schemas.microsoft.com/office/drawing/2014/chart" uri="{C3380CC4-5D6E-409C-BE32-E72D297353CC}">
              <c16:uniqueId val="{00000000-F45D-4937-AD7B-0C510327E6D9}"/>
            </c:ext>
          </c:extLst>
        </c:ser>
        <c:dLbls>
          <c:showLegendKey val="0"/>
          <c:showVal val="0"/>
          <c:showCatName val="0"/>
          <c:showSerName val="0"/>
          <c:showPercent val="0"/>
          <c:showBubbleSize val="0"/>
        </c:dLbls>
        <c:axId val="1707296751"/>
        <c:axId val="1707297231"/>
      </c:scatterChart>
      <c:valAx>
        <c:axId val="1707296751"/>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297231"/>
        <c:crosses val="autoZero"/>
        <c:crossBetween val="midCat"/>
      </c:valAx>
      <c:valAx>
        <c:axId val="1707297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2967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UNH.N!$E$1</c:f>
              <c:strCache>
                <c:ptCount val="1"/>
                <c:pt idx="0">
                  <c:v>Close</c:v>
                </c:pt>
              </c:strCache>
            </c:strRef>
          </c:tx>
          <c:spPr>
            <a:ln w="19050" cap="rnd">
              <a:solidFill>
                <a:schemeClr val="accent1"/>
              </a:solidFill>
              <a:round/>
            </a:ln>
            <a:effectLst/>
          </c:spPr>
          <c:marker>
            <c:symbol val="none"/>
          </c:marker>
          <c:yVal>
            <c:numRef>
              <c:f>UNH.N!$E$2:$E$252</c:f>
              <c:numCache>
                <c:formatCode>General</c:formatCode>
                <c:ptCount val="251"/>
                <c:pt idx="0">
                  <c:v>589.14</c:v>
                </c:pt>
                <c:pt idx="1">
                  <c:v>594.32000000000005</c:v>
                </c:pt>
                <c:pt idx="2">
                  <c:v>588.41999999999996</c:v>
                </c:pt>
                <c:pt idx="3">
                  <c:v>589.75</c:v>
                </c:pt>
                <c:pt idx="4">
                  <c:v>599.03</c:v>
                </c:pt>
                <c:pt idx="5">
                  <c:v>594.1</c:v>
                </c:pt>
                <c:pt idx="6">
                  <c:v>596.88</c:v>
                </c:pt>
                <c:pt idx="7">
                  <c:v>595.49</c:v>
                </c:pt>
                <c:pt idx="8">
                  <c:v>604.17999999999995</c:v>
                </c:pt>
                <c:pt idx="9">
                  <c:v>598.67999999999995</c:v>
                </c:pt>
                <c:pt idx="10">
                  <c:v>590.20000000000005</c:v>
                </c:pt>
                <c:pt idx="11">
                  <c:v>591.57000000000005</c:v>
                </c:pt>
                <c:pt idx="12">
                  <c:v>588.54</c:v>
                </c:pt>
                <c:pt idx="13">
                  <c:v>587.35</c:v>
                </c:pt>
                <c:pt idx="14">
                  <c:v>587.13</c:v>
                </c:pt>
                <c:pt idx="15">
                  <c:v>584.51</c:v>
                </c:pt>
                <c:pt idx="16">
                  <c:v>578.72</c:v>
                </c:pt>
                <c:pt idx="17">
                  <c:v>578.07000000000005</c:v>
                </c:pt>
                <c:pt idx="18">
                  <c:v>580.65</c:v>
                </c:pt>
                <c:pt idx="19">
                  <c:v>578.78</c:v>
                </c:pt>
                <c:pt idx="20">
                  <c:v>577.67999999999995</c:v>
                </c:pt>
                <c:pt idx="21">
                  <c:v>579.61</c:v>
                </c:pt>
                <c:pt idx="22">
                  <c:v>579.66999999999996</c:v>
                </c:pt>
                <c:pt idx="23">
                  <c:v>574.24</c:v>
                </c:pt>
                <c:pt idx="24">
                  <c:v>565.29</c:v>
                </c:pt>
                <c:pt idx="25">
                  <c:v>558.76</c:v>
                </c:pt>
                <c:pt idx="26">
                  <c:v>566.24</c:v>
                </c:pt>
                <c:pt idx="27">
                  <c:v>566.08000000000004</c:v>
                </c:pt>
                <c:pt idx="28">
                  <c:v>568.35</c:v>
                </c:pt>
                <c:pt idx="29">
                  <c:v>569.96</c:v>
                </c:pt>
                <c:pt idx="30">
                  <c:v>589.83000000000004</c:v>
                </c:pt>
                <c:pt idx="31">
                  <c:v>572.77</c:v>
                </c:pt>
                <c:pt idx="32">
                  <c:v>576.16</c:v>
                </c:pt>
                <c:pt idx="33">
                  <c:v>576.33000000000004</c:v>
                </c:pt>
                <c:pt idx="34">
                  <c:v>566.75</c:v>
                </c:pt>
                <c:pt idx="35">
                  <c:v>569.72</c:v>
                </c:pt>
                <c:pt idx="36">
                  <c:v>559.67999999999995</c:v>
                </c:pt>
                <c:pt idx="37">
                  <c:v>559.75</c:v>
                </c:pt>
                <c:pt idx="38">
                  <c:v>554.70000000000005</c:v>
                </c:pt>
                <c:pt idx="39">
                  <c:v>558.53</c:v>
                </c:pt>
                <c:pt idx="40">
                  <c:v>565.33000000000004</c:v>
                </c:pt>
                <c:pt idx="41">
                  <c:v>564.34</c:v>
                </c:pt>
                <c:pt idx="42">
                  <c:v>573.28</c:v>
                </c:pt>
                <c:pt idx="43">
                  <c:v>548.87</c:v>
                </c:pt>
                <c:pt idx="44">
                  <c:v>515.37</c:v>
                </c:pt>
                <c:pt idx="45">
                  <c:v>511.53</c:v>
                </c:pt>
                <c:pt idx="46">
                  <c:v>504.36</c:v>
                </c:pt>
                <c:pt idx="47">
                  <c:v>500.93</c:v>
                </c:pt>
                <c:pt idx="48">
                  <c:v>492.11</c:v>
                </c:pt>
                <c:pt idx="49">
                  <c:v>489.34</c:v>
                </c:pt>
                <c:pt idx="50">
                  <c:v>488.01</c:v>
                </c:pt>
                <c:pt idx="51">
                  <c:v>489.89</c:v>
                </c:pt>
                <c:pt idx="52">
                  <c:v>498.24</c:v>
                </c:pt>
                <c:pt idx="53">
                  <c:v>494.65</c:v>
                </c:pt>
                <c:pt idx="54">
                  <c:v>509.26</c:v>
                </c:pt>
                <c:pt idx="55">
                  <c:v>486.44</c:v>
                </c:pt>
                <c:pt idx="56">
                  <c:v>484.04</c:v>
                </c:pt>
                <c:pt idx="57">
                  <c:v>484.5</c:v>
                </c:pt>
                <c:pt idx="58">
                  <c:v>489.98</c:v>
                </c:pt>
                <c:pt idx="59">
                  <c:v>482.59</c:v>
                </c:pt>
                <c:pt idx="60">
                  <c:v>484.52</c:v>
                </c:pt>
                <c:pt idx="61">
                  <c:v>481.05</c:v>
                </c:pt>
                <c:pt idx="62">
                  <c:v>489.23</c:v>
                </c:pt>
                <c:pt idx="63">
                  <c:v>497.12</c:v>
                </c:pt>
                <c:pt idx="64">
                  <c:v>497.3</c:v>
                </c:pt>
                <c:pt idx="65">
                  <c:v>493.07</c:v>
                </c:pt>
                <c:pt idx="66">
                  <c:v>496.22</c:v>
                </c:pt>
                <c:pt idx="67">
                  <c:v>495</c:v>
                </c:pt>
                <c:pt idx="68">
                  <c:v>490.69</c:v>
                </c:pt>
                <c:pt idx="69">
                  <c:v>501.92</c:v>
                </c:pt>
                <c:pt idx="70">
                  <c:v>503.12</c:v>
                </c:pt>
                <c:pt idx="71">
                  <c:v>505.49</c:v>
                </c:pt>
                <c:pt idx="72">
                  <c:v>497.44</c:v>
                </c:pt>
                <c:pt idx="73">
                  <c:v>495.37</c:v>
                </c:pt>
                <c:pt idx="74">
                  <c:v>481.65</c:v>
                </c:pt>
                <c:pt idx="75">
                  <c:v>484.72</c:v>
                </c:pt>
                <c:pt idx="76">
                  <c:v>503.68</c:v>
                </c:pt>
                <c:pt idx="77">
                  <c:v>508.17</c:v>
                </c:pt>
                <c:pt idx="78">
                  <c:v>516.83000000000004</c:v>
                </c:pt>
                <c:pt idx="79">
                  <c:v>521.35</c:v>
                </c:pt>
                <c:pt idx="80">
                  <c:v>523.54999999999995</c:v>
                </c:pt>
                <c:pt idx="81">
                  <c:v>517.23</c:v>
                </c:pt>
                <c:pt idx="82">
                  <c:v>524.63</c:v>
                </c:pt>
                <c:pt idx="83">
                  <c:v>521.27</c:v>
                </c:pt>
                <c:pt idx="84">
                  <c:v>517.54999999999995</c:v>
                </c:pt>
                <c:pt idx="85">
                  <c:v>513.88</c:v>
                </c:pt>
                <c:pt idx="86">
                  <c:v>511.74</c:v>
                </c:pt>
                <c:pt idx="87">
                  <c:v>512.80999999999995</c:v>
                </c:pt>
                <c:pt idx="88">
                  <c:v>507.03</c:v>
                </c:pt>
                <c:pt idx="89">
                  <c:v>503.21</c:v>
                </c:pt>
                <c:pt idx="90">
                  <c:v>500.96</c:v>
                </c:pt>
                <c:pt idx="91">
                  <c:v>494.38</c:v>
                </c:pt>
                <c:pt idx="92">
                  <c:v>492.45</c:v>
                </c:pt>
                <c:pt idx="93">
                  <c:v>492.97</c:v>
                </c:pt>
                <c:pt idx="94">
                  <c:v>484.11</c:v>
                </c:pt>
                <c:pt idx="95">
                  <c:v>483.7</c:v>
                </c:pt>
                <c:pt idx="96">
                  <c:v>489.03</c:v>
                </c:pt>
                <c:pt idx="97">
                  <c:v>495.35</c:v>
                </c:pt>
                <c:pt idx="98">
                  <c:v>493.86</c:v>
                </c:pt>
                <c:pt idx="99">
                  <c:v>487.3</c:v>
                </c:pt>
                <c:pt idx="100">
                  <c:v>486.18</c:v>
                </c:pt>
                <c:pt idx="101">
                  <c:v>491.23</c:v>
                </c:pt>
                <c:pt idx="102">
                  <c:v>501.13</c:v>
                </c:pt>
                <c:pt idx="103">
                  <c:v>493.18</c:v>
                </c:pt>
                <c:pt idx="104">
                  <c:v>478.99</c:v>
                </c:pt>
                <c:pt idx="105">
                  <c:v>468.89</c:v>
                </c:pt>
                <c:pt idx="106">
                  <c:v>445.63</c:v>
                </c:pt>
                <c:pt idx="107">
                  <c:v>439.2</c:v>
                </c:pt>
                <c:pt idx="108">
                  <c:v>441.72</c:v>
                </c:pt>
                <c:pt idx="109">
                  <c:v>450.05</c:v>
                </c:pt>
                <c:pt idx="110">
                  <c:v>459.72</c:v>
                </c:pt>
                <c:pt idx="111">
                  <c:v>456</c:v>
                </c:pt>
                <c:pt idx="112">
                  <c:v>455.74</c:v>
                </c:pt>
                <c:pt idx="113">
                  <c:v>455.38</c:v>
                </c:pt>
                <c:pt idx="114">
                  <c:v>459.74</c:v>
                </c:pt>
                <c:pt idx="115">
                  <c:v>458.14</c:v>
                </c:pt>
                <c:pt idx="116">
                  <c:v>489.7</c:v>
                </c:pt>
                <c:pt idx="117">
                  <c:v>494.7</c:v>
                </c:pt>
                <c:pt idx="118">
                  <c:v>493.1</c:v>
                </c:pt>
                <c:pt idx="119">
                  <c:v>492.31</c:v>
                </c:pt>
                <c:pt idx="120">
                  <c:v>485.88</c:v>
                </c:pt>
                <c:pt idx="121">
                  <c:v>490.07</c:v>
                </c:pt>
                <c:pt idx="122">
                  <c:v>491.69</c:v>
                </c:pt>
                <c:pt idx="123">
                  <c:v>494.23</c:v>
                </c:pt>
                <c:pt idx="124">
                  <c:v>493.32</c:v>
                </c:pt>
                <c:pt idx="125">
                  <c:v>487.05</c:v>
                </c:pt>
                <c:pt idx="126">
                  <c:v>490.82</c:v>
                </c:pt>
                <c:pt idx="127">
                  <c:v>489</c:v>
                </c:pt>
                <c:pt idx="128">
                  <c:v>488</c:v>
                </c:pt>
                <c:pt idx="129">
                  <c:v>489.35</c:v>
                </c:pt>
                <c:pt idx="130">
                  <c:v>489.15</c:v>
                </c:pt>
                <c:pt idx="131">
                  <c:v>476.57</c:v>
                </c:pt>
                <c:pt idx="132">
                  <c:v>478.78</c:v>
                </c:pt>
                <c:pt idx="133">
                  <c:v>472.6</c:v>
                </c:pt>
                <c:pt idx="134">
                  <c:v>473.15</c:v>
                </c:pt>
                <c:pt idx="135">
                  <c:v>481.87</c:v>
                </c:pt>
                <c:pt idx="136">
                  <c:v>489.53</c:v>
                </c:pt>
                <c:pt idx="137">
                  <c:v>493.6</c:v>
                </c:pt>
                <c:pt idx="138">
                  <c:v>498.28</c:v>
                </c:pt>
                <c:pt idx="139">
                  <c:v>513.41999999999996</c:v>
                </c:pt>
                <c:pt idx="140">
                  <c:v>525.32000000000005</c:v>
                </c:pt>
                <c:pt idx="141">
                  <c:v>527.24</c:v>
                </c:pt>
                <c:pt idx="142">
                  <c:v>526.5</c:v>
                </c:pt>
                <c:pt idx="143">
                  <c:v>521.97</c:v>
                </c:pt>
                <c:pt idx="144">
                  <c:v>521.05999999999995</c:v>
                </c:pt>
                <c:pt idx="145">
                  <c:v>521.54999999999995</c:v>
                </c:pt>
                <c:pt idx="146">
                  <c:v>520.88</c:v>
                </c:pt>
                <c:pt idx="147">
                  <c:v>516.94000000000005</c:v>
                </c:pt>
                <c:pt idx="148">
                  <c:v>516.85</c:v>
                </c:pt>
                <c:pt idx="149">
                  <c:v>517.64</c:v>
                </c:pt>
                <c:pt idx="150">
                  <c:v>518.22</c:v>
                </c:pt>
                <c:pt idx="151">
                  <c:v>520.09</c:v>
                </c:pt>
                <c:pt idx="152">
                  <c:v>519.39</c:v>
                </c:pt>
                <c:pt idx="153">
                  <c:v>510.67</c:v>
                </c:pt>
                <c:pt idx="154">
                  <c:v>502.96</c:v>
                </c:pt>
                <c:pt idx="155">
                  <c:v>510.23</c:v>
                </c:pt>
                <c:pt idx="156">
                  <c:v>507.14</c:v>
                </c:pt>
                <c:pt idx="157">
                  <c:v>511.74</c:v>
                </c:pt>
                <c:pt idx="158">
                  <c:v>503.61</c:v>
                </c:pt>
                <c:pt idx="159">
                  <c:v>504.54</c:v>
                </c:pt>
                <c:pt idx="160">
                  <c:v>503.2</c:v>
                </c:pt>
                <c:pt idx="161">
                  <c:v>493.4</c:v>
                </c:pt>
                <c:pt idx="162">
                  <c:v>513.23</c:v>
                </c:pt>
                <c:pt idx="163">
                  <c:v>515.52</c:v>
                </c:pt>
                <c:pt idx="164">
                  <c:v>512.99</c:v>
                </c:pt>
                <c:pt idx="165">
                  <c:v>503.56</c:v>
                </c:pt>
                <c:pt idx="166">
                  <c:v>516.34</c:v>
                </c:pt>
                <c:pt idx="167">
                  <c:v>524.94000000000005</c:v>
                </c:pt>
                <c:pt idx="168">
                  <c:v>519.15</c:v>
                </c:pt>
                <c:pt idx="169">
                  <c:v>521.51</c:v>
                </c:pt>
                <c:pt idx="170">
                  <c:v>539.67999999999995</c:v>
                </c:pt>
                <c:pt idx="171">
                  <c:v>537.64</c:v>
                </c:pt>
                <c:pt idx="172">
                  <c:v>538.37</c:v>
                </c:pt>
                <c:pt idx="173">
                  <c:v>536.52</c:v>
                </c:pt>
                <c:pt idx="174">
                  <c:v>537.38</c:v>
                </c:pt>
                <c:pt idx="175">
                  <c:v>545.41999999999996</c:v>
                </c:pt>
                <c:pt idx="176">
                  <c:v>542.03</c:v>
                </c:pt>
                <c:pt idx="177">
                  <c:v>539.34</c:v>
                </c:pt>
                <c:pt idx="178">
                  <c:v>526.47</c:v>
                </c:pt>
                <c:pt idx="179">
                  <c:v>524.9</c:v>
                </c:pt>
                <c:pt idx="180">
                  <c:v>522.79</c:v>
                </c:pt>
                <c:pt idx="181">
                  <c:v>520.03</c:v>
                </c:pt>
                <c:pt idx="182">
                  <c:v>520.30999999999995</c:v>
                </c:pt>
                <c:pt idx="183">
                  <c:v>519.88</c:v>
                </c:pt>
                <c:pt idx="184">
                  <c:v>515.92999999999995</c:v>
                </c:pt>
                <c:pt idx="185">
                  <c:v>524.04</c:v>
                </c:pt>
                <c:pt idx="186">
                  <c:v>526.54999999999995</c:v>
                </c:pt>
                <c:pt idx="187">
                  <c:v>531.12</c:v>
                </c:pt>
                <c:pt idx="188">
                  <c:v>534.24</c:v>
                </c:pt>
                <c:pt idx="189">
                  <c:v>549.01</c:v>
                </c:pt>
                <c:pt idx="190">
                  <c:v>545.72</c:v>
                </c:pt>
                <c:pt idx="191">
                  <c:v>543.67999999999995</c:v>
                </c:pt>
                <c:pt idx="192">
                  <c:v>549.77</c:v>
                </c:pt>
                <c:pt idx="193">
                  <c:v>548.27</c:v>
                </c:pt>
                <c:pt idx="194">
                  <c:v>549.53</c:v>
                </c:pt>
                <c:pt idx="195">
                  <c:v>550.26</c:v>
                </c:pt>
                <c:pt idx="196">
                  <c:v>548.28</c:v>
                </c:pt>
                <c:pt idx="197">
                  <c:v>547.16</c:v>
                </c:pt>
                <c:pt idx="198">
                  <c:v>552.97</c:v>
                </c:pt>
                <c:pt idx="199">
                  <c:v>534.98</c:v>
                </c:pt>
                <c:pt idx="200">
                  <c:v>540.53</c:v>
                </c:pt>
                <c:pt idx="201">
                  <c:v>543.59</c:v>
                </c:pt>
                <c:pt idx="202">
                  <c:v>547.1</c:v>
                </c:pt>
                <c:pt idx="203">
                  <c:v>543.76</c:v>
                </c:pt>
                <c:pt idx="204">
                  <c:v>539.59</c:v>
                </c:pt>
                <c:pt idx="205">
                  <c:v>535.1</c:v>
                </c:pt>
                <c:pt idx="206">
                  <c:v>536.29</c:v>
                </c:pt>
                <c:pt idx="207">
                  <c:v>539.82000000000005</c:v>
                </c:pt>
                <c:pt idx="208">
                  <c:v>538.41</c:v>
                </c:pt>
                <c:pt idx="209">
                  <c:v>540.46</c:v>
                </c:pt>
                <c:pt idx="210">
                  <c:v>542.57000000000005</c:v>
                </c:pt>
                <c:pt idx="211">
                  <c:v>541.21</c:v>
                </c:pt>
                <c:pt idx="212">
                  <c:v>539</c:v>
                </c:pt>
                <c:pt idx="213">
                  <c:v>536.73</c:v>
                </c:pt>
                <c:pt idx="214">
                  <c:v>537.83000000000004</c:v>
                </c:pt>
                <c:pt idx="215">
                  <c:v>533.46</c:v>
                </c:pt>
                <c:pt idx="216">
                  <c:v>530.9</c:v>
                </c:pt>
                <c:pt idx="217">
                  <c:v>536.13</c:v>
                </c:pt>
                <c:pt idx="218">
                  <c:v>531.6</c:v>
                </c:pt>
                <c:pt idx="219">
                  <c:v>535.55999999999995</c:v>
                </c:pt>
                <c:pt idx="220">
                  <c:v>529.99</c:v>
                </c:pt>
                <c:pt idx="221">
                  <c:v>524.66</c:v>
                </c:pt>
                <c:pt idx="222">
                  <c:v>528.36</c:v>
                </c:pt>
                <c:pt idx="223">
                  <c:v>530.21</c:v>
                </c:pt>
                <c:pt idx="224">
                  <c:v>525</c:v>
                </c:pt>
                <c:pt idx="225">
                  <c:v>521.57000000000005</c:v>
                </c:pt>
                <c:pt idx="226">
                  <c:v>527.03</c:v>
                </c:pt>
                <c:pt idx="227">
                  <c:v>531.63</c:v>
                </c:pt>
                <c:pt idx="228">
                  <c:v>536.05999999999995</c:v>
                </c:pt>
                <c:pt idx="229">
                  <c:v>536.65</c:v>
                </c:pt>
                <c:pt idx="230">
                  <c:v>538.03</c:v>
                </c:pt>
                <c:pt idx="231">
                  <c:v>539.4</c:v>
                </c:pt>
                <c:pt idx="232">
                  <c:v>525.54</c:v>
                </c:pt>
                <c:pt idx="233">
                  <c:v>524.13</c:v>
                </c:pt>
                <c:pt idx="234">
                  <c:v>524.24</c:v>
                </c:pt>
                <c:pt idx="235">
                  <c:v>526.51</c:v>
                </c:pt>
                <c:pt idx="236">
                  <c:v>524.80999999999995</c:v>
                </c:pt>
                <c:pt idx="237">
                  <c:v>516.23</c:v>
                </c:pt>
                <c:pt idx="238">
                  <c:v>510.62</c:v>
                </c:pt>
                <c:pt idx="239">
                  <c:v>509.47</c:v>
                </c:pt>
                <c:pt idx="240">
                  <c:v>514.57000000000005</c:v>
                </c:pt>
                <c:pt idx="241">
                  <c:v>504.19</c:v>
                </c:pt>
                <c:pt idx="242">
                  <c:v>510.1</c:v>
                </c:pt>
                <c:pt idx="243">
                  <c:v>503.73</c:v>
                </c:pt>
                <c:pt idx="244">
                  <c:v>505.45</c:v>
                </c:pt>
                <c:pt idx="245">
                  <c:v>510.28</c:v>
                </c:pt>
                <c:pt idx="246">
                  <c:v>506.1</c:v>
                </c:pt>
                <c:pt idx="247">
                  <c:v>501.14</c:v>
                </c:pt>
                <c:pt idx="248">
                  <c:v>492.13</c:v>
                </c:pt>
                <c:pt idx="249">
                  <c:v>480.66</c:v>
                </c:pt>
                <c:pt idx="250">
                  <c:v>486.06</c:v>
                </c:pt>
              </c:numCache>
            </c:numRef>
          </c:yVal>
          <c:smooth val="0"/>
          <c:extLst>
            <c:ext xmlns:c16="http://schemas.microsoft.com/office/drawing/2014/chart" uri="{C3380CC4-5D6E-409C-BE32-E72D297353CC}">
              <c16:uniqueId val="{00000000-B71F-415C-994B-F0967E01629B}"/>
            </c:ext>
          </c:extLst>
        </c:ser>
        <c:dLbls>
          <c:showLegendKey val="0"/>
          <c:showVal val="0"/>
          <c:showCatName val="0"/>
          <c:showSerName val="0"/>
          <c:showPercent val="0"/>
          <c:showBubbleSize val="0"/>
        </c:dLbls>
        <c:axId val="1707302511"/>
        <c:axId val="1707289551"/>
      </c:scatterChart>
      <c:valAx>
        <c:axId val="1707302511"/>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289551"/>
        <c:crosses val="autoZero"/>
        <c:crossBetween val="midCat"/>
      </c:valAx>
      <c:valAx>
        <c:axId val="1707289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3025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BMY.N!$E$1</c:f>
              <c:strCache>
                <c:ptCount val="1"/>
                <c:pt idx="0">
                  <c:v>Close</c:v>
                </c:pt>
              </c:strCache>
            </c:strRef>
          </c:tx>
          <c:spPr>
            <a:ln w="19050" cap="rnd">
              <a:solidFill>
                <a:schemeClr val="accent1"/>
              </a:solidFill>
              <a:round/>
            </a:ln>
            <a:effectLst/>
          </c:spPr>
          <c:marker>
            <c:symbol val="none"/>
          </c:marker>
          <c:yVal>
            <c:numRef>
              <c:f>BMY.N!$E$2:$E$252</c:f>
              <c:numCache>
                <c:formatCode>General</c:formatCode>
                <c:ptCount val="251"/>
                <c:pt idx="0">
                  <c:v>49.99</c:v>
                </c:pt>
                <c:pt idx="1">
                  <c:v>49.13</c:v>
                </c:pt>
                <c:pt idx="2">
                  <c:v>48.24</c:v>
                </c:pt>
                <c:pt idx="3">
                  <c:v>48.59</c:v>
                </c:pt>
                <c:pt idx="4">
                  <c:v>49.28</c:v>
                </c:pt>
                <c:pt idx="5">
                  <c:v>48.5</c:v>
                </c:pt>
                <c:pt idx="6">
                  <c:v>48.7</c:v>
                </c:pt>
                <c:pt idx="7">
                  <c:v>49.8</c:v>
                </c:pt>
                <c:pt idx="8">
                  <c:v>49.96</c:v>
                </c:pt>
                <c:pt idx="9">
                  <c:v>50.52</c:v>
                </c:pt>
                <c:pt idx="10">
                  <c:v>49.95</c:v>
                </c:pt>
                <c:pt idx="11">
                  <c:v>49.72</c:v>
                </c:pt>
                <c:pt idx="12">
                  <c:v>49.06</c:v>
                </c:pt>
                <c:pt idx="13">
                  <c:v>48.12</c:v>
                </c:pt>
                <c:pt idx="14">
                  <c:v>48.24</c:v>
                </c:pt>
                <c:pt idx="15">
                  <c:v>48.11</c:v>
                </c:pt>
                <c:pt idx="16">
                  <c:v>47.62</c:v>
                </c:pt>
                <c:pt idx="17">
                  <c:v>48.44</c:v>
                </c:pt>
                <c:pt idx="18">
                  <c:v>48.98</c:v>
                </c:pt>
                <c:pt idx="19">
                  <c:v>49.3</c:v>
                </c:pt>
                <c:pt idx="20">
                  <c:v>49.36</c:v>
                </c:pt>
                <c:pt idx="21">
                  <c:v>49.11</c:v>
                </c:pt>
                <c:pt idx="22">
                  <c:v>48.41</c:v>
                </c:pt>
                <c:pt idx="23">
                  <c:v>49.06</c:v>
                </c:pt>
                <c:pt idx="24">
                  <c:v>47.06</c:v>
                </c:pt>
                <c:pt idx="25">
                  <c:v>46.72</c:v>
                </c:pt>
                <c:pt idx="26">
                  <c:v>46.85</c:v>
                </c:pt>
                <c:pt idx="27">
                  <c:v>46.5</c:v>
                </c:pt>
                <c:pt idx="28">
                  <c:v>47.31</c:v>
                </c:pt>
                <c:pt idx="29">
                  <c:v>47.59</c:v>
                </c:pt>
                <c:pt idx="30">
                  <c:v>48.77</c:v>
                </c:pt>
                <c:pt idx="31">
                  <c:v>48.17</c:v>
                </c:pt>
                <c:pt idx="32">
                  <c:v>47.56</c:v>
                </c:pt>
                <c:pt idx="33">
                  <c:v>49.05</c:v>
                </c:pt>
                <c:pt idx="34">
                  <c:v>48.98</c:v>
                </c:pt>
                <c:pt idx="35">
                  <c:v>50.45</c:v>
                </c:pt>
                <c:pt idx="36">
                  <c:v>45.27</c:v>
                </c:pt>
                <c:pt idx="37">
                  <c:v>44.66</c:v>
                </c:pt>
                <c:pt idx="38">
                  <c:v>42.98</c:v>
                </c:pt>
                <c:pt idx="39">
                  <c:v>42.67</c:v>
                </c:pt>
                <c:pt idx="40">
                  <c:v>42.64</c:v>
                </c:pt>
                <c:pt idx="41">
                  <c:v>42.39</c:v>
                </c:pt>
                <c:pt idx="42">
                  <c:v>43.15</c:v>
                </c:pt>
                <c:pt idx="43">
                  <c:v>41.2</c:v>
                </c:pt>
                <c:pt idx="44">
                  <c:v>40.15</c:v>
                </c:pt>
                <c:pt idx="45">
                  <c:v>40.46</c:v>
                </c:pt>
                <c:pt idx="46">
                  <c:v>40.75</c:v>
                </c:pt>
                <c:pt idx="47">
                  <c:v>41.12</c:v>
                </c:pt>
                <c:pt idx="48">
                  <c:v>40.86</c:v>
                </c:pt>
                <c:pt idx="49">
                  <c:v>39.99</c:v>
                </c:pt>
                <c:pt idx="50">
                  <c:v>39.659999999999997</c:v>
                </c:pt>
                <c:pt idx="51">
                  <c:v>40.06</c:v>
                </c:pt>
                <c:pt idx="52">
                  <c:v>40.450000000000003</c:v>
                </c:pt>
                <c:pt idx="53">
                  <c:v>41.3</c:v>
                </c:pt>
                <c:pt idx="54">
                  <c:v>41.53</c:v>
                </c:pt>
                <c:pt idx="55">
                  <c:v>41.51</c:v>
                </c:pt>
                <c:pt idx="56">
                  <c:v>42.5</c:v>
                </c:pt>
                <c:pt idx="57">
                  <c:v>42.19</c:v>
                </c:pt>
                <c:pt idx="58">
                  <c:v>42.23</c:v>
                </c:pt>
                <c:pt idx="59">
                  <c:v>41.93</c:v>
                </c:pt>
                <c:pt idx="60">
                  <c:v>41.04</c:v>
                </c:pt>
                <c:pt idx="61">
                  <c:v>40.81</c:v>
                </c:pt>
                <c:pt idx="62">
                  <c:v>40.97</c:v>
                </c:pt>
                <c:pt idx="63">
                  <c:v>41.2</c:v>
                </c:pt>
                <c:pt idx="64">
                  <c:v>41.48</c:v>
                </c:pt>
                <c:pt idx="65">
                  <c:v>42.41</c:v>
                </c:pt>
                <c:pt idx="66">
                  <c:v>43.02</c:v>
                </c:pt>
                <c:pt idx="67">
                  <c:v>42.57</c:v>
                </c:pt>
                <c:pt idx="68">
                  <c:v>41.48</c:v>
                </c:pt>
                <c:pt idx="69">
                  <c:v>40.880000000000003</c:v>
                </c:pt>
                <c:pt idx="70">
                  <c:v>41.24</c:v>
                </c:pt>
                <c:pt idx="71">
                  <c:v>41.75</c:v>
                </c:pt>
                <c:pt idx="72">
                  <c:v>41.77</c:v>
                </c:pt>
                <c:pt idx="73">
                  <c:v>41.09</c:v>
                </c:pt>
                <c:pt idx="74">
                  <c:v>40.25</c:v>
                </c:pt>
                <c:pt idx="75">
                  <c:v>40.25</c:v>
                </c:pt>
                <c:pt idx="76">
                  <c:v>40.49</c:v>
                </c:pt>
                <c:pt idx="77">
                  <c:v>41.24</c:v>
                </c:pt>
                <c:pt idx="78">
                  <c:v>41.54</c:v>
                </c:pt>
                <c:pt idx="79">
                  <c:v>42.34</c:v>
                </c:pt>
                <c:pt idx="80">
                  <c:v>42.27</c:v>
                </c:pt>
                <c:pt idx="81">
                  <c:v>43.36</c:v>
                </c:pt>
                <c:pt idx="82">
                  <c:v>44.03</c:v>
                </c:pt>
                <c:pt idx="83">
                  <c:v>44.11</c:v>
                </c:pt>
                <c:pt idx="84">
                  <c:v>44.55</c:v>
                </c:pt>
                <c:pt idx="85">
                  <c:v>44.71</c:v>
                </c:pt>
                <c:pt idx="86">
                  <c:v>45.06</c:v>
                </c:pt>
                <c:pt idx="87">
                  <c:v>44.94</c:v>
                </c:pt>
                <c:pt idx="88">
                  <c:v>44.74</c:v>
                </c:pt>
                <c:pt idx="89">
                  <c:v>43.67</c:v>
                </c:pt>
                <c:pt idx="90">
                  <c:v>44.04</c:v>
                </c:pt>
                <c:pt idx="91">
                  <c:v>43.9</c:v>
                </c:pt>
                <c:pt idx="92">
                  <c:v>43.99</c:v>
                </c:pt>
                <c:pt idx="93">
                  <c:v>43.7</c:v>
                </c:pt>
                <c:pt idx="94">
                  <c:v>44.21</c:v>
                </c:pt>
                <c:pt idx="95">
                  <c:v>43.94</c:v>
                </c:pt>
                <c:pt idx="96">
                  <c:v>44.64</c:v>
                </c:pt>
                <c:pt idx="97">
                  <c:v>44.85</c:v>
                </c:pt>
                <c:pt idx="98">
                  <c:v>44.7</c:v>
                </c:pt>
                <c:pt idx="99">
                  <c:v>48.86</c:v>
                </c:pt>
                <c:pt idx="100">
                  <c:v>48.99</c:v>
                </c:pt>
                <c:pt idx="101">
                  <c:v>49.14</c:v>
                </c:pt>
                <c:pt idx="102">
                  <c:v>48.93</c:v>
                </c:pt>
                <c:pt idx="103">
                  <c:v>48.3</c:v>
                </c:pt>
                <c:pt idx="104">
                  <c:v>47.84</c:v>
                </c:pt>
                <c:pt idx="105">
                  <c:v>48.26</c:v>
                </c:pt>
                <c:pt idx="106">
                  <c:v>48.51</c:v>
                </c:pt>
                <c:pt idx="107">
                  <c:v>48.28</c:v>
                </c:pt>
                <c:pt idx="108">
                  <c:v>49.12</c:v>
                </c:pt>
                <c:pt idx="109">
                  <c:v>50.29</c:v>
                </c:pt>
                <c:pt idx="110">
                  <c:v>51.6</c:v>
                </c:pt>
                <c:pt idx="111">
                  <c:v>51.1</c:v>
                </c:pt>
                <c:pt idx="112">
                  <c:v>51.32</c:v>
                </c:pt>
                <c:pt idx="113">
                  <c:v>51.4</c:v>
                </c:pt>
                <c:pt idx="114">
                  <c:v>52.18</c:v>
                </c:pt>
                <c:pt idx="115">
                  <c:v>52.74</c:v>
                </c:pt>
                <c:pt idx="116">
                  <c:v>52.99</c:v>
                </c:pt>
                <c:pt idx="117">
                  <c:v>54.23</c:v>
                </c:pt>
                <c:pt idx="118">
                  <c:v>53.25</c:v>
                </c:pt>
                <c:pt idx="119">
                  <c:v>52.55</c:v>
                </c:pt>
                <c:pt idx="120">
                  <c:v>52.25</c:v>
                </c:pt>
                <c:pt idx="121">
                  <c:v>51.93</c:v>
                </c:pt>
                <c:pt idx="122">
                  <c:v>51.59</c:v>
                </c:pt>
                <c:pt idx="123">
                  <c:v>51.88</c:v>
                </c:pt>
                <c:pt idx="124">
                  <c:v>51.8</c:v>
                </c:pt>
                <c:pt idx="125">
                  <c:v>51.59</c:v>
                </c:pt>
                <c:pt idx="126">
                  <c:v>52.34</c:v>
                </c:pt>
                <c:pt idx="127">
                  <c:v>52.49</c:v>
                </c:pt>
                <c:pt idx="128">
                  <c:v>52.65</c:v>
                </c:pt>
                <c:pt idx="129">
                  <c:v>54.4</c:v>
                </c:pt>
                <c:pt idx="130">
                  <c:v>54.36</c:v>
                </c:pt>
                <c:pt idx="131">
                  <c:v>53.79</c:v>
                </c:pt>
                <c:pt idx="132">
                  <c:v>53.28</c:v>
                </c:pt>
                <c:pt idx="133">
                  <c:v>53.38</c:v>
                </c:pt>
                <c:pt idx="134">
                  <c:v>51.82</c:v>
                </c:pt>
                <c:pt idx="135">
                  <c:v>50.92</c:v>
                </c:pt>
                <c:pt idx="136">
                  <c:v>50.89</c:v>
                </c:pt>
                <c:pt idx="137">
                  <c:v>50.75</c:v>
                </c:pt>
                <c:pt idx="138">
                  <c:v>50.92</c:v>
                </c:pt>
                <c:pt idx="139">
                  <c:v>50.51</c:v>
                </c:pt>
                <c:pt idx="140">
                  <c:v>50.52</c:v>
                </c:pt>
                <c:pt idx="141">
                  <c:v>51.66</c:v>
                </c:pt>
                <c:pt idx="142">
                  <c:v>51.33</c:v>
                </c:pt>
                <c:pt idx="143">
                  <c:v>50.91</c:v>
                </c:pt>
                <c:pt idx="144">
                  <c:v>49.86</c:v>
                </c:pt>
                <c:pt idx="145">
                  <c:v>49.86</c:v>
                </c:pt>
                <c:pt idx="146">
                  <c:v>49.44</c:v>
                </c:pt>
                <c:pt idx="147">
                  <c:v>48.89</c:v>
                </c:pt>
                <c:pt idx="148">
                  <c:v>48.71</c:v>
                </c:pt>
                <c:pt idx="149">
                  <c:v>49.75</c:v>
                </c:pt>
                <c:pt idx="150">
                  <c:v>49.81</c:v>
                </c:pt>
                <c:pt idx="151">
                  <c:v>48.71</c:v>
                </c:pt>
                <c:pt idx="152">
                  <c:v>48.64</c:v>
                </c:pt>
                <c:pt idx="153">
                  <c:v>49.26</c:v>
                </c:pt>
                <c:pt idx="154">
                  <c:v>47.98</c:v>
                </c:pt>
                <c:pt idx="155">
                  <c:v>48.71</c:v>
                </c:pt>
                <c:pt idx="156">
                  <c:v>48.67</c:v>
                </c:pt>
                <c:pt idx="157">
                  <c:v>48.87</c:v>
                </c:pt>
                <c:pt idx="158">
                  <c:v>49.39</c:v>
                </c:pt>
                <c:pt idx="159">
                  <c:v>49.87</c:v>
                </c:pt>
                <c:pt idx="160">
                  <c:v>49.7</c:v>
                </c:pt>
                <c:pt idx="161">
                  <c:v>49.61</c:v>
                </c:pt>
                <c:pt idx="162">
                  <c:v>50.24</c:v>
                </c:pt>
                <c:pt idx="163">
                  <c:v>50.12</c:v>
                </c:pt>
                <c:pt idx="164">
                  <c:v>49.57</c:v>
                </c:pt>
                <c:pt idx="165">
                  <c:v>50.11</c:v>
                </c:pt>
                <c:pt idx="166">
                  <c:v>50.09</c:v>
                </c:pt>
                <c:pt idx="167">
                  <c:v>49.98</c:v>
                </c:pt>
                <c:pt idx="168">
                  <c:v>50</c:v>
                </c:pt>
                <c:pt idx="169">
                  <c:v>50.31</c:v>
                </c:pt>
                <c:pt idx="170">
                  <c:v>50.22</c:v>
                </c:pt>
                <c:pt idx="171">
                  <c:v>50.66</c:v>
                </c:pt>
                <c:pt idx="172">
                  <c:v>51.28</c:v>
                </c:pt>
                <c:pt idx="173">
                  <c:v>51.79</c:v>
                </c:pt>
                <c:pt idx="174">
                  <c:v>52.23</c:v>
                </c:pt>
                <c:pt idx="175">
                  <c:v>52.04</c:v>
                </c:pt>
                <c:pt idx="176">
                  <c:v>52.3</c:v>
                </c:pt>
                <c:pt idx="177">
                  <c:v>52.76</c:v>
                </c:pt>
                <c:pt idx="178">
                  <c:v>51.31</c:v>
                </c:pt>
                <c:pt idx="179">
                  <c:v>51.22</c:v>
                </c:pt>
                <c:pt idx="180">
                  <c:v>51.21</c:v>
                </c:pt>
                <c:pt idx="181">
                  <c:v>51.45</c:v>
                </c:pt>
                <c:pt idx="182">
                  <c:v>52.29</c:v>
                </c:pt>
                <c:pt idx="183">
                  <c:v>51.26</c:v>
                </c:pt>
                <c:pt idx="184">
                  <c:v>50.96</c:v>
                </c:pt>
                <c:pt idx="185">
                  <c:v>52.11</c:v>
                </c:pt>
                <c:pt idx="186">
                  <c:v>51.34</c:v>
                </c:pt>
                <c:pt idx="187">
                  <c:v>50.89</c:v>
                </c:pt>
                <c:pt idx="188">
                  <c:v>51.47</c:v>
                </c:pt>
                <c:pt idx="189">
                  <c:v>51.86</c:v>
                </c:pt>
                <c:pt idx="190">
                  <c:v>50.51</c:v>
                </c:pt>
                <c:pt idx="191">
                  <c:v>51.09</c:v>
                </c:pt>
                <c:pt idx="192">
                  <c:v>50.31</c:v>
                </c:pt>
                <c:pt idx="193">
                  <c:v>50.16</c:v>
                </c:pt>
                <c:pt idx="194">
                  <c:v>49.88</c:v>
                </c:pt>
                <c:pt idx="195">
                  <c:v>50.23</c:v>
                </c:pt>
                <c:pt idx="196">
                  <c:v>49.98</c:v>
                </c:pt>
                <c:pt idx="197">
                  <c:v>50.1</c:v>
                </c:pt>
                <c:pt idx="198">
                  <c:v>49.38</c:v>
                </c:pt>
                <c:pt idx="199">
                  <c:v>48.72</c:v>
                </c:pt>
                <c:pt idx="200">
                  <c:v>48.92</c:v>
                </c:pt>
                <c:pt idx="201">
                  <c:v>49.02</c:v>
                </c:pt>
                <c:pt idx="202">
                  <c:v>49.76</c:v>
                </c:pt>
                <c:pt idx="203">
                  <c:v>49.42</c:v>
                </c:pt>
                <c:pt idx="204">
                  <c:v>48.48</c:v>
                </c:pt>
                <c:pt idx="205">
                  <c:v>48.9</c:v>
                </c:pt>
                <c:pt idx="206">
                  <c:v>50.84</c:v>
                </c:pt>
                <c:pt idx="207">
                  <c:v>50.84</c:v>
                </c:pt>
                <c:pt idx="208">
                  <c:v>51.57</c:v>
                </c:pt>
                <c:pt idx="209">
                  <c:v>50.52</c:v>
                </c:pt>
                <c:pt idx="210">
                  <c:v>50.15</c:v>
                </c:pt>
                <c:pt idx="211">
                  <c:v>50.61</c:v>
                </c:pt>
                <c:pt idx="212">
                  <c:v>50.41</c:v>
                </c:pt>
                <c:pt idx="213">
                  <c:v>52.42</c:v>
                </c:pt>
                <c:pt idx="214">
                  <c:v>52.29</c:v>
                </c:pt>
                <c:pt idx="215">
                  <c:v>52.79</c:v>
                </c:pt>
                <c:pt idx="216">
                  <c:v>52.82</c:v>
                </c:pt>
                <c:pt idx="217">
                  <c:v>51.13</c:v>
                </c:pt>
                <c:pt idx="218">
                  <c:v>51.28</c:v>
                </c:pt>
                <c:pt idx="219">
                  <c:v>51.53</c:v>
                </c:pt>
                <c:pt idx="220">
                  <c:v>51.25</c:v>
                </c:pt>
                <c:pt idx="221">
                  <c:v>51.02</c:v>
                </c:pt>
                <c:pt idx="222">
                  <c:v>52.97</c:v>
                </c:pt>
                <c:pt idx="223">
                  <c:v>56.61</c:v>
                </c:pt>
                <c:pt idx="224">
                  <c:v>56.12</c:v>
                </c:pt>
                <c:pt idx="225">
                  <c:v>56</c:v>
                </c:pt>
                <c:pt idx="226">
                  <c:v>56.46</c:v>
                </c:pt>
                <c:pt idx="227">
                  <c:v>56.48</c:v>
                </c:pt>
                <c:pt idx="228">
                  <c:v>56.85</c:v>
                </c:pt>
                <c:pt idx="229">
                  <c:v>57.37</c:v>
                </c:pt>
                <c:pt idx="230">
                  <c:v>57.17</c:v>
                </c:pt>
                <c:pt idx="231">
                  <c:v>56.47</c:v>
                </c:pt>
                <c:pt idx="232">
                  <c:v>56.26</c:v>
                </c:pt>
                <c:pt idx="233">
                  <c:v>56.65</c:v>
                </c:pt>
                <c:pt idx="234">
                  <c:v>56.39</c:v>
                </c:pt>
                <c:pt idx="235">
                  <c:v>56.61</c:v>
                </c:pt>
                <c:pt idx="236">
                  <c:v>56.66</c:v>
                </c:pt>
                <c:pt idx="237">
                  <c:v>56.42</c:v>
                </c:pt>
                <c:pt idx="238">
                  <c:v>56.73</c:v>
                </c:pt>
                <c:pt idx="239">
                  <c:v>57.22</c:v>
                </c:pt>
                <c:pt idx="240">
                  <c:v>57.85</c:v>
                </c:pt>
                <c:pt idx="241">
                  <c:v>58.04</c:v>
                </c:pt>
                <c:pt idx="242">
                  <c:v>58.14</c:v>
                </c:pt>
                <c:pt idx="243">
                  <c:v>57.89</c:v>
                </c:pt>
                <c:pt idx="244">
                  <c:v>58.54</c:v>
                </c:pt>
                <c:pt idx="245">
                  <c:v>59.16</c:v>
                </c:pt>
                <c:pt idx="246">
                  <c:v>58.9</c:v>
                </c:pt>
                <c:pt idx="247">
                  <c:v>59.08</c:v>
                </c:pt>
                <c:pt idx="248">
                  <c:v>58.78</c:v>
                </c:pt>
                <c:pt idx="249">
                  <c:v>58.63</c:v>
                </c:pt>
                <c:pt idx="250">
                  <c:v>58.58</c:v>
                </c:pt>
              </c:numCache>
            </c:numRef>
          </c:yVal>
          <c:smooth val="0"/>
          <c:extLst>
            <c:ext xmlns:c16="http://schemas.microsoft.com/office/drawing/2014/chart" uri="{C3380CC4-5D6E-409C-BE32-E72D297353CC}">
              <c16:uniqueId val="{00000000-9934-4FF0-993B-E467BFA38FFB}"/>
            </c:ext>
          </c:extLst>
        </c:ser>
        <c:dLbls>
          <c:showLegendKey val="0"/>
          <c:showVal val="0"/>
          <c:showCatName val="0"/>
          <c:showSerName val="0"/>
          <c:showPercent val="0"/>
          <c:showBubbleSize val="0"/>
        </c:dLbls>
        <c:axId val="1710209743"/>
        <c:axId val="1710229903"/>
      </c:scatterChart>
      <c:valAx>
        <c:axId val="171020974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229903"/>
        <c:crosses val="autoZero"/>
        <c:crossBetween val="midCat"/>
      </c:valAx>
      <c:valAx>
        <c:axId val="1710229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2097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NTES.OQ!$E$1</c:f>
              <c:strCache>
                <c:ptCount val="1"/>
                <c:pt idx="0">
                  <c:v>Close</c:v>
                </c:pt>
              </c:strCache>
            </c:strRef>
          </c:tx>
          <c:spPr>
            <a:ln w="19050" cap="rnd">
              <a:solidFill>
                <a:schemeClr val="accent1"/>
              </a:solidFill>
              <a:round/>
            </a:ln>
            <a:effectLst/>
          </c:spPr>
          <c:marker>
            <c:symbol val="none"/>
          </c:marker>
          <c:yVal>
            <c:numRef>
              <c:f>NTES.OQ!$E$2:$E$252</c:f>
              <c:numCache>
                <c:formatCode>General</c:formatCode>
                <c:ptCount val="251"/>
                <c:pt idx="0">
                  <c:v>76.78</c:v>
                </c:pt>
                <c:pt idx="1">
                  <c:v>77.319999999999993</c:v>
                </c:pt>
                <c:pt idx="2">
                  <c:v>77.180000000000007</c:v>
                </c:pt>
                <c:pt idx="3">
                  <c:v>78.17</c:v>
                </c:pt>
                <c:pt idx="4">
                  <c:v>76.42</c:v>
                </c:pt>
                <c:pt idx="5">
                  <c:v>77.56</c:v>
                </c:pt>
                <c:pt idx="6">
                  <c:v>77.58</c:v>
                </c:pt>
                <c:pt idx="7">
                  <c:v>78.569999999999993</c:v>
                </c:pt>
                <c:pt idx="8">
                  <c:v>79.56</c:v>
                </c:pt>
                <c:pt idx="9">
                  <c:v>78</c:v>
                </c:pt>
                <c:pt idx="10">
                  <c:v>80.44</c:v>
                </c:pt>
                <c:pt idx="11">
                  <c:v>80.53</c:v>
                </c:pt>
                <c:pt idx="12">
                  <c:v>80.37</c:v>
                </c:pt>
                <c:pt idx="13">
                  <c:v>83.53</c:v>
                </c:pt>
                <c:pt idx="14">
                  <c:v>82.49</c:v>
                </c:pt>
                <c:pt idx="15">
                  <c:v>82.08</c:v>
                </c:pt>
                <c:pt idx="16">
                  <c:v>82.25</c:v>
                </c:pt>
                <c:pt idx="17">
                  <c:v>92.59</c:v>
                </c:pt>
                <c:pt idx="18">
                  <c:v>90.22</c:v>
                </c:pt>
                <c:pt idx="19">
                  <c:v>92.55</c:v>
                </c:pt>
                <c:pt idx="20">
                  <c:v>89.91</c:v>
                </c:pt>
                <c:pt idx="21">
                  <c:v>90.07</c:v>
                </c:pt>
                <c:pt idx="22">
                  <c:v>87.7</c:v>
                </c:pt>
                <c:pt idx="23">
                  <c:v>89.47</c:v>
                </c:pt>
                <c:pt idx="24">
                  <c:v>89.55</c:v>
                </c:pt>
                <c:pt idx="25">
                  <c:v>90.36</c:v>
                </c:pt>
                <c:pt idx="26">
                  <c:v>89.61</c:v>
                </c:pt>
                <c:pt idx="27">
                  <c:v>87.72</c:v>
                </c:pt>
                <c:pt idx="28">
                  <c:v>86.67</c:v>
                </c:pt>
                <c:pt idx="29">
                  <c:v>87.91</c:v>
                </c:pt>
                <c:pt idx="30">
                  <c:v>89.97</c:v>
                </c:pt>
                <c:pt idx="31">
                  <c:v>91.1</c:v>
                </c:pt>
                <c:pt idx="32">
                  <c:v>92.11</c:v>
                </c:pt>
                <c:pt idx="33">
                  <c:v>91.65</c:v>
                </c:pt>
                <c:pt idx="34">
                  <c:v>91.18</c:v>
                </c:pt>
                <c:pt idx="35">
                  <c:v>92.59</c:v>
                </c:pt>
                <c:pt idx="36">
                  <c:v>95.45</c:v>
                </c:pt>
                <c:pt idx="37">
                  <c:v>94.43</c:v>
                </c:pt>
                <c:pt idx="38">
                  <c:v>93.35</c:v>
                </c:pt>
                <c:pt idx="39">
                  <c:v>93.48</c:v>
                </c:pt>
                <c:pt idx="40">
                  <c:v>91.35</c:v>
                </c:pt>
                <c:pt idx="41">
                  <c:v>92.56</c:v>
                </c:pt>
                <c:pt idx="42">
                  <c:v>92.94</c:v>
                </c:pt>
                <c:pt idx="43">
                  <c:v>92.97</c:v>
                </c:pt>
                <c:pt idx="44">
                  <c:v>93.74</c:v>
                </c:pt>
                <c:pt idx="45">
                  <c:v>92.88</c:v>
                </c:pt>
                <c:pt idx="46">
                  <c:v>91.82</c:v>
                </c:pt>
                <c:pt idx="47">
                  <c:v>90.13</c:v>
                </c:pt>
                <c:pt idx="48">
                  <c:v>93.54</c:v>
                </c:pt>
                <c:pt idx="49">
                  <c:v>91.73</c:v>
                </c:pt>
                <c:pt idx="50">
                  <c:v>91.96</c:v>
                </c:pt>
                <c:pt idx="51">
                  <c:v>95.92</c:v>
                </c:pt>
                <c:pt idx="52">
                  <c:v>93.96</c:v>
                </c:pt>
                <c:pt idx="53">
                  <c:v>96.46</c:v>
                </c:pt>
                <c:pt idx="54">
                  <c:v>95.58</c:v>
                </c:pt>
                <c:pt idx="55">
                  <c:v>96.06</c:v>
                </c:pt>
                <c:pt idx="56">
                  <c:v>96.74</c:v>
                </c:pt>
                <c:pt idx="57">
                  <c:v>93.04</c:v>
                </c:pt>
                <c:pt idx="58">
                  <c:v>91.17</c:v>
                </c:pt>
                <c:pt idx="59">
                  <c:v>89.73</c:v>
                </c:pt>
                <c:pt idx="60">
                  <c:v>91.53</c:v>
                </c:pt>
                <c:pt idx="61">
                  <c:v>90.63</c:v>
                </c:pt>
                <c:pt idx="62">
                  <c:v>92.47</c:v>
                </c:pt>
                <c:pt idx="63">
                  <c:v>92.54</c:v>
                </c:pt>
                <c:pt idx="64">
                  <c:v>92.23</c:v>
                </c:pt>
                <c:pt idx="65">
                  <c:v>92.92</c:v>
                </c:pt>
                <c:pt idx="66">
                  <c:v>92.69</c:v>
                </c:pt>
                <c:pt idx="67">
                  <c:v>94.16</c:v>
                </c:pt>
                <c:pt idx="68">
                  <c:v>93.9</c:v>
                </c:pt>
                <c:pt idx="69">
                  <c:v>93.9</c:v>
                </c:pt>
                <c:pt idx="70">
                  <c:v>94.15</c:v>
                </c:pt>
                <c:pt idx="71">
                  <c:v>88.68</c:v>
                </c:pt>
                <c:pt idx="72">
                  <c:v>88.31</c:v>
                </c:pt>
                <c:pt idx="73">
                  <c:v>89.03</c:v>
                </c:pt>
                <c:pt idx="74">
                  <c:v>90.66</c:v>
                </c:pt>
                <c:pt idx="75">
                  <c:v>89.56</c:v>
                </c:pt>
                <c:pt idx="76">
                  <c:v>91.19</c:v>
                </c:pt>
                <c:pt idx="77">
                  <c:v>90.48</c:v>
                </c:pt>
                <c:pt idx="78">
                  <c:v>94.74</c:v>
                </c:pt>
                <c:pt idx="79">
                  <c:v>98.36</c:v>
                </c:pt>
                <c:pt idx="80">
                  <c:v>98.9</c:v>
                </c:pt>
                <c:pt idx="81">
                  <c:v>104.73</c:v>
                </c:pt>
                <c:pt idx="82">
                  <c:v>104.97</c:v>
                </c:pt>
                <c:pt idx="83">
                  <c:v>104.21</c:v>
                </c:pt>
                <c:pt idx="84">
                  <c:v>98.76</c:v>
                </c:pt>
                <c:pt idx="85">
                  <c:v>98.64</c:v>
                </c:pt>
                <c:pt idx="86">
                  <c:v>99.49</c:v>
                </c:pt>
                <c:pt idx="87">
                  <c:v>98.53</c:v>
                </c:pt>
                <c:pt idx="88">
                  <c:v>98.49</c:v>
                </c:pt>
                <c:pt idx="89">
                  <c:v>96.63</c:v>
                </c:pt>
                <c:pt idx="90">
                  <c:v>96.93</c:v>
                </c:pt>
                <c:pt idx="91">
                  <c:v>101.86</c:v>
                </c:pt>
                <c:pt idx="92">
                  <c:v>103.02</c:v>
                </c:pt>
                <c:pt idx="93">
                  <c:v>98.95</c:v>
                </c:pt>
                <c:pt idx="94">
                  <c:v>94.02</c:v>
                </c:pt>
                <c:pt idx="95">
                  <c:v>93.47</c:v>
                </c:pt>
                <c:pt idx="96">
                  <c:v>96.63</c:v>
                </c:pt>
                <c:pt idx="97">
                  <c:v>95.99</c:v>
                </c:pt>
                <c:pt idx="98">
                  <c:v>94.12</c:v>
                </c:pt>
                <c:pt idx="99">
                  <c:v>94.02</c:v>
                </c:pt>
                <c:pt idx="100">
                  <c:v>93.07</c:v>
                </c:pt>
                <c:pt idx="101">
                  <c:v>94.88</c:v>
                </c:pt>
                <c:pt idx="102">
                  <c:v>93.51</c:v>
                </c:pt>
                <c:pt idx="103">
                  <c:v>92.5</c:v>
                </c:pt>
                <c:pt idx="104">
                  <c:v>89.94</c:v>
                </c:pt>
                <c:pt idx="105">
                  <c:v>90.42</c:v>
                </c:pt>
                <c:pt idx="106">
                  <c:v>92.17</c:v>
                </c:pt>
                <c:pt idx="107">
                  <c:v>92.15</c:v>
                </c:pt>
                <c:pt idx="108">
                  <c:v>97.15</c:v>
                </c:pt>
                <c:pt idx="109">
                  <c:v>99.5</c:v>
                </c:pt>
                <c:pt idx="110">
                  <c:v>100.62</c:v>
                </c:pt>
                <c:pt idx="111">
                  <c:v>96.97</c:v>
                </c:pt>
                <c:pt idx="112">
                  <c:v>96.8</c:v>
                </c:pt>
                <c:pt idx="113">
                  <c:v>96.07</c:v>
                </c:pt>
                <c:pt idx="114">
                  <c:v>96.75</c:v>
                </c:pt>
                <c:pt idx="115">
                  <c:v>96.85</c:v>
                </c:pt>
                <c:pt idx="116">
                  <c:v>98.71</c:v>
                </c:pt>
                <c:pt idx="117">
                  <c:v>103.47</c:v>
                </c:pt>
                <c:pt idx="118">
                  <c:v>103.69</c:v>
                </c:pt>
                <c:pt idx="119">
                  <c:v>104.16</c:v>
                </c:pt>
                <c:pt idx="120">
                  <c:v>103.52</c:v>
                </c:pt>
                <c:pt idx="121">
                  <c:v>105.52</c:v>
                </c:pt>
                <c:pt idx="122">
                  <c:v>106.84</c:v>
                </c:pt>
                <c:pt idx="123">
                  <c:v>107.41</c:v>
                </c:pt>
                <c:pt idx="124">
                  <c:v>105.5</c:v>
                </c:pt>
                <c:pt idx="125">
                  <c:v>105.76</c:v>
                </c:pt>
                <c:pt idx="126">
                  <c:v>106.93</c:v>
                </c:pt>
                <c:pt idx="127">
                  <c:v>107.53</c:v>
                </c:pt>
                <c:pt idx="128">
                  <c:v>109.93</c:v>
                </c:pt>
                <c:pt idx="129">
                  <c:v>108.92</c:v>
                </c:pt>
                <c:pt idx="130">
                  <c:v>107.51</c:v>
                </c:pt>
                <c:pt idx="131">
                  <c:v>105.93</c:v>
                </c:pt>
                <c:pt idx="132">
                  <c:v>105.86</c:v>
                </c:pt>
                <c:pt idx="133">
                  <c:v>103.58</c:v>
                </c:pt>
                <c:pt idx="134">
                  <c:v>105.94</c:v>
                </c:pt>
                <c:pt idx="135">
                  <c:v>108.88</c:v>
                </c:pt>
                <c:pt idx="136">
                  <c:v>110.49</c:v>
                </c:pt>
                <c:pt idx="137">
                  <c:v>107.92</c:v>
                </c:pt>
                <c:pt idx="138">
                  <c:v>112.28</c:v>
                </c:pt>
                <c:pt idx="139">
                  <c:v>113.14</c:v>
                </c:pt>
                <c:pt idx="140">
                  <c:v>107.48</c:v>
                </c:pt>
                <c:pt idx="141">
                  <c:v>108.65</c:v>
                </c:pt>
                <c:pt idx="142">
                  <c:v>108.84</c:v>
                </c:pt>
                <c:pt idx="143">
                  <c:v>106.89</c:v>
                </c:pt>
                <c:pt idx="144">
                  <c:v>107.64</c:v>
                </c:pt>
                <c:pt idx="145">
                  <c:v>107.76</c:v>
                </c:pt>
                <c:pt idx="146">
                  <c:v>107.79</c:v>
                </c:pt>
                <c:pt idx="147">
                  <c:v>107.57</c:v>
                </c:pt>
                <c:pt idx="148">
                  <c:v>104.6</c:v>
                </c:pt>
                <c:pt idx="149">
                  <c:v>108.05</c:v>
                </c:pt>
                <c:pt idx="150">
                  <c:v>106.62</c:v>
                </c:pt>
                <c:pt idx="151">
                  <c:v>104.69</c:v>
                </c:pt>
                <c:pt idx="152">
                  <c:v>106.34</c:v>
                </c:pt>
                <c:pt idx="153">
                  <c:v>107.37</c:v>
                </c:pt>
                <c:pt idx="154">
                  <c:v>100.67</c:v>
                </c:pt>
                <c:pt idx="155">
                  <c:v>98.83</c:v>
                </c:pt>
                <c:pt idx="156">
                  <c:v>100.9</c:v>
                </c:pt>
                <c:pt idx="157">
                  <c:v>97.64</c:v>
                </c:pt>
                <c:pt idx="158">
                  <c:v>97.56</c:v>
                </c:pt>
                <c:pt idx="159">
                  <c:v>99.29</c:v>
                </c:pt>
                <c:pt idx="160">
                  <c:v>102.26</c:v>
                </c:pt>
                <c:pt idx="161">
                  <c:v>103.5</c:v>
                </c:pt>
                <c:pt idx="162">
                  <c:v>100.22</c:v>
                </c:pt>
                <c:pt idx="163">
                  <c:v>98.04</c:v>
                </c:pt>
                <c:pt idx="164">
                  <c:v>90.9</c:v>
                </c:pt>
                <c:pt idx="165">
                  <c:v>91.7</c:v>
                </c:pt>
                <c:pt idx="166">
                  <c:v>89.44</c:v>
                </c:pt>
                <c:pt idx="167">
                  <c:v>88.37</c:v>
                </c:pt>
                <c:pt idx="168">
                  <c:v>89.55</c:v>
                </c:pt>
                <c:pt idx="169">
                  <c:v>91.06</c:v>
                </c:pt>
                <c:pt idx="170">
                  <c:v>90.42</c:v>
                </c:pt>
                <c:pt idx="171">
                  <c:v>88.96</c:v>
                </c:pt>
                <c:pt idx="172">
                  <c:v>89.44</c:v>
                </c:pt>
                <c:pt idx="173">
                  <c:v>90.11</c:v>
                </c:pt>
                <c:pt idx="174">
                  <c:v>91.19</c:v>
                </c:pt>
                <c:pt idx="175">
                  <c:v>95.87</c:v>
                </c:pt>
                <c:pt idx="176">
                  <c:v>96.21</c:v>
                </c:pt>
                <c:pt idx="177">
                  <c:v>92.47</c:v>
                </c:pt>
                <c:pt idx="178">
                  <c:v>93.16</c:v>
                </c:pt>
                <c:pt idx="179">
                  <c:v>89.3</c:v>
                </c:pt>
                <c:pt idx="180">
                  <c:v>87.63</c:v>
                </c:pt>
                <c:pt idx="181">
                  <c:v>92.2</c:v>
                </c:pt>
                <c:pt idx="182">
                  <c:v>87.64</c:v>
                </c:pt>
                <c:pt idx="183">
                  <c:v>104.41</c:v>
                </c:pt>
                <c:pt idx="184">
                  <c:v>102.06</c:v>
                </c:pt>
                <c:pt idx="185">
                  <c:v>103.22</c:v>
                </c:pt>
                <c:pt idx="186">
                  <c:v>102.91</c:v>
                </c:pt>
                <c:pt idx="187">
                  <c:v>102.89</c:v>
                </c:pt>
                <c:pt idx="188">
                  <c:v>104.44</c:v>
                </c:pt>
                <c:pt idx="189">
                  <c:v>106.93</c:v>
                </c:pt>
                <c:pt idx="190">
                  <c:v>106.67</c:v>
                </c:pt>
                <c:pt idx="191">
                  <c:v>105.02</c:v>
                </c:pt>
                <c:pt idx="192">
                  <c:v>104.54</c:v>
                </c:pt>
                <c:pt idx="193">
                  <c:v>104.76</c:v>
                </c:pt>
                <c:pt idx="194">
                  <c:v>102.56</c:v>
                </c:pt>
                <c:pt idx="195">
                  <c:v>102.73</c:v>
                </c:pt>
                <c:pt idx="196">
                  <c:v>104.18</c:v>
                </c:pt>
                <c:pt idx="197">
                  <c:v>109.38</c:v>
                </c:pt>
                <c:pt idx="198">
                  <c:v>113.48</c:v>
                </c:pt>
                <c:pt idx="199">
                  <c:v>113.62</c:v>
                </c:pt>
                <c:pt idx="200">
                  <c:v>114.21</c:v>
                </c:pt>
                <c:pt idx="201">
                  <c:v>114.3</c:v>
                </c:pt>
                <c:pt idx="202">
                  <c:v>115.41</c:v>
                </c:pt>
                <c:pt idx="203">
                  <c:v>116.76</c:v>
                </c:pt>
                <c:pt idx="204">
                  <c:v>116.48</c:v>
                </c:pt>
                <c:pt idx="205">
                  <c:v>118.47</c:v>
                </c:pt>
                <c:pt idx="206">
                  <c:v>117.14</c:v>
                </c:pt>
                <c:pt idx="207">
                  <c:v>112.35</c:v>
                </c:pt>
                <c:pt idx="208">
                  <c:v>115.08</c:v>
                </c:pt>
                <c:pt idx="209">
                  <c:v>114.28</c:v>
                </c:pt>
                <c:pt idx="210">
                  <c:v>115.13</c:v>
                </c:pt>
                <c:pt idx="211">
                  <c:v>113.88</c:v>
                </c:pt>
                <c:pt idx="212">
                  <c:v>112.97</c:v>
                </c:pt>
                <c:pt idx="213">
                  <c:v>112.12</c:v>
                </c:pt>
                <c:pt idx="214">
                  <c:v>111.82</c:v>
                </c:pt>
                <c:pt idx="215">
                  <c:v>111.56</c:v>
                </c:pt>
                <c:pt idx="216">
                  <c:v>112.72</c:v>
                </c:pt>
                <c:pt idx="217">
                  <c:v>109.76</c:v>
                </c:pt>
                <c:pt idx="218">
                  <c:v>108.35</c:v>
                </c:pt>
                <c:pt idx="219">
                  <c:v>106.92</c:v>
                </c:pt>
                <c:pt idx="220">
                  <c:v>107.85</c:v>
                </c:pt>
                <c:pt idx="221">
                  <c:v>106.78</c:v>
                </c:pt>
                <c:pt idx="222">
                  <c:v>105.08</c:v>
                </c:pt>
                <c:pt idx="223">
                  <c:v>104.91</c:v>
                </c:pt>
                <c:pt idx="224">
                  <c:v>106</c:v>
                </c:pt>
                <c:pt idx="225">
                  <c:v>100.87</c:v>
                </c:pt>
                <c:pt idx="226">
                  <c:v>100.62</c:v>
                </c:pt>
                <c:pt idx="227">
                  <c:v>102.75</c:v>
                </c:pt>
                <c:pt idx="228">
                  <c:v>104.05</c:v>
                </c:pt>
                <c:pt idx="229">
                  <c:v>103.77</c:v>
                </c:pt>
                <c:pt idx="230">
                  <c:v>106.14</c:v>
                </c:pt>
                <c:pt idx="231">
                  <c:v>105.5</c:v>
                </c:pt>
                <c:pt idx="232">
                  <c:v>107.22</c:v>
                </c:pt>
                <c:pt idx="233">
                  <c:v>108.78</c:v>
                </c:pt>
                <c:pt idx="234">
                  <c:v>106.42</c:v>
                </c:pt>
                <c:pt idx="235">
                  <c:v>104.08</c:v>
                </c:pt>
                <c:pt idx="236">
                  <c:v>100.94</c:v>
                </c:pt>
                <c:pt idx="237">
                  <c:v>99.23</c:v>
                </c:pt>
                <c:pt idx="238">
                  <c:v>99.17</c:v>
                </c:pt>
                <c:pt idx="239">
                  <c:v>98.82</c:v>
                </c:pt>
                <c:pt idx="240">
                  <c:v>99.69</c:v>
                </c:pt>
                <c:pt idx="241">
                  <c:v>100.16</c:v>
                </c:pt>
                <c:pt idx="242">
                  <c:v>98.57</c:v>
                </c:pt>
                <c:pt idx="243">
                  <c:v>98.93</c:v>
                </c:pt>
                <c:pt idx="244">
                  <c:v>100.16</c:v>
                </c:pt>
                <c:pt idx="245">
                  <c:v>100.82</c:v>
                </c:pt>
                <c:pt idx="246">
                  <c:v>101.84</c:v>
                </c:pt>
                <c:pt idx="247">
                  <c:v>96.8</c:v>
                </c:pt>
                <c:pt idx="248">
                  <c:v>98.33</c:v>
                </c:pt>
                <c:pt idx="249">
                  <c:v>101.32</c:v>
                </c:pt>
                <c:pt idx="250">
                  <c:v>101.43</c:v>
                </c:pt>
              </c:numCache>
            </c:numRef>
          </c:yVal>
          <c:smooth val="0"/>
          <c:extLst>
            <c:ext xmlns:c16="http://schemas.microsoft.com/office/drawing/2014/chart" uri="{C3380CC4-5D6E-409C-BE32-E72D297353CC}">
              <c16:uniqueId val="{00000000-97D5-4918-9BAE-0C7905BF54AE}"/>
            </c:ext>
          </c:extLst>
        </c:ser>
        <c:dLbls>
          <c:showLegendKey val="0"/>
          <c:showVal val="0"/>
          <c:showCatName val="0"/>
          <c:showSerName val="0"/>
          <c:showPercent val="0"/>
          <c:showBubbleSize val="0"/>
        </c:dLbls>
        <c:axId val="1754223439"/>
        <c:axId val="1754235919"/>
      </c:scatterChart>
      <c:valAx>
        <c:axId val="175422343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235919"/>
        <c:crosses val="autoZero"/>
        <c:crossBetween val="midCat"/>
      </c:valAx>
      <c:valAx>
        <c:axId val="1754235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2234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GIS.N!$E$1</c:f>
              <c:strCache>
                <c:ptCount val="1"/>
                <c:pt idx="0">
                  <c:v>Close</c:v>
                </c:pt>
              </c:strCache>
            </c:strRef>
          </c:tx>
          <c:spPr>
            <a:ln w="19050" cap="rnd">
              <a:solidFill>
                <a:schemeClr val="accent1"/>
              </a:solidFill>
              <a:round/>
            </a:ln>
            <a:effectLst/>
          </c:spPr>
          <c:marker>
            <c:symbol val="none"/>
          </c:marker>
          <c:yVal>
            <c:numRef>
              <c:f>GIS.N!$E$2:$E$252</c:f>
              <c:numCache>
                <c:formatCode>General</c:formatCode>
                <c:ptCount val="251"/>
                <c:pt idx="0">
                  <c:v>74.63</c:v>
                </c:pt>
                <c:pt idx="1">
                  <c:v>73.709999999999994</c:v>
                </c:pt>
                <c:pt idx="2">
                  <c:v>73.010000000000005</c:v>
                </c:pt>
                <c:pt idx="3">
                  <c:v>73.12</c:v>
                </c:pt>
                <c:pt idx="4">
                  <c:v>74.83</c:v>
                </c:pt>
                <c:pt idx="5">
                  <c:v>75.150000000000006</c:v>
                </c:pt>
                <c:pt idx="6">
                  <c:v>75.06</c:v>
                </c:pt>
                <c:pt idx="7">
                  <c:v>74.510000000000005</c:v>
                </c:pt>
                <c:pt idx="8">
                  <c:v>73.58</c:v>
                </c:pt>
                <c:pt idx="9">
                  <c:v>72.63</c:v>
                </c:pt>
                <c:pt idx="10">
                  <c:v>72.290000000000006</c:v>
                </c:pt>
                <c:pt idx="11">
                  <c:v>71.36</c:v>
                </c:pt>
                <c:pt idx="12">
                  <c:v>71.56</c:v>
                </c:pt>
                <c:pt idx="13">
                  <c:v>71.03</c:v>
                </c:pt>
                <c:pt idx="14">
                  <c:v>70.989999999999995</c:v>
                </c:pt>
                <c:pt idx="15">
                  <c:v>70.83</c:v>
                </c:pt>
                <c:pt idx="16">
                  <c:v>70.67</c:v>
                </c:pt>
                <c:pt idx="17">
                  <c:v>70.63</c:v>
                </c:pt>
                <c:pt idx="18">
                  <c:v>69.95</c:v>
                </c:pt>
                <c:pt idx="19">
                  <c:v>69.819999999999993</c:v>
                </c:pt>
                <c:pt idx="20">
                  <c:v>69.03</c:v>
                </c:pt>
                <c:pt idx="21">
                  <c:v>68.75</c:v>
                </c:pt>
                <c:pt idx="22">
                  <c:v>70.400000000000006</c:v>
                </c:pt>
                <c:pt idx="23">
                  <c:v>69.2</c:v>
                </c:pt>
                <c:pt idx="24">
                  <c:v>68.3</c:v>
                </c:pt>
                <c:pt idx="25">
                  <c:v>69.12</c:v>
                </c:pt>
                <c:pt idx="26">
                  <c:v>69.040000000000006</c:v>
                </c:pt>
                <c:pt idx="27">
                  <c:v>68.849999999999994</c:v>
                </c:pt>
                <c:pt idx="28">
                  <c:v>67.930000000000007</c:v>
                </c:pt>
                <c:pt idx="29">
                  <c:v>68.28</c:v>
                </c:pt>
                <c:pt idx="30">
                  <c:v>69.28</c:v>
                </c:pt>
                <c:pt idx="31">
                  <c:v>67.67</c:v>
                </c:pt>
                <c:pt idx="32">
                  <c:v>67.14</c:v>
                </c:pt>
                <c:pt idx="33">
                  <c:v>68.05</c:v>
                </c:pt>
                <c:pt idx="34">
                  <c:v>66.98</c:v>
                </c:pt>
                <c:pt idx="35">
                  <c:v>66.319999999999993</c:v>
                </c:pt>
                <c:pt idx="36">
                  <c:v>65.83</c:v>
                </c:pt>
                <c:pt idx="37">
                  <c:v>65.510000000000005</c:v>
                </c:pt>
                <c:pt idx="38">
                  <c:v>63.99</c:v>
                </c:pt>
                <c:pt idx="39">
                  <c:v>64.599999999999994</c:v>
                </c:pt>
                <c:pt idx="40">
                  <c:v>64.38</c:v>
                </c:pt>
                <c:pt idx="41">
                  <c:v>65.52</c:v>
                </c:pt>
                <c:pt idx="42">
                  <c:v>65.34</c:v>
                </c:pt>
                <c:pt idx="43">
                  <c:v>62.9</c:v>
                </c:pt>
                <c:pt idx="44">
                  <c:v>62.86</c:v>
                </c:pt>
                <c:pt idx="45">
                  <c:v>63.03</c:v>
                </c:pt>
                <c:pt idx="46">
                  <c:v>63.17</c:v>
                </c:pt>
                <c:pt idx="47">
                  <c:v>62.66</c:v>
                </c:pt>
                <c:pt idx="48">
                  <c:v>62.69</c:v>
                </c:pt>
                <c:pt idx="49">
                  <c:v>62.5</c:v>
                </c:pt>
                <c:pt idx="50">
                  <c:v>62.88</c:v>
                </c:pt>
                <c:pt idx="51">
                  <c:v>63.08</c:v>
                </c:pt>
                <c:pt idx="52">
                  <c:v>63.17</c:v>
                </c:pt>
                <c:pt idx="53">
                  <c:v>63.3</c:v>
                </c:pt>
                <c:pt idx="54">
                  <c:v>63.26</c:v>
                </c:pt>
                <c:pt idx="55">
                  <c:v>63.71</c:v>
                </c:pt>
                <c:pt idx="56">
                  <c:v>64.17</c:v>
                </c:pt>
                <c:pt idx="57">
                  <c:v>67.260000000000005</c:v>
                </c:pt>
                <c:pt idx="58">
                  <c:v>68.069999999999993</c:v>
                </c:pt>
                <c:pt idx="59">
                  <c:v>67.08</c:v>
                </c:pt>
                <c:pt idx="60">
                  <c:v>66.69</c:v>
                </c:pt>
                <c:pt idx="61">
                  <c:v>66.66</c:v>
                </c:pt>
                <c:pt idx="62">
                  <c:v>66.290000000000006</c:v>
                </c:pt>
                <c:pt idx="63">
                  <c:v>65.5</c:v>
                </c:pt>
                <c:pt idx="64">
                  <c:v>65.61</c:v>
                </c:pt>
                <c:pt idx="65">
                  <c:v>65.290000000000006</c:v>
                </c:pt>
                <c:pt idx="66">
                  <c:v>66.98</c:v>
                </c:pt>
                <c:pt idx="67">
                  <c:v>66.900000000000006</c:v>
                </c:pt>
                <c:pt idx="68">
                  <c:v>67.459999999999994</c:v>
                </c:pt>
                <c:pt idx="69">
                  <c:v>67.39</c:v>
                </c:pt>
                <c:pt idx="70">
                  <c:v>67.459999999999994</c:v>
                </c:pt>
                <c:pt idx="71">
                  <c:v>68.14</c:v>
                </c:pt>
                <c:pt idx="72">
                  <c:v>67.75</c:v>
                </c:pt>
                <c:pt idx="73">
                  <c:v>68.75</c:v>
                </c:pt>
                <c:pt idx="74">
                  <c:v>66.650000000000006</c:v>
                </c:pt>
                <c:pt idx="75">
                  <c:v>66.489999999999995</c:v>
                </c:pt>
                <c:pt idx="76">
                  <c:v>66.680000000000007</c:v>
                </c:pt>
                <c:pt idx="77">
                  <c:v>68.3</c:v>
                </c:pt>
                <c:pt idx="78">
                  <c:v>69.09</c:v>
                </c:pt>
                <c:pt idx="79">
                  <c:v>70.349999999999994</c:v>
                </c:pt>
                <c:pt idx="80">
                  <c:v>70.63</c:v>
                </c:pt>
                <c:pt idx="81">
                  <c:v>71.430000000000007</c:v>
                </c:pt>
                <c:pt idx="82">
                  <c:v>71.239999999999995</c:v>
                </c:pt>
                <c:pt idx="83">
                  <c:v>71.400000000000006</c:v>
                </c:pt>
                <c:pt idx="84">
                  <c:v>69.83</c:v>
                </c:pt>
                <c:pt idx="85">
                  <c:v>70.849999999999994</c:v>
                </c:pt>
                <c:pt idx="86">
                  <c:v>70.64</c:v>
                </c:pt>
                <c:pt idx="87">
                  <c:v>70.7</c:v>
                </c:pt>
                <c:pt idx="88">
                  <c:v>70.260000000000005</c:v>
                </c:pt>
                <c:pt idx="89">
                  <c:v>69.53</c:v>
                </c:pt>
                <c:pt idx="90">
                  <c:v>69.91</c:v>
                </c:pt>
                <c:pt idx="91">
                  <c:v>69.14</c:v>
                </c:pt>
                <c:pt idx="92">
                  <c:v>69.91</c:v>
                </c:pt>
                <c:pt idx="93">
                  <c:v>70.650000000000006</c:v>
                </c:pt>
                <c:pt idx="94">
                  <c:v>69.989999999999995</c:v>
                </c:pt>
                <c:pt idx="95">
                  <c:v>70.459999999999994</c:v>
                </c:pt>
                <c:pt idx="96">
                  <c:v>70.23</c:v>
                </c:pt>
                <c:pt idx="97">
                  <c:v>70.83</c:v>
                </c:pt>
                <c:pt idx="98">
                  <c:v>71.38</c:v>
                </c:pt>
                <c:pt idx="99">
                  <c:v>71.61</c:v>
                </c:pt>
                <c:pt idx="100">
                  <c:v>70.819999999999993</c:v>
                </c:pt>
                <c:pt idx="101">
                  <c:v>71.17</c:v>
                </c:pt>
                <c:pt idx="102">
                  <c:v>70.42</c:v>
                </c:pt>
                <c:pt idx="103">
                  <c:v>69.09</c:v>
                </c:pt>
                <c:pt idx="104">
                  <c:v>68.510000000000005</c:v>
                </c:pt>
                <c:pt idx="105">
                  <c:v>67.84</c:v>
                </c:pt>
                <c:pt idx="106">
                  <c:v>67.319999999999993</c:v>
                </c:pt>
                <c:pt idx="107">
                  <c:v>66.2</c:v>
                </c:pt>
                <c:pt idx="108">
                  <c:v>67</c:v>
                </c:pt>
                <c:pt idx="109">
                  <c:v>68.849999999999994</c:v>
                </c:pt>
                <c:pt idx="110">
                  <c:v>70.180000000000007</c:v>
                </c:pt>
                <c:pt idx="111">
                  <c:v>70</c:v>
                </c:pt>
                <c:pt idx="112">
                  <c:v>69.790000000000006</c:v>
                </c:pt>
                <c:pt idx="113">
                  <c:v>70.38</c:v>
                </c:pt>
                <c:pt idx="114">
                  <c:v>68.989999999999995</c:v>
                </c:pt>
                <c:pt idx="115">
                  <c:v>70.56</c:v>
                </c:pt>
                <c:pt idx="116">
                  <c:v>70.13</c:v>
                </c:pt>
                <c:pt idx="117">
                  <c:v>69.97</c:v>
                </c:pt>
                <c:pt idx="118">
                  <c:v>69.66</c:v>
                </c:pt>
                <c:pt idx="119">
                  <c:v>68.34</c:v>
                </c:pt>
                <c:pt idx="120">
                  <c:v>69.14</c:v>
                </c:pt>
                <c:pt idx="121">
                  <c:v>69.099999999999994</c:v>
                </c:pt>
                <c:pt idx="122">
                  <c:v>68.760000000000005</c:v>
                </c:pt>
                <c:pt idx="123">
                  <c:v>69.430000000000007</c:v>
                </c:pt>
                <c:pt idx="124">
                  <c:v>68.63</c:v>
                </c:pt>
                <c:pt idx="125">
                  <c:v>67.739999999999995</c:v>
                </c:pt>
                <c:pt idx="126">
                  <c:v>66.760000000000005</c:v>
                </c:pt>
                <c:pt idx="127">
                  <c:v>65.55</c:v>
                </c:pt>
                <c:pt idx="128">
                  <c:v>66.03</c:v>
                </c:pt>
                <c:pt idx="129">
                  <c:v>65.72</c:v>
                </c:pt>
                <c:pt idx="130">
                  <c:v>65.66</c:v>
                </c:pt>
                <c:pt idx="131">
                  <c:v>65.260000000000005</c:v>
                </c:pt>
                <c:pt idx="132">
                  <c:v>64.28</c:v>
                </c:pt>
                <c:pt idx="133">
                  <c:v>65.239999999999995</c:v>
                </c:pt>
                <c:pt idx="134">
                  <c:v>64.47</c:v>
                </c:pt>
                <c:pt idx="135">
                  <c:v>64.37</c:v>
                </c:pt>
                <c:pt idx="136">
                  <c:v>63.94</c:v>
                </c:pt>
                <c:pt idx="137">
                  <c:v>64.180000000000007</c:v>
                </c:pt>
                <c:pt idx="138">
                  <c:v>64.3</c:v>
                </c:pt>
                <c:pt idx="139">
                  <c:v>64.209999999999994</c:v>
                </c:pt>
                <c:pt idx="140">
                  <c:v>65</c:v>
                </c:pt>
                <c:pt idx="141">
                  <c:v>65.319999999999993</c:v>
                </c:pt>
                <c:pt idx="142">
                  <c:v>65.069999999999993</c:v>
                </c:pt>
                <c:pt idx="143">
                  <c:v>65.61</c:v>
                </c:pt>
                <c:pt idx="144">
                  <c:v>65.78</c:v>
                </c:pt>
                <c:pt idx="145">
                  <c:v>64.099999999999994</c:v>
                </c:pt>
                <c:pt idx="146">
                  <c:v>63.29</c:v>
                </c:pt>
                <c:pt idx="147">
                  <c:v>62.37</c:v>
                </c:pt>
                <c:pt idx="148">
                  <c:v>62.93</c:v>
                </c:pt>
                <c:pt idx="149">
                  <c:v>63.08</c:v>
                </c:pt>
                <c:pt idx="150">
                  <c:v>62.34</c:v>
                </c:pt>
                <c:pt idx="151">
                  <c:v>64.06</c:v>
                </c:pt>
                <c:pt idx="152">
                  <c:v>63.71</c:v>
                </c:pt>
                <c:pt idx="153">
                  <c:v>64.83</c:v>
                </c:pt>
                <c:pt idx="154">
                  <c:v>63.53</c:v>
                </c:pt>
                <c:pt idx="155">
                  <c:v>64.8</c:v>
                </c:pt>
                <c:pt idx="156">
                  <c:v>64.83</c:v>
                </c:pt>
                <c:pt idx="157">
                  <c:v>64.91</c:v>
                </c:pt>
                <c:pt idx="158">
                  <c:v>65.349999999999994</c:v>
                </c:pt>
                <c:pt idx="159">
                  <c:v>64.260000000000005</c:v>
                </c:pt>
                <c:pt idx="160">
                  <c:v>64.510000000000005</c:v>
                </c:pt>
                <c:pt idx="161">
                  <c:v>64.47</c:v>
                </c:pt>
                <c:pt idx="162">
                  <c:v>63.64</c:v>
                </c:pt>
                <c:pt idx="163">
                  <c:v>64.75</c:v>
                </c:pt>
                <c:pt idx="164">
                  <c:v>63.18</c:v>
                </c:pt>
                <c:pt idx="165">
                  <c:v>63.15</c:v>
                </c:pt>
                <c:pt idx="166">
                  <c:v>63.31</c:v>
                </c:pt>
                <c:pt idx="167">
                  <c:v>63.09</c:v>
                </c:pt>
                <c:pt idx="168">
                  <c:v>62.83</c:v>
                </c:pt>
                <c:pt idx="169">
                  <c:v>63.39</c:v>
                </c:pt>
                <c:pt idx="170">
                  <c:v>63.06</c:v>
                </c:pt>
                <c:pt idx="171">
                  <c:v>63.15</c:v>
                </c:pt>
                <c:pt idx="172">
                  <c:v>64.38</c:v>
                </c:pt>
                <c:pt idx="173">
                  <c:v>64.64</c:v>
                </c:pt>
                <c:pt idx="174">
                  <c:v>64.989999999999995</c:v>
                </c:pt>
                <c:pt idx="175">
                  <c:v>65.739999999999995</c:v>
                </c:pt>
                <c:pt idx="176">
                  <c:v>66.73</c:v>
                </c:pt>
                <c:pt idx="177">
                  <c:v>66.75</c:v>
                </c:pt>
                <c:pt idx="178">
                  <c:v>65.14</c:v>
                </c:pt>
                <c:pt idx="179">
                  <c:v>64.97</c:v>
                </c:pt>
                <c:pt idx="180">
                  <c:v>64.739999999999995</c:v>
                </c:pt>
                <c:pt idx="181">
                  <c:v>64.7</c:v>
                </c:pt>
                <c:pt idx="182">
                  <c:v>64.510000000000005</c:v>
                </c:pt>
                <c:pt idx="183">
                  <c:v>64.209999999999994</c:v>
                </c:pt>
                <c:pt idx="184">
                  <c:v>64.33</c:v>
                </c:pt>
                <c:pt idx="185">
                  <c:v>66.709999999999994</c:v>
                </c:pt>
                <c:pt idx="186">
                  <c:v>66.34</c:v>
                </c:pt>
                <c:pt idx="187">
                  <c:v>65.22</c:v>
                </c:pt>
                <c:pt idx="188">
                  <c:v>66.319999999999993</c:v>
                </c:pt>
                <c:pt idx="189">
                  <c:v>67.84</c:v>
                </c:pt>
                <c:pt idx="190">
                  <c:v>66.739999999999995</c:v>
                </c:pt>
                <c:pt idx="191">
                  <c:v>66.08</c:v>
                </c:pt>
                <c:pt idx="192">
                  <c:v>65.47</c:v>
                </c:pt>
                <c:pt idx="193">
                  <c:v>66.39</c:v>
                </c:pt>
                <c:pt idx="194">
                  <c:v>65.89</c:v>
                </c:pt>
                <c:pt idx="195">
                  <c:v>64.52</c:v>
                </c:pt>
                <c:pt idx="196">
                  <c:v>64.95</c:v>
                </c:pt>
                <c:pt idx="197">
                  <c:v>64.13</c:v>
                </c:pt>
                <c:pt idx="198">
                  <c:v>63.66</c:v>
                </c:pt>
                <c:pt idx="199">
                  <c:v>62.59</c:v>
                </c:pt>
                <c:pt idx="200">
                  <c:v>63.42</c:v>
                </c:pt>
                <c:pt idx="201">
                  <c:v>63.58</c:v>
                </c:pt>
                <c:pt idx="202">
                  <c:v>65.180000000000007</c:v>
                </c:pt>
                <c:pt idx="203">
                  <c:v>64.87</c:v>
                </c:pt>
                <c:pt idx="204">
                  <c:v>64.66</c:v>
                </c:pt>
                <c:pt idx="205">
                  <c:v>64.13</c:v>
                </c:pt>
                <c:pt idx="206">
                  <c:v>64.760000000000005</c:v>
                </c:pt>
                <c:pt idx="207">
                  <c:v>65.02</c:v>
                </c:pt>
                <c:pt idx="208">
                  <c:v>64.69</c:v>
                </c:pt>
                <c:pt idx="209">
                  <c:v>65.150000000000006</c:v>
                </c:pt>
                <c:pt idx="210">
                  <c:v>65.16</c:v>
                </c:pt>
                <c:pt idx="211">
                  <c:v>65.28</c:v>
                </c:pt>
                <c:pt idx="212">
                  <c:v>65.53</c:v>
                </c:pt>
                <c:pt idx="213">
                  <c:v>65.290000000000006</c:v>
                </c:pt>
                <c:pt idx="214">
                  <c:v>65.099999999999994</c:v>
                </c:pt>
                <c:pt idx="215">
                  <c:v>65.22</c:v>
                </c:pt>
                <c:pt idx="216">
                  <c:v>65.739999999999995</c:v>
                </c:pt>
                <c:pt idx="217">
                  <c:v>66.239999999999995</c:v>
                </c:pt>
                <c:pt idx="218">
                  <c:v>65.099999999999994</c:v>
                </c:pt>
                <c:pt idx="219">
                  <c:v>65.239999999999995</c:v>
                </c:pt>
                <c:pt idx="220">
                  <c:v>64.83</c:v>
                </c:pt>
                <c:pt idx="221">
                  <c:v>65.3</c:v>
                </c:pt>
                <c:pt idx="222">
                  <c:v>65.75</c:v>
                </c:pt>
                <c:pt idx="223">
                  <c:v>65.650000000000006</c:v>
                </c:pt>
                <c:pt idx="224">
                  <c:v>63.65</c:v>
                </c:pt>
                <c:pt idx="225">
                  <c:v>63.23</c:v>
                </c:pt>
                <c:pt idx="226">
                  <c:v>63.24</c:v>
                </c:pt>
                <c:pt idx="227">
                  <c:v>62.86</c:v>
                </c:pt>
                <c:pt idx="228">
                  <c:v>63.2</c:v>
                </c:pt>
                <c:pt idx="229">
                  <c:v>62.98</c:v>
                </c:pt>
                <c:pt idx="230">
                  <c:v>63.25</c:v>
                </c:pt>
                <c:pt idx="231">
                  <c:v>63.04</c:v>
                </c:pt>
                <c:pt idx="232">
                  <c:v>61.53</c:v>
                </c:pt>
                <c:pt idx="233">
                  <c:v>62.73</c:v>
                </c:pt>
                <c:pt idx="234">
                  <c:v>63.26</c:v>
                </c:pt>
                <c:pt idx="235">
                  <c:v>63.96</c:v>
                </c:pt>
                <c:pt idx="236">
                  <c:v>62.49</c:v>
                </c:pt>
                <c:pt idx="237">
                  <c:v>62.36</c:v>
                </c:pt>
                <c:pt idx="238">
                  <c:v>63.1</c:v>
                </c:pt>
                <c:pt idx="239">
                  <c:v>62.94</c:v>
                </c:pt>
                <c:pt idx="240">
                  <c:v>62.58</c:v>
                </c:pt>
                <c:pt idx="241">
                  <c:v>63.99</c:v>
                </c:pt>
                <c:pt idx="242">
                  <c:v>64.11</c:v>
                </c:pt>
                <c:pt idx="243">
                  <c:v>64.05</c:v>
                </c:pt>
                <c:pt idx="244">
                  <c:v>65.22</c:v>
                </c:pt>
                <c:pt idx="245">
                  <c:v>64.78</c:v>
                </c:pt>
                <c:pt idx="246">
                  <c:v>64.819999999999993</c:v>
                </c:pt>
                <c:pt idx="247">
                  <c:v>65.48</c:v>
                </c:pt>
                <c:pt idx="248">
                  <c:v>65.87</c:v>
                </c:pt>
                <c:pt idx="249">
                  <c:v>65.88</c:v>
                </c:pt>
                <c:pt idx="250">
                  <c:v>66.099999999999994</c:v>
                </c:pt>
              </c:numCache>
            </c:numRef>
          </c:yVal>
          <c:smooth val="0"/>
          <c:extLst>
            <c:ext xmlns:c16="http://schemas.microsoft.com/office/drawing/2014/chart" uri="{C3380CC4-5D6E-409C-BE32-E72D297353CC}">
              <c16:uniqueId val="{00000000-8263-4328-9BD8-1C60871764BF}"/>
            </c:ext>
          </c:extLst>
        </c:ser>
        <c:dLbls>
          <c:showLegendKey val="0"/>
          <c:showVal val="0"/>
          <c:showCatName val="0"/>
          <c:showSerName val="0"/>
          <c:showPercent val="0"/>
          <c:showBubbleSize val="0"/>
        </c:dLbls>
        <c:axId val="1754221039"/>
        <c:axId val="1754242639"/>
      </c:scatterChart>
      <c:valAx>
        <c:axId val="175422103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242639"/>
        <c:crosses val="autoZero"/>
        <c:crossBetween val="midCat"/>
      </c:valAx>
      <c:valAx>
        <c:axId val="1754242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221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K.N!$E$1</c:f>
              <c:strCache>
                <c:ptCount val="1"/>
                <c:pt idx="0">
                  <c:v>Close</c:v>
                </c:pt>
              </c:strCache>
            </c:strRef>
          </c:tx>
          <c:spPr>
            <a:ln w="19050" cap="rnd">
              <a:solidFill>
                <a:schemeClr val="accent1"/>
              </a:solidFill>
              <a:round/>
            </a:ln>
            <a:effectLst/>
          </c:spPr>
          <c:marker>
            <c:symbol val="none"/>
          </c:marker>
          <c:yVal>
            <c:numRef>
              <c:f>K.N!$E$2:$E$252</c:f>
              <c:numCache>
                <c:formatCode>General</c:formatCode>
                <c:ptCount val="251"/>
                <c:pt idx="0">
                  <c:v>80.680000000000007</c:v>
                </c:pt>
                <c:pt idx="1">
                  <c:v>80.680000000000007</c:v>
                </c:pt>
                <c:pt idx="2">
                  <c:v>80.260000000000005</c:v>
                </c:pt>
                <c:pt idx="3">
                  <c:v>79.92</c:v>
                </c:pt>
                <c:pt idx="4">
                  <c:v>80</c:v>
                </c:pt>
                <c:pt idx="5">
                  <c:v>80.17</c:v>
                </c:pt>
                <c:pt idx="6">
                  <c:v>80.09</c:v>
                </c:pt>
                <c:pt idx="7">
                  <c:v>80.19</c:v>
                </c:pt>
                <c:pt idx="8">
                  <c:v>80.19</c:v>
                </c:pt>
                <c:pt idx="9">
                  <c:v>80.16</c:v>
                </c:pt>
                <c:pt idx="10">
                  <c:v>80.61</c:v>
                </c:pt>
                <c:pt idx="11">
                  <c:v>80.53</c:v>
                </c:pt>
                <c:pt idx="12">
                  <c:v>80.62</c:v>
                </c:pt>
                <c:pt idx="13">
                  <c:v>80.790000000000006</c:v>
                </c:pt>
                <c:pt idx="14">
                  <c:v>80.680000000000007</c:v>
                </c:pt>
                <c:pt idx="15">
                  <c:v>80.67</c:v>
                </c:pt>
                <c:pt idx="16">
                  <c:v>80.64</c:v>
                </c:pt>
                <c:pt idx="17">
                  <c:v>80.59</c:v>
                </c:pt>
                <c:pt idx="18">
                  <c:v>80.3</c:v>
                </c:pt>
                <c:pt idx="19">
                  <c:v>80.260000000000005</c:v>
                </c:pt>
                <c:pt idx="20">
                  <c:v>80.290000000000006</c:v>
                </c:pt>
                <c:pt idx="21">
                  <c:v>80.28</c:v>
                </c:pt>
                <c:pt idx="22">
                  <c:v>80.28</c:v>
                </c:pt>
                <c:pt idx="23">
                  <c:v>74.5</c:v>
                </c:pt>
                <c:pt idx="24">
                  <c:v>73.989999999999995</c:v>
                </c:pt>
                <c:pt idx="25">
                  <c:v>74.88</c:v>
                </c:pt>
                <c:pt idx="26">
                  <c:v>74.349999999999994</c:v>
                </c:pt>
                <c:pt idx="27">
                  <c:v>72.959999999999994</c:v>
                </c:pt>
                <c:pt idx="28">
                  <c:v>73.349999999999994</c:v>
                </c:pt>
                <c:pt idx="29">
                  <c:v>73.2</c:v>
                </c:pt>
                <c:pt idx="30">
                  <c:v>62.98</c:v>
                </c:pt>
                <c:pt idx="31">
                  <c:v>62.05</c:v>
                </c:pt>
                <c:pt idx="32">
                  <c:v>58.15</c:v>
                </c:pt>
                <c:pt idx="33">
                  <c:v>57.55</c:v>
                </c:pt>
                <c:pt idx="34">
                  <c:v>57.13</c:v>
                </c:pt>
                <c:pt idx="35">
                  <c:v>57.47</c:v>
                </c:pt>
                <c:pt idx="36">
                  <c:v>57.28</c:v>
                </c:pt>
                <c:pt idx="37">
                  <c:v>57.23</c:v>
                </c:pt>
                <c:pt idx="38">
                  <c:v>56.61</c:v>
                </c:pt>
                <c:pt idx="39">
                  <c:v>57.61</c:v>
                </c:pt>
                <c:pt idx="40">
                  <c:v>57.96</c:v>
                </c:pt>
                <c:pt idx="41">
                  <c:v>58.83</c:v>
                </c:pt>
                <c:pt idx="42">
                  <c:v>58.95</c:v>
                </c:pt>
                <c:pt idx="43">
                  <c:v>57.05</c:v>
                </c:pt>
                <c:pt idx="44">
                  <c:v>56.32</c:v>
                </c:pt>
                <c:pt idx="45">
                  <c:v>56.54</c:v>
                </c:pt>
                <c:pt idx="46">
                  <c:v>56.84</c:v>
                </c:pt>
                <c:pt idx="47">
                  <c:v>56.89</c:v>
                </c:pt>
                <c:pt idx="48">
                  <c:v>56.37</c:v>
                </c:pt>
                <c:pt idx="49">
                  <c:v>56.19</c:v>
                </c:pt>
                <c:pt idx="50">
                  <c:v>56.38</c:v>
                </c:pt>
                <c:pt idx="51">
                  <c:v>56.67</c:v>
                </c:pt>
                <c:pt idx="52">
                  <c:v>56.7</c:v>
                </c:pt>
                <c:pt idx="53">
                  <c:v>56.72</c:v>
                </c:pt>
                <c:pt idx="54">
                  <c:v>57.68</c:v>
                </c:pt>
                <c:pt idx="55">
                  <c:v>57.68</c:v>
                </c:pt>
                <c:pt idx="56">
                  <c:v>57.38</c:v>
                </c:pt>
                <c:pt idx="57">
                  <c:v>58.07</c:v>
                </c:pt>
                <c:pt idx="58">
                  <c:v>58.26</c:v>
                </c:pt>
                <c:pt idx="59">
                  <c:v>57.48</c:v>
                </c:pt>
                <c:pt idx="60">
                  <c:v>57.72</c:v>
                </c:pt>
                <c:pt idx="61">
                  <c:v>58.8</c:v>
                </c:pt>
                <c:pt idx="62">
                  <c:v>58.12</c:v>
                </c:pt>
                <c:pt idx="63">
                  <c:v>57.52</c:v>
                </c:pt>
                <c:pt idx="64">
                  <c:v>58.73</c:v>
                </c:pt>
                <c:pt idx="65">
                  <c:v>58.76</c:v>
                </c:pt>
                <c:pt idx="66">
                  <c:v>59.71</c:v>
                </c:pt>
                <c:pt idx="67">
                  <c:v>59.09</c:v>
                </c:pt>
                <c:pt idx="68">
                  <c:v>59.63</c:v>
                </c:pt>
                <c:pt idx="69">
                  <c:v>60.09</c:v>
                </c:pt>
                <c:pt idx="70">
                  <c:v>59.8</c:v>
                </c:pt>
                <c:pt idx="71">
                  <c:v>60.48</c:v>
                </c:pt>
                <c:pt idx="72">
                  <c:v>59.89</c:v>
                </c:pt>
                <c:pt idx="73">
                  <c:v>60.34</c:v>
                </c:pt>
                <c:pt idx="74">
                  <c:v>59.34</c:v>
                </c:pt>
                <c:pt idx="75">
                  <c:v>59.6</c:v>
                </c:pt>
                <c:pt idx="76">
                  <c:v>59.5</c:v>
                </c:pt>
                <c:pt idx="77">
                  <c:v>61.04</c:v>
                </c:pt>
                <c:pt idx="78">
                  <c:v>61.33</c:v>
                </c:pt>
                <c:pt idx="79">
                  <c:v>61.64</c:v>
                </c:pt>
                <c:pt idx="80">
                  <c:v>62.25</c:v>
                </c:pt>
                <c:pt idx="81">
                  <c:v>62.08</c:v>
                </c:pt>
                <c:pt idx="82">
                  <c:v>61.56</c:v>
                </c:pt>
                <c:pt idx="83">
                  <c:v>62.14</c:v>
                </c:pt>
                <c:pt idx="84">
                  <c:v>61.83</c:v>
                </c:pt>
                <c:pt idx="85">
                  <c:v>62.56</c:v>
                </c:pt>
                <c:pt idx="86">
                  <c:v>62.49</c:v>
                </c:pt>
                <c:pt idx="87">
                  <c:v>61.86</c:v>
                </c:pt>
                <c:pt idx="88">
                  <c:v>61.6</c:v>
                </c:pt>
                <c:pt idx="89">
                  <c:v>62.33</c:v>
                </c:pt>
                <c:pt idx="90">
                  <c:v>61.64</c:v>
                </c:pt>
                <c:pt idx="91">
                  <c:v>60.04</c:v>
                </c:pt>
                <c:pt idx="92">
                  <c:v>60.51</c:v>
                </c:pt>
                <c:pt idx="93">
                  <c:v>61.28</c:v>
                </c:pt>
                <c:pt idx="94">
                  <c:v>56.98</c:v>
                </c:pt>
                <c:pt idx="95">
                  <c:v>57.86</c:v>
                </c:pt>
                <c:pt idx="96">
                  <c:v>58.21</c:v>
                </c:pt>
                <c:pt idx="97">
                  <c:v>57.73</c:v>
                </c:pt>
                <c:pt idx="98">
                  <c:v>58.45</c:v>
                </c:pt>
                <c:pt idx="99">
                  <c:v>58.75</c:v>
                </c:pt>
                <c:pt idx="100">
                  <c:v>58.14</c:v>
                </c:pt>
                <c:pt idx="101">
                  <c:v>57.98</c:v>
                </c:pt>
                <c:pt idx="102">
                  <c:v>57.38</c:v>
                </c:pt>
                <c:pt idx="103">
                  <c:v>56.54</c:v>
                </c:pt>
                <c:pt idx="104">
                  <c:v>56.07</c:v>
                </c:pt>
                <c:pt idx="105">
                  <c:v>55.51</c:v>
                </c:pt>
                <c:pt idx="106">
                  <c:v>55.4</c:v>
                </c:pt>
                <c:pt idx="107">
                  <c:v>55.42</c:v>
                </c:pt>
                <c:pt idx="108">
                  <c:v>56.17</c:v>
                </c:pt>
                <c:pt idx="109">
                  <c:v>57.01</c:v>
                </c:pt>
                <c:pt idx="110">
                  <c:v>57.12</c:v>
                </c:pt>
                <c:pt idx="111">
                  <c:v>57.48</c:v>
                </c:pt>
                <c:pt idx="112">
                  <c:v>57.45</c:v>
                </c:pt>
                <c:pt idx="113">
                  <c:v>57.58</c:v>
                </c:pt>
                <c:pt idx="114">
                  <c:v>56.59</c:v>
                </c:pt>
                <c:pt idx="115">
                  <c:v>57.67</c:v>
                </c:pt>
                <c:pt idx="116">
                  <c:v>57.06</c:v>
                </c:pt>
                <c:pt idx="117">
                  <c:v>57.29</c:v>
                </c:pt>
                <c:pt idx="118">
                  <c:v>56.65</c:v>
                </c:pt>
                <c:pt idx="119">
                  <c:v>55.89</c:v>
                </c:pt>
                <c:pt idx="120">
                  <c:v>55.65</c:v>
                </c:pt>
                <c:pt idx="121">
                  <c:v>55.55</c:v>
                </c:pt>
                <c:pt idx="122">
                  <c:v>56.11</c:v>
                </c:pt>
                <c:pt idx="123">
                  <c:v>55.14</c:v>
                </c:pt>
                <c:pt idx="124">
                  <c:v>55.2</c:v>
                </c:pt>
                <c:pt idx="125">
                  <c:v>54.77</c:v>
                </c:pt>
                <c:pt idx="126">
                  <c:v>53.56</c:v>
                </c:pt>
                <c:pt idx="127">
                  <c:v>52.94</c:v>
                </c:pt>
                <c:pt idx="128">
                  <c:v>54</c:v>
                </c:pt>
                <c:pt idx="129">
                  <c:v>53.85</c:v>
                </c:pt>
                <c:pt idx="130">
                  <c:v>54.15</c:v>
                </c:pt>
                <c:pt idx="131">
                  <c:v>54.21</c:v>
                </c:pt>
                <c:pt idx="132">
                  <c:v>53.6</c:v>
                </c:pt>
                <c:pt idx="133">
                  <c:v>53.86</c:v>
                </c:pt>
                <c:pt idx="134">
                  <c:v>53.42</c:v>
                </c:pt>
                <c:pt idx="135">
                  <c:v>53.72</c:v>
                </c:pt>
                <c:pt idx="136">
                  <c:v>54.83</c:v>
                </c:pt>
                <c:pt idx="137">
                  <c:v>55.15</c:v>
                </c:pt>
                <c:pt idx="138">
                  <c:v>56.11</c:v>
                </c:pt>
                <c:pt idx="139">
                  <c:v>55.63</c:v>
                </c:pt>
                <c:pt idx="140">
                  <c:v>56.44</c:v>
                </c:pt>
                <c:pt idx="141">
                  <c:v>56.43</c:v>
                </c:pt>
                <c:pt idx="142">
                  <c:v>56.98</c:v>
                </c:pt>
                <c:pt idx="143">
                  <c:v>56.45</c:v>
                </c:pt>
                <c:pt idx="144">
                  <c:v>56.13</c:v>
                </c:pt>
                <c:pt idx="145">
                  <c:v>55.47</c:v>
                </c:pt>
                <c:pt idx="146">
                  <c:v>55.39</c:v>
                </c:pt>
                <c:pt idx="147">
                  <c:v>53.99</c:v>
                </c:pt>
                <c:pt idx="148">
                  <c:v>54.21</c:v>
                </c:pt>
                <c:pt idx="149">
                  <c:v>54.65</c:v>
                </c:pt>
                <c:pt idx="150">
                  <c:v>53.49</c:v>
                </c:pt>
                <c:pt idx="151">
                  <c:v>54.94</c:v>
                </c:pt>
                <c:pt idx="152">
                  <c:v>53.69</c:v>
                </c:pt>
                <c:pt idx="153">
                  <c:v>54.43</c:v>
                </c:pt>
                <c:pt idx="154">
                  <c:v>54.12</c:v>
                </c:pt>
                <c:pt idx="155">
                  <c:v>55.06</c:v>
                </c:pt>
                <c:pt idx="156">
                  <c:v>55.62</c:v>
                </c:pt>
                <c:pt idx="157">
                  <c:v>54.76</c:v>
                </c:pt>
                <c:pt idx="158">
                  <c:v>55.29</c:v>
                </c:pt>
                <c:pt idx="159">
                  <c:v>54.79</c:v>
                </c:pt>
                <c:pt idx="160">
                  <c:v>54.74</c:v>
                </c:pt>
                <c:pt idx="161">
                  <c:v>54.63</c:v>
                </c:pt>
                <c:pt idx="162">
                  <c:v>53.47</c:v>
                </c:pt>
                <c:pt idx="163">
                  <c:v>54.45</c:v>
                </c:pt>
                <c:pt idx="164">
                  <c:v>53.61</c:v>
                </c:pt>
                <c:pt idx="165">
                  <c:v>53.93</c:v>
                </c:pt>
                <c:pt idx="166">
                  <c:v>54.56</c:v>
                </c:pt>
                <c:pt idx="167">
                  <c:v>54.53</c:v>
                </c:pt>
                <c:pt idx="168">
                  <c:v>54.14</c:v>
                </c:pt>
                <c:pt idx="169">
                  <c:v>55.42</c:v>
                </c:pt>
                <c:pt idx="170">
                  <c:v>55.25</c:v>
                </c:pt>
                <c:pt idx="171">
                  <c:v>55.79</c:v>
                </c:pt>
                <c:pt idx="172">
                  <c:v>56.39</c:v>
                </c:pt>
                <c:pt idx="173">
                  <c:v>56.54</c:v>
                </c:pt>
                <c:pt idx="174">
                  <c:v>56.66</c:v>
                </c:pt>
                <c:pt idx="175">
                  <c:v>56.84</c:v>
                </c:pt>
                <c:pt idx="176">
                  <c:v>57.48</c:v>
                </c:pt>
                <c:pt idx="177">
                  <c:v>57.76</c:v>
                </c:pt>
                <c:pt idx="178">
                  <c:v>55.91</c:v>
                </c:pt>
                <c:pt idx="179">
                  <c:v>55.62</c:v>
                </c:pt>
                <c:pt idx="180">
                  <c:v>55.17</c:v>
                </c:pt>
                <c:pt idx="181">
                  <c:v>55</c:v>
                </c:pt>
                <c:pt idx="182">
                  <c:v>54.48</c:v>
                </c:pt>
                <c:pt idx="183">
                  <c:v>53.85</c:v>
                </c:pt>
                <c:pt idx="184">
                  <c:v>53.03</c:v>
                </c:pt>
                <c:pt idx="185">
                  <c:v>53.64</c:v>
                </c:pt>
                <c:pt idx="186">
                  <c:v>53.93</c:v>
                </c:pt>
                <c:pt idx="187">
                  <c:v>53.77</c:v>
                </c:pt>
                <c:pt idx="188">
                  <c:v>54.83</c:v>
                </c:pt>
                <c:pt idx="189">
                  <c:v>55.3</c:v>
                </c:pt>
                <c:pt idx="190">
                  <c:v>54.04</c:v>
                </c:pt>
                <c:pt idx="191">
                  <c:v>54.25</c:v>
                </c:pt>
                <c:pt idx="192">
                  <c:v>53.7</c:v>
                </c:pt>
                <c:pt idx="193">
                  <c:v>54.16</c:v>
                </c:pt>
                <c:pt idx="194">
                  <c:v>53.71</c:v>
                </c:pt>
                <c:pt idx="195">
                  <c:v>53.35</c:v>
                </c:pt>
                <c:pt idx="196">
                  <c:v>53.65</c:v>
                </c:pt>
                <c:pt idx="197">
                  <c:v>52.88</c:v>
                </c:pt>
                <c:pt idx="198">
                  <c:v>52.54</c:v>
                </c:pt>
                <c:pt idx="199">
                  <c:v>51.66</c:v>
                </c:pt>
                <c:pt idx="200">
                  <c:v>52.28</c:v>
                </c:pt>
                <c:pt idx="201">
                  <c:v>52.5</c:v>
                </c:pt>
                <c:pt idx="202">
                  <c:v>53.47</c:v>
                </c:pt>
                <c:pt idx="203">
                  <c:v>52.98</c:v>
                </c:pt>
                <c:pt idx="204">
                  <c:v>52.82</c:v>
                </c:pt>
                <c:pt idx="205">
                  <c:v>52.52</c:v>
                </c:pt>
                <c:pt idx="206">
                  <c:v>52.8</c:v>
                </c:pt>
                <c:pt idx="207">
                  <c:v>52.2</c:v>
                </c:pt>
                <c:pt idx="208">
                  <c:v>52.3</c:v>
                </c:pt>
                <c:pt idx="209">
                  <c:v>52.58</c:v>
                </c:pt>
                <c:pt idx="210">
                  <c:v>52.21</c:v>
                </c:pt>
                <c:pt idx="211">
                  <c:v>51.82</c:v>
                </c:pt>
                <c:pt idx="212">
                  <c:v>52</c:v>
                </c:pt>
                <c:pt idx="213">
                  <c:v>51.99</c:v>
                </c:pt>
                <c:pt idx="214">
                  <c:v>50.9</c:v>
                </c:pt>
                <c:pt idx="215">
                  <c:v>51.34</c:v>
                </c:pt>
                <c:pt idx="216">
                  <c:v>52.06</c:v>
                </c:pt>
                <c:pt idx="217">
                  <c:v>51.73</c:v>
                </c:pt>
                <c:pt idx="218">
                  <c:v>50.6</c:v>
                </c:pt>
                <c:pt idx="219">
                  <c:v>50.47</c:v>
                </c:pt>
                <c:pt idx="220">
                  <c:v>50.2</c:v>
                </c:pt>
                <c:pt idx="221">
                  <c:v>50.4</c:v>
                </c:pt>
                <c:pt idx="222">
                  <c:v>50.87</c:v>
                </c:pt>
                <c:pt idx="223">
                  <c:v>50.96</c:v>
                </c:pt>
                <c:pt idx="224">
                  <c:v>50.26</c:v>
                </c:pt>
                <c:pt idx="225">
                  <c:v>49.37</c:v>
                </c:pt>
                <c:pt idx="226">
                  <c:v>50.12</c:v>
                </c:pt>
                <c:pt idx="227">
                  <c:v>49.89</c:v>
                </c:pt>
                <c:pt idx="228">
                  <c:v>50.31</c:v>
                </c:pt>
                <c:pt idx="229">
                  <c:v>50.62</c:v>
                </c:pt>
                <c:pt idx="230">
                  <c:v>50.29</c:v>
                </c:pt>
                <c:pt idx="231">
                  <c:v>49.86</c:v>
                </c:pt>
                <c:pt idx="232">
                  <c:v>48.62</c:v>
                </c:pt>
                <c:pt idx="233">
                  <c:v>49.53</c:v>
                </c:pt>
                <c:pt idx="234">
                  <c:v>50.71</c:v>
                </c:pt>
                <c:pt idx="235">
                  <c:v>50.5</c:v>
                </c:pt>
                <c:pt idx="236">
                  <c:v>50.43</c:v>
                </c:pt>
                <c:pt idx="237">
                  <c:v>50.64</c:v>
                </c:pt>
                <c:pt idx="238">
                  <c:v>52.97</c:v>
                </c:pt>
                <c:pt idx="239">
                  <c:v>52.99</c:v>
                </c:pt>
                <c:pt idx="240">
                  <c:v>52.5</c:v>
                </c:pt>
                <c:pt idx="241">
                  <c:v>55.84</c:v>
                </c:pt>
                <c:pt idx="242">
                  <c:v>55.55</c:v>
                </c:pt>
                <c:pt idx="243">
                  <c:v>55.47</c:v>
                </c:pt>
                <c:pt idx="244">
                  <c:v>55.53</c:v>
                </c:pt>
                <c:pt idx="245">
                  <c:v>55.82</c:v>
                </c:pt>
                <c:pt idx="246">
                  <c:v>56.5</c:v>
                </c:pt>
                <c:pt idx="247">
                  <c:v>56.73</c:v>
                </c:pt>
                <c:pt idx="248">
                  <c:v>57</c:v>
                </c:pt>
                <c:pt idx="249">
                  <c:v>56.57</c:v>
                </c:pt>
                <c:pt idx="250">
                  <c:v>56.45</c:v>
                </c:pt>
              </c:numCache>
            </c:numRef>
          </c:yVal>
          <c:smooth val="0"/>
          <c:extLst>
            <c:ext xmlns:c16="http://schemas.microsoft.com/office/drawing/2014/chart" uri="{C3380CC4-5D6E-409C-BE32-E72D297353CC}">
              <c16:uniqueId val="{00000000-AC94-452E-A0B8-C823A850A9E5}"/>
            </c:ext>
          </c:extLst>
        </c:ser>
        <c:dLbls>
          <c:showLegendKey val="0"/>
          <c:showVal val="0"/>
          <c:showCatName val="0"/>
          <c:showSerName val="0"/>
          <c:showPercent val="0"/>
          <c:showBubbleSize val="0"/>
        </c:dLbls>
        <c:axId val="1754246959"/>
        <c:axId val="1754220079"/>
      </c:scatterChart>
      <c:valAx>
        <c:axId val="175424695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220079"/>
        <c:crosses val="autoZero"/>
        <c:crossBetween val="midCat"/>
      </c:valAx>
      <c:valAx>
        <c:axId val="1754220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2469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KMB.N!$E$1</c:f>
              <c:strCache>
                <c:ptCount val="1"/>
                <c:pt idx="0">
                  <c:v>Close</c:v>
                </c:pt>
              </c:strCache>
            </c:strRef>
          </c:tx>
          <c:spPr>
            <a:ln w="19050" cap="rnd">
              <a:solidFill>
                <a:schemeClr val="accent1"/>
              </a:solidFill>
              <a:round/>
            </a:ln>
            <a:effectLst/>
          </c:spPr>
          <c:marker>
            <c:symbol val="none"/>
          </c:marker>
          <c:yVal>
            <c:numRef>
              <c:f>KMB.N!$E$2:$E$252</c:f>
              <c:numCache>
                <c:formatCode>General</c:formatCode>
                <c:ptCount val="251"/>
                <c:pt idx="0">
                  <c:v>144.19999999999999</c:v>
                </c:pt>
                <c:pt idx="1">
                  <c:v>143.52000000000001</c:v>
                </c:pt>
                <c:pt idx="2">
                  <c:v>142.38</c:v>
                </c:pt>
                <c:pt idx="3">
                  <c:v>143.19999999999999</c:v>
                </c:pt>
                <c:pt idx="4">
                  <c:v>146.25</c:v>
                </c:pt>
                <c:pt idx="5">
                  <c:v>147.18</c:v>
                </c:pt>
                <c:pt idx="6">
                  <c:v>146.91</c:v>
                </c:pt>
                <c:pt idx="7">
                  <c:v>148.05000000000001</c:v>
                </c:pt>
                <c:pt idx="8">
                  <c:v>148.35</c:v>
                </c:pt>
                <c:pt idx="9">
                  <c:v>147.35</c:v>
                </c:pt>
                <c:pt idx="10">
                  <c:v>144.66</c:v>
                </c:pt>
                <c:pt idx="11">
                  <c:v>143.22</c:v>
                </c:pt>
                <c:pt idx="12">
                  <c:v>143.86000000000001</c:v>
                </c:pt>
                <c:pt idx="13">
                  <c:v>143.54</c:v>
                </c:pt>
                <c:pt idx="14">
                  <c:v>144.13999999999999</c:v>
                </c:pt>
                <c:pt idx="15">
                  <c:v>143.61000000000001</c:v>
                </c:pt>
                <c:pt idx="16">
                  <c:v>144.6</c:v>
                </c:pt>
                <c:pt idx="17">
                  <c:v>144.58000000000001</c:v>
                </c:pt>
                <c:pt idx="18">
                  <c:v>144.24</c:v>
                </c:pt>
                <c:pt idx="19">
                  <c:v>143.46</c:v>
                </c:pt>
                <c:pt idx="20">
                  <c:v>142.46</c:v>
                </c:pt>
                <c:pt idx="21">
                  <c:v>141.78</c:v>
                </c:pt>
                <c:pt idx="22">
                  <c:v>140.82</c:v>
                </c:pt>
                <c:pt idx="23">
                  <c:v>138.44</c:v>
                </c:pt>
                <c:pt idx="24">
                  <c:v>138.30000000000001</c:v>
                </c:pt>
                <c:pt idx="25">
                  <c:v>140.32</c:v>
                </c:pt>
                <c:pt idx="26">
                  <c:v>141.25</c:v>
                </c:pt>
                <c:pt idx="27">
                  <c:v>140.02000000000001</c:v>
                </c:pt>
                <c:pt idx="28">
                  <c:v>139.08000000000001</c:v>
                </c:pt>
                <c:pt idx="29">
                  <c:v>137.65</c:v>
                </c:pt>
                <c:pt idx="30">
                  <c:v>140.1</c:v>
                </c:pt>
                <c:pt idx="31">
                  <c:v>138.47999999999999</c:v>
                </c:pt>
                <c:pt idx="32">
                  <c:v>135.05000000000001</c:v>
                </c:pt>
                <c:pt idx="33">
                  <c:v>136.38</c:v>
                </c:pt>
                <c:pt idx="34">
                  <c:v>140.85</c:v>
                </c:pt>
                <c:pt idx="35">
                  <c:v>141.81</c:v>
                </c:pt>
                <c:pt idx="36">
                  <c:v>141.07</c:v>
                </c:pt>
                <c:pt idx="37">
                  <c:v>140.51</c:v>
                </c:pt>
                <c:pt idx="38">
                  <c:v>135.88</c:v>
                </c:pt>
                <c:pt idx="39">
                  <c:v>144.13999999999999</c:v>
                </c:pt>
                <c:pt idx="40">
                  <c:v>143.63</c:v>
                </c:pt>
                <c:pt idx="41">
                  <c:v>144.06</c:v>
                </c:pt>
                <c:pt idx="42">
                  <c:v>143.55000000000001</c:v>
                </c:pt>
                <c:pt idx="43">
                  <c:v>142.46</c:v>
                </c:pt>
                <c:pt idx="44">
                  <c:v>141.01</c:v>
                </c:pt>
                <c:pt idx="45">
                  <c:v>141.53</c:v>
                </c:pt>
                <c:pt idx="46">
                  <c:v>141.02000000000001</c:v>
                </c:pt>
                <c:pt idx="47">
                  <c:v>140.79</c:v>
                </c:pt>
                <c:pt idx="48">
                  <c:v>139.43</c:v>
                </c:pt>
                <c:pt idx="49">
                  <c:v>139.28</c:v>
                </c:pt>
                <c:pt idx="50">
                  <c:v>138.29</c:v>
                </c:pt>
                <c:pt idx="51">
                  <c:v>137.52000000000001</c:v>
                </c:pt>
                <c:pt idx="52">
                  <c:v>137.99</c:v>
                </c:pt>
                <c:pt idx="53">
                  <c:v>137.82</c:v>
                </c:pt>
                <c:pt idx="54">
                  <c:v>138.19999999999999</c:v>
                </c:pt>
                <c:pt idx="55">
                  <c:v>139.35</c:v>
                </c:pt>
                <c:pt idx="56">
                  <c:v>139.16999999999999</c:v>
                </c:pt>
                <c:pt idx="57">
                  <c:v>138.41999999999999</c:v>
                </c:pt>
                <c:pt idx="58">
                  <c:v>139.69999999999999</c:v>
                </c:pt>
                <c:pt idx="59">
                  <c:v>139.47</c:v>
                </c:pt>
                <c:pt idx="60">
                  <c:v>140.12</c:v>
                </c:pt>
                <c:pt idx="61">
                  <c:v>141.66999999999999</c:v>
                </c:pt>
                <c:pt idx="62">
                  <c:v>140.44999999999999</c:v>
                </c:pt>
                <c:pt idx="63">
                  <c:v>139.49</c:v>
                </c:pt>
                <c:pt idx="64">
                  <c:v>139.43</c:v>
                </c:pt>
                <c:pt idx="65">
                  <c:v>135.19</c:v>
                </c:pt>
                <c:pt idx="66">
                  <c:v>135.65</c:v>
                </c:pt>
                <c:pt idx="67">
                  <c:v>135.47</c:v>
                </c:pt>
                <c:pt idx="68">
                  <c:v>134.47999999999999</c:v>
                </c:pt>
                <c:pt idx="69">
                  <c:v>137</c:v>
                </c:pt>
                <c:pt idx="70">
                  <c:v>136.84</c:v>
                </c:pt>
                <c:pt idx="71">
                  <c:v>137.38999999999999</c:v>
                </c:pt>
                <c:pt idx="72">
                  <c:v>134.88999999999999</c:v>
                </c:pt>
                <c:pt idx="73">
                  <c:v>133.30000000000001</c:v>
                </c:pt>
                <c:pt idx="74">
                  <c:v>129.66999999999999</c:v>
                </c:pt>
                <c:pt idx="75">
                  <c:v>128.16</c:v>
                </c:pt>
                <c:pt idx="76">
                  <c:v>129.15</c:v>
                </c:pt>
                <c:pt idx="77">
                  <c:v>131.94</c:v>
                </c:pt>
                <c:pt idx="78">
                  <c:v>131.84</c:v>
                </c:pt>
                <c:pt idx="79">
                  <c:v>133.87</c:v>
                </c:pt>
                <c:pt idx="80">
                  <c:v>133.74</c:v>
                </c:pt>
                <c:pt idx="81">
                  <c:v>133.62</c:v>
                </c:pt>
                <c:pt idx="82">
                  <c:v>134.29</c:v>
                </c:pt>
                <c:pt idx="83">
                  <c:v>134.66999999999999</c:v>
                </c:pt>
                <c:pt idx="84">
                  <c:v>134.11000000000001</c:v>
                </c:pt>
                <c:pt idx="85">
                  <c:v>135.1</c:v>
                </c:pt>
                <c:pt idx="86">
                  <c:v>136.29</c:v>
                </c:pt>
                <c:pt idx="87">
                  <c:v>136.66999999999999</c:v>
                </c:pt>
                <c:pt idx="88">
                  <c:v>136.66</c:v>
                </c:pt>
                <c:pt idx="89">
                  <c:v>135.93</c:v>
                </c:pt>
                <c:pt idx="90">
                  <c:v>135.97999999999999</c:v>
                </c:pt>
                <c:pt idx="91">
                  <c:v>135.97</c:v>
                </c:pt>
                <c:pt idx="92">
                  <c:v>136.09</c:v>
                </c:pt>
                <c:pt idx="93">
                  <c:v>136.5</c:v>
                </c:pt>
                <c:pt idx="94">
                  <c:v>136.47</c:v>
                </c:pt>
                <c:pt idx="95">
                  <c:v>136.53</c:v>
                </c:pt>
                <c:pt idx="96">
                  <c:v>135.93</c:v>
                </c:pt>
                <c:pt idx="97">
                  <c:v>135.24</c:v>
                </c:pt>
                <c:pt idx="98">
                  <c:v>136.43</c:v>
                </c:pt>
                <c:pt idx="99">
                  <c:v>137.78</c:v>
                </c:pt>
                <c:pt idx="100">
                  <c:v>136.04</c:v>
                </c:pt>
                <c:pt idx="101">
                  <c:v>128.93</c:v>
                </c:pt>
                <c:pt idx="102">
                  <c:v>126.83</c:v>
                </c:pt>
                <c:pt idx="103">
                  <c:v>125.61</c:v>
                </c:pt>
                <c:pt idx="104">
                  <c:v>125.96</c:v>
                </c:pt>
                <c:pt idx="105">
                  <c:v>125.28</c:v>
                </c:pt>
                <c:pt idx="106">
                  <c:v>125.4</c:v>
                </c:pt>
                <c:pt idx="107">
                  <c:v>123.89</c:v>
                </c:pt>
                <c:pt idx="108">
                  <c:v>126.08</c:v>
                </c:pt>
                <c:pt idx="109">
                  <c:v>127.16</c:v>
                </c:pt>
                <c:pt idx="110">
                  <c:v>127.94</c:v>
                </c:pt>
                <c:pt idx="111">
                  <c:v>126.05</c:v>
                </c:pt>
                <c:pt idx="112">
                  <c:v>126.31</c:v>
                </c:pt>
                <c:pt idx="113">
                  <c:v>126.5</c:v>
                </c:pt>
                <c:pt idx="114">
                  <c:v>126.06</c:v>
                </c:pt>
                <c:pt idx="115">
                  <c:v>127.69</c:v>
                </c:pt>
                <c:pt idx="116">
                  <c:v>128.80000000000001</c:v>
                </c:pt>
                <c:pt idx="117">
                  <c:v>129.35</c:v>
                </c:pt>
                <c:pt idx="118">
                  <c:v>127.27</c:v>
                </c:pt>
                <c:pt idx="119">
                  <c:v>126.09</c:v>
                </c:pt>
                <c:pt idx="120">
                  <c:v>125.18</c:v>
                </c:pt>
                <c:pt idx="121">
                  <c:v>124.93</c:v>
                </c:pt>
                <c:pt idx="122">
                  <c:v>124.81</c:v>
                </c:pt>
                <c:pt idx="123">
                  <c:v>124.42</c:v>
                </c:pt>
                <c:pt idx="124">
                  <c:v>125.05</c:v>
                </c:pt>
                <c:pt idx="125">
                  <c:v>124.23</c:v>
                </c:pt>
                <c:pt idx="126">
                  <c:v>124.47</c:v>
                </c:pt>
                <c:pt idx="127">
                  <c:v>124.81</c:v>
                </c:pt>
                <c:pt idx="128">
                  <c:v>127.9</c:v>
                </c:pt>
                <c:pt idx="129">
                  <c:v>126.71</c:v>
                </c:pt>
                <c:pt idx="130">
                  <c:v>126.78</c:v>
                </c:pt>
                <c:pt idx="131">
                  <c:v>125.65</c:v>
                </c:pt>
                <c:pt idx="132">
                  <c:v>125.9</c:v>
                </c:pt>
                <c:pt idx="133">
                  <c:v>124.81</c:v>
                </c:pt>
                <c:pt idx="134">
                  <c:v>123.62</c:v>
                </c:pt>
                <c:pt idx="135">
                  <c:v>123.49</c:v>
                </c:pt>
                <c:pt idx="136">
                  <c:v>122.9</c:v>
                </c:pt>
                <c:pt idx="137">
                  <c:v>121.17</c:v>
                </c:pt>
                <c:pt idx="138">
                  <c:v>121.23</c:v>
                </c:pt>
                <c:pt idx="139">
                  <c:v>121.19</c:v>
                </c:pt>
                <c:pt idx="140">
                  <c:v>121.23</c:v>
                </c:pt>
                <c:pt idx="141">
                  <c:v>121.64</c:v>
                </c:pt>
                <c:pt idx="142">
                  <c:v>121.05</c:v>
                </c:pt>
                <c:pt idx="143">
                  <c:v>120.45</c:v>
                </c:pt>
                <c:pt idx="144">
                  <c:v>119.15</c:v>
                </c:pt>
                <c:pt idx="145">
                  <c:v>118.29</c:v>
                </c:pt>
                <c:pt idx="146">
                  <c:v>118.79</c:v>
                </c:pt>
                <c:pt idx="147">
                  <c:v>118.4</c:v>
                </c:pt>
                <c:pt idx="148">
                  <c:v>118.55</c:v>
                </c:pt>
                <c:pt idx="149">
                  <c:v>120.07</c:v>
                </c:pt>
                <c:pt idx="150">
                  <c:v>119.81</c:v>
                </c:pt>
                <c:pt idx="151">
                  <c:v>120.27</c:v>
                </c:pt>
                <c:pt idx="152">
                  <c:v>121.07</c:v>
                </c:pt>
                <c:pt idx="153">
                  <c:v>121.33</c:v>
                </c:pt>
                <c:pt idx="154">
                  <c:v>120.98</c:v>
                </c:pt>
                <c:pt idx="155">
                  <c:v>122.26</c:v>
                </c:pt>
                <c:pt idx="156">
                  <c:v>123.43</c:v>
                </c:pt>
                <c:pt idx="157">
                  <c:v>120.97</c:v>
                </c:pt>
                <c:pt idx="158">
                  <c:v>121.7</c:v>
                </c:pt>
                <c:pt idx="159">
                  <c:v>121.27</c:v>
                </c:pt>
                <c:pt idx="160">
                  <c:v>121.17</c:v>
                </c:pt>
                <c:pt idx="161">
                  <c:v>120.49</c:v>
                </c:pt>
                <c:pt idx="162">
                  <c:v>118.04</c:v>
                </c:pt>
                <c:pt idx="163">
                  <c:v>124.95</c:v>
                </c:pt>
                <c:pt idx="164">
                  <c:v>122.34</c:v>
                </c:pt>
                <c:pt idx="165">
                  <c:v>122.77</c:v>
                </c:pt>
                <c:pt idx="166">
                  <c:v>123.04</c:v>
                </c:pt>
                <c:pt idx="167">
                  <c:v>123.32</c:v>
                </c:pt>
                <c:pt idx="168">
                  <c:v>123.07</c:v>
                </c:pt>
                <c:pt idx="169">
                  <c:v>124.17</c:v>
                </c:pt>
                <c:pt idx="170">
                  <c:v>123.82</c:v>
                </c:pt>
                <c:pt idx="171">
                  <c:v>123.27</c:v>
                </c:pt>
                <c:pt idx="172">
                  <c:v>123.64</c:v>
                </c:pt>
                <c:pt idx="173">
                  <c:v>123.21</c:v>
                </c:pt>
                <c:pt idx="174">
                  <c:v>122.25</c:v>
                </c:pt>
                <c:pt idx="175">
                  <c:v>122.53</c:v>
                </c:pt>
                <c:pt idx="176">
                  <c:v>121.74</c:v>
                </c:pt>
                <c:pt idx="177">
                  <c:v>122.36</c:v>
                </c:pt>
                <c:pt idx="178">
                  <c:v>121.51</c:v>
                </c:pt>
                <c:pt idx="179">
                  <c:v>120.82</c:v>
                </c:pt>
                <c:pt idx="180">
                  <c:v>120.31</c:v>
                </c:pt>
                <c:pt idx="181">
                  <c:v>120.09</c:v>
                </c:pt>
                <c:pt idx="182">
                  <c:v>120.21</c:v>
                </c:pt>
                <c:pt idx="183">
                  <c:v>119.43</c:v>
                </c:pt>
                <c:pt idx="184">
                  <c:v>118.8</c:v>
                </c:pt>
                <c:pt idx="185">
                  <c:v>120.77</c:v>
                </c:pt>
                <c:pt idx="186">
                  <c:v>120.59</c:v>
                </c:pt>
                <c:pt idx="187">
                  <c:v>119.44</c:v>
                </c:pt>
                <c:pt idx="188">
                  <c:v>120.84</c:v>
                </c:pt>
                <c:pt idx="189">
                  <c:v>123.62</c:v>
                </c:pt>
                <c:pt idx="190">
                  <c:v>121.77</c:v>
                </c:pt>
                <c:pt idx="191">
                  <c:v>120.97</c:v>
                </c:pt>
                <c:pt idx="192">
                  <c:v>119.94</c:v>
                </c:pt>
                <c:pt idx="193">
                  <c:v>121.49</c:v>
                </c:pt>
                <c:pt idx="194">
                  <c:v>122.45</c:v>
                </c:pt>
                <c:pt idx="195">
                  <c:v>121.45</c:v>
                </c:pt>
                <c:pt idx="196">
                  <c:v>124.17</c:v>
                </c:pt>
                <c:pt idx="197">
                  <c:v>124.04</c:v>
                </c:pt>
                <c:pt idx="198">
                  <c:v>123.73</c:v>
                </c:pt>
                <c:pt idx="199">
                  <c:v>121.77</c:v>
                </c:pt>
                <c:pt idx="200">
                  <c:v>121.99</c:v>
                </c:pt>
                <c:pt idx="201">
                  <c:v>122.4</c:v>
                </c:pt>
                <c:pt idx="202">
                  <c:v>122.43</c:v>
                </c:pt>
                <c:pt idx="203">
                  <c:v>122.32</c:v>
                </c:pt>
                <c:pt idx="204">
                  <c:v>121.55</c:v>
                </c:pt>
                <c:pt idx="205">
                  <c:v>120.54</c:v>
                </c:pt>
                <c:pt idx="206">
                  <c:v>121.2</c:v>
                </c:pt>
                <c:pt idx="207">
                  <c:v>121.71</c:v>
                </c:pt>
                <c:pt idx="208">
                  <c:v>121.55</c:v>
                </c:pt>
                <c:pt idx="209">
                  <c:v>121.14</c:v>
                </c:pt>
                <c:pt idx="210">
                  <c:v>121.22</c:v>
                </c:pt>
                <c:pt idx="211">
                  <c:v>120.84</c:v>
                </c:pt>
                <c:pt idx="212">
                  <c:v>120.12</c:v>
                </c:pt>
                <c:pt idx="213">
                  <c:v>120.66</c:v>
                </c:pt>
                <c:pt idx="214">
                  <c:v>120.41</c:v>
                </c:pt>
                <c:pt idx="215">
                  <c:v>120.79</c:v>
                </c:pt>
                <c:pt idx="216">
                  <c:v>119.39</c:v>
                </c:pt>
                <c:pt idx="217">
                  <c:v>121.05</c:v>
                </c:pt>
                <c:pt idx="218">
                  <c:v>119.47</c:v>
                </c:pt>
                <c:pt idx="219">
                  <c:v>119.64</c:v>
                </c:pt>
                <c:pt idx="220">
                  <c:v>119.52</c:v>
                </c:pt>
                <c:pt idx="221">
                  <c:v>116.86</c:v>
                </c:pt>
                <c:pt idx="222">
                  <c:v>120.17</c:v>
                </c:pt>
                <c:pt idx="223">
                  <c:v>118.78</c:v>
                </c:pt>
                <c:pt idx="224">
                  <c:v>120.5</c:v>
                </c:pt>
                <c:pt idx="225">
                  <c:v>121.81</c:v>
                </c:pt>
                <c:pt idx="226">
                  <c:v>123.09</c:v>
                </c:pt>
                <c:pt idx="227">
                  <c:v>122.86</c:v>
                </c:pt>
                <c:pt idx="228">
                  <c:v>123.43</c:v>
                </c:pt>
                <c:pt idx="229">
                  <c:v>121.77</c:v>
                </c:pt>
                <c:pt idx="230">
                  <c:v>121.7</c:v>
                </c:pt>
                <c:pt idx="231">
                  <c:v>120.41</c:v>
                </c:pt>
                <c:pt idx="232">
                  <c:v>119.75</c:v>
                </c:pt>
                <c:pt idx="233">
                  <c:v>119.35</c:v>
                </c:pt>
                <c:pt idx="234">
                  <c:v>119.71</c:v>
                </c:pt>
                <c:pt idx="235">
                  <c:v>118.57</c:v>
                </c:pt>
                <c:pt idx="236">
                  <c:v>118.81</c:v>
                </c:pt>
                <c:pt idx="237">
                  <c:v>118.49</c:v>
                </c:pt>
                <c:pt idx="238">
                  <c:v>121.02</c:v>
                </c:pt>
                <c:pt idx="239">
                  <c:v>120.55</c:v>
                </c:pt>
                <c:pt idx="240">
                  <c:v>119.01</c:v>
                </c:pt>
                <c:pt idx="241">
                  <c:v>120.85</c:v>
                </c:pt>
                <c:pt idx="242">
                  <c:v>121.6</c:v>
                </c:pt>
                <c:pt idx="243">
                  <c:v>121.66</c:v>
                </c:pt>
                <c:pt idx="244">
                  <c:v>123.53</c:v>
                </c:pt>
                <c:pt idx="245">
                  <c:v>123.48</c:v>
                </c:pt>
                <c:pt idx="246">
                  <c:v>123.97</c:v>
                </c:pt>
                <c:pt idx="247">
                  <c:v>125.27</c:v>
                </c:pt>
                <c:pt idx="248">
                  <c:v>124.93</c:v>
                </c:pt>
                <c:pt idx="249">
                  <c:v>124.37</c:v>
                </c:pt>
                <c:pt idx="250">
                  <c:v>125.12</c:v>
                </c:pt>
              </c:numCache>
            </c:numRef>
          </c:yVal>
          <c:smooth val="0"/>
          <c:extLst>
            <c:ext xmlns:c16="http://schemas.microsoft.com/office/drawing/2014/chart" uri="{C3380CC4-5D6E-409C-BE32-E72D297353CC}">
              <c16:uniqueId val="{00000000-6D1B-4BE8-8400-D9305DBCE1B1}"/>
            </c:ext>
          </c:extLst>
        </c:ser>
        <c:dLbls>
          <c:showLegendKey val="0"/>
          <c:showVal val="0"/>
          <c:showCatName val="0"/>
          <c:showSerName val="0"/>
          <c:showPercent val="0"/>
          <c:showBubbleSize val="0"/>
        </c:dLbls>
        <c:axId val="1710200623"/>
        <c:axId val="1710227023"/>
      </c:scatterChart>
      <c:valAx>
        <c:axId val="171020062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227023"/>
        <c:crosses val="autoZero"/>
        <c:crossBetween val="midCat"/>
      </c:valAx>
      <c:valAx>
        <c:axId val="1710227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2006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MRK.N!$E$1</c:f>
              <c:strCache>
                <c:ptCount val="1"/>
                <c:pt idx="0">
                  <c:v>Close</c:v>
                </c:pt>
              </c:strCache>
            </c:strRef>
          </c:tx>
          <c:spPr>
            <a:ln w="19050" cap="rnd">
              <a:solidFill>
                <a:schemeClr val="accent1"/>
              </a:solidFill>
              <a:round/>
            </a:ln>
            <a:effectLst/>
          </c:spPr>
          <c:marker>
            <c:symbol val="none"/>
          </c:marker>
          <c:yVal>
            <c:numRef>
              <c:f>MRK.N!$E$2:$E$252</c:f>
              <c:numCache>
                <c:formatCode>General</c:formatCode>
                <c:ptCount val="251"/>
                <c:pt idx="0">
                  <c:v>117.96</c:v>
                </c:pt>
                <c:pt idx="1">
                  <c:v>115.86</c:v>
                </c:pt>
                <c:pt idx="2">
                  <c:v>115.25</c:v>
                </c:pt>
                <c:pt idx="3">
                  <c:v>114.71</c:v>
                </c:pt>
                <c:pt idx="4">
                  <c:v>115.33</c:v>
                </c:pt>
                <c:pt idx="5">
                  <c:v>115.41</c:v>
                </c:pt>
                <c:pt idx="6">
                  <c:v>117.84</c:v>
                </c:pt>
                <c:pt idx="7">
                  <c:v>118.59</c:v>
                </c:pt>
                <c:pt idx="8">
                  <c:v>115.8</c:v>
                </c:pt>
                <c:pt idx="9">
                  <c:v>116.58</c:v>
                </c:pt>
                <c:pt idx="10">
                  <c:v>118.45</c:v>
                </c:pt>
                <c:pt idx="11">
                  <c:v>117.46</c:v>
                </c:pt>
                <c:pt idx="12">
                  <c:v>117.4</c:v>
                </c:pt>
                <c:pt idx="13">
                  <c:v>116.5</c:v>
                </c:pt>
                <c:pt idx="14">
                  <c:v>116.27</c:v>
                </c:pt>
                <c:pt idx="15">
                  <c:v>116.6</c:v>
                </c:pt>
                <c:pt idx="16">
                  <c:v>116.55</c:v>
                </c:pt>
                <c:pt idx="17">
                  <c:v>116.03</c:v>
                </c:pt>
                <c:pt idx="18">
                  <c:v>115.14</c:v>
                </c:pt>
                <c:pt idx="19">
                  <c:v>114.42</c:v>
                </c:pt>
                <c:pt idx="20">
                  <c:v>113.67</c:v>
                </c:pt>
                <c:pt idx="21">
                  <c:v>113.31</c:v>
                </c:pt>
                <c:pt idx="22">
                  <c:v>113.58</c:v>
                </c:pt>
                <c:pt idx="23">
                  <c:v>114.39</c:v>
                </c:pt>
                <c:pt idx="24">
                  <c:v>113.48</c:v>
                </c:pt>
                <c:pt idx="25">
                  <c:v>114.55</c:v>
                </c:pt>
                <c:pt idx="26">
                  <c:v>113.92</c:v>
                </c:pt>
                <c:pt idx="27">
                  <c:v>112.49</c:v>
                </c:pt>
                <c:pt idx="28">
                  <c:v>111.15</c:v>
                </c:pt>
                <c:pt idx="29">
                  <c:v>112.31</c:v>
                </c:pt>
                <c:pt idx="30">
                  <c:v>115.2</c:v>
                </c:pt>
                <c:pt idx="31">
                  <c:v>113.82</c:v>
                </c:pt>
                <c:pt idx="32">
                  <c:v>113.13</c:v>
                </c:pt>
                <c:pt idx="33">
                  <c:v>115.25</c:v>
                </c:pt>
                <c:pt idx="34">
                  <c:v>127.78</c:v>
                </c:pt>
                <c:pt idx="35">
                  <c:v>125.26</c:v>
                </c:pt>
                <c:pt idx="36">
                  <c:v>125.85</c:v>
                </c:pt>
                <c:pt idx="37">
                  <c:v>125.92</c:v>
                </c:pt>
                <c:pt idx="38">
                  <c:v>124.38</c:v>
                </c:pt>
                <c:pt idx="39">
                  <c:v>125.69</c:v>
                </c:pt>
                <c:pt idx="40">
                  <c:v>125.77</c:v>
                </c:pt>
                <c:pt idx="41">
                  <c:v>124.25</c:v>
                </c:pt>
                <c:pt idx="42">
                  <c:v>125.89</c:v>
                </c:pt>
                <c:pt idx="43">
                  <c:v>125.44</c:v>
                </c:pt>
                <c:pt idx="44">
                  <c:v>128.12</c:v>
                </c:pt>
                <c:pt idx="45">
                  <c:v>127.76</c:v>
                </c:pt>
                <c:pt idx="46">
                  <c:v>128.97</c:v>
                </c:pt>
                <c:pt idx="47">
                  <c:v>127.3</c:v>
                </c:pt>
                <c:pt idx="48">
                  <c:v>126.04</c:v>
                </c:pt>
                <c:pt idx="49">
                  <c:v>125.78</c:v>
                </c:pt>
                <c:pt idx="50">
                  <c:v>126.45</c:v>
                </c:pt>
                <c:pt idx="51">
                  <c:v>125.85</c:v>
                </c:pt>
                <c:pt idx="52">
                  <c:v>127.72</c:v>
                </c:pt>
                <c:pt idx="53">
                  <c:v>127.9</c:v>
                </c:pt>
                <c:pt idx="54">
                  <c:v>123.8</c:v>
                </c:pt>
                <c:pt idx="55">
                  <c:v>129.82</c:v>
                </c:pt>
                <c:pt idx="56">
                  <c:v>131.5</c:v>
                </c:pt>
                <c:pt idx="57">
                  <c:v>132.91999999999999</c:v>
                </c:pt>
                <c:pt idx="58">
                  <c:v>132.96</c:v>
                </c:pt>
                <c:pt idx="59">
                  <c:v>130.72</c:v>
                </c:pt>
                <c:pt idx="60">
                  <c:v>129.66999999999999</c:v>
                </c:pt>
                <c:pt idx="61">
                  <c:v>127.99</c:v>
                </c:pt>
                <c:pt idx="62">
                  <c:v>127.5</c:v>
                </c:pt>
                <c:pt idx="63">
                  <c:v>129.47999999999999</c:v>
                </c:pt>
                <c:pt idx="64">
                  <c:v>129.37</c:v>
                </c:pt>
                <c:pt idx="65">
                  <c:v>130.19999999999999</c:v>
                </c:pt>
                <c:pt idx="66">
                  <c:v>131.84</c:v>
                </c:pt>
                <c:pt idx="67">
                  <c:v>131.49</c:v>
                </c:pt>
                <c:pt idx="68">
                  <c:v>130.66999999999999</c:v>
                </c:pt>
                <c:pt idx="69">
                  <c:v>130.52000000000001</c:v>
                </c:pt>
                <c:pt idx="70">
                  <c:v>129.44999999999999</c:v>
                </c:pt>
                <c:pt idx="71">
                  <c:v>128.71</c:v>
                </c:pt>
                <c:pt idx="72">
                  <c:v>128.41999999999999</c:v>
                </c:pt>
                <c:pt idx="73">
                  <c:v>125.54</c:v>
                </c:pt>
                <c:pt idx="74">
                  <c:v>124.53</c:v>
                </c:pt>
                <c:pt idx="75">
                  <c:v>125.9</c:v>
                </c:pt>
                <c:pt idx="76">
                  <c:v>126.09</c:v>
                </c:pt>
                <c:pt idx="77">
                  <c:v>129.49</c:v>
                </c:pt>
                <c:pt idx="78">
                  <c:v>131.09</c:v>
                </c:pt>
                <c:pt idx="79">
                  <c:v>131.1</c:v>
                </c:pt>
                <c:pt idx="80">
                  <c:v>130.76</c:v>
                </c:pt>
                <c:pt idx="81">
                  <c:v>130.99</c:v>
                </c:pt>
                <c:pt idx="82">
                  <c:v>131.19</c:v>
                </c:pt>
                <c:pt idx="83">
                  <c:v>130.88</c:v>
                </c:pt>
                <c:pt idx="84">
                  <c:v>131.72999999999999</c:v>
                </c:pt>
                <c:pt idx="85">
                  <c:v>128.66</c:v>
                </c:pt>
                <c:pt idx="86">
                  <c:v>129.29</c:v>
                </c:pt>
                <c:pt idx="87">
                  <c:v>130.06</c:v>
                </c:pt>
                <c:pt idx="88">
                  <c:v>130.22999999999999</c:v>
                </c:pt>
                <c:pt idx="89">
                  <c:v>129.55000000000001</c:v>
                </c:pt>
                <c:pt idx="90">
                  <c:v>130.38</c:v>
                </c:pt>
                <c:pt idx="91">
                  <c:v>127.57</c:v>
                </c:pt>
                <c:pt idx="92">
                  <c:v>127.51</c:v>
                </c:pt>
                <c:pt idx="93">
                  <c:v>128.26</c:v>
                </c:pt>
                <c:pt idx="94">
                  <c:v>128.80000000000001</c:v>
                </c:pt>
                <c:pt idx="95">
                  <c:v>129.22</c:v>
                </c:pt>
                <c:pt idx="96">
                  <c:v>130.12</c:v>
                </c:pt>
                <c:pt idx="97">
                  <c:v>131.19999999999999</c:v>
                </c:pt>
                <c:pt idx="98">
                  <c:v>130.72</c:v>
                </c:pt>
                <c:pt idx="99">
                  <c:v>127</c:v>
                </c:pt>
                <c:pt idx="100">
                  <c:v>126.88</c:v>
                </c:pt>
                <c:pt idx="101">
                  <c:v>126.94</c:v>
                </c:pt>
                <c:pt idx="102">
                  <c:v>125.78</c:v>
                </c:pt>
                <c:pt idx="103">
                  <c:v>125.23</c:v>
                </c:pt>
                <c:pt idx="104">
                  <c:v>125.37</c:v>
                </c:pt>
                <c:pt idx="105">
                  <c:v>125.06</c:v>
                </c:pt>
                <c:pt idx="106">
                  <c:v>126.19</c:v>
                </c:pt>
                <c:pt idx="107">
                  <c:v>125.74</c:v>
                </c:pt>
                <c:pt idx="108">
                  <c:v>126.15</c:v>
                </c:pt>
                <c:pt idx="109">
                  <c:v>126.75</c:v>
                </c:pt>
                <c:pt idx="110">
                  <c:v>126.71</c:v>
                </c:pt>
                <c:pt idx="111">
                  <c:v>126.56</c:v>
                </c:pt>
                <c:pt idx="112">
                  <c:v>127.99</c:v>
                </c:pt>
                <c:pt idx="113">
                  <c:v>127.66</c:v>
                </c:pt>
                <c:pt idx="114">
                  <c:v>129.9</c:v>
                </c:pt>
                <c:pt idx="115">
                  <c:v>130.35</c:v>
                </c:pt>
                <c:pt idx="116">
                  <c:v>130.99</c:v>
                </c:pt>
                <c:pt idx="117">
                  <c:v>131.94999999999999</c:v>
                </c:pt>
                <c:pt idx="118">
                  <c:v>131.75</c:v>
                </c:pt>
                <c:pt idx="119">
                  <c:v>125.52</c:v>
                </c:pt>
                <c:pt idx="120">
                  <c:v>125.31</c:v>
                </c:pt>
                <c:pt idx="121">
                  <c:v>123.85</c:v>
                </c:pt>
                <c:pt idx="122">
                  <c:v>123.62</c:v>
                </c:pt>
                <c:pt idx="123">
                  <c:v>123.85</c:v>
                </c:pt>
                <c:pt idx="124">
                  <c:v>122.2</c:v>
                </c:pt>
                <c:pt idx="125">
                  <c:v>121.44</c:v>
                </c:pt>
                <c:pt idx="126">
                  <c:v>121.52</c:v>
                </c:pt>
                <c:pt idx="127">
                  <c:v>120.51</c:v>
                </c:pt>
                <c:pt idx="128">
                  <c:v>122.16</c:v>
                </c:pt>
                <c:pt idx="129">
                  <c:v>122.66</c:v>
                </c:pt>
                <c:pt idx="130">
                  <c:v>122.77</c:v>
                </c:pt>
                <c:pt idx="131">
                  <c:v>123.5</c:v>
                </c:pt>
                <c:pt idx="132">
                  <c:v>123.99</c:v>
                </c:pt>
                <c:pt idx="133">
                  <c:v>123.75</c:v>
                </c:pt>
                <c:pt idx="134">
                  <c:v>122.83</c:v>
                </c:pt>
                <c:pt idx="135">
                  <c:v>124.05</c:v>
                </c:pt>
                <c:pt idx="136">
                  <c:v>126.96</c:v>
                </c:pt>
                <c:pt idx="137">
                  <c:v>127.15</c:v>
                </c:pt>
                <c:pt idx="138">
                  <c:v>128.19</c:v>
                </c:pt>
                <c:pt idx="139">
                  <c:v>129.03</c:v>
                </c:pt>
                <c:pt idx="140">
                  <c:v>128.84</c:v>
                </c:pt>
                <c:pt idx="141">
                  <c:v>129.44999999999999</c:v>
                </c:pt>
                <c:pt idx="142">
                  <c:v>129.26</c:v>
                </c:pt>
                <c:pt idx="143">
                  <c:v>128.12</c:v>
                </c:pt>
                <c:pt idx="144">
                  <c:v>127.37</c:v>
                </c:pt>
                <c:pt idx="145">
                  <c:v>127.79</c:v>
                </c:pt>
                <c:pt idx="146">
                  <c:v>126.54</c:v>
                </c:pt>
                <c:pt idx="147">
                  <c:v>125.82</c:v>
                </c:pt>
                <c:pt idx="148">
                  <c:v>125.43</c:v>
                </c:pt>
                <c:pt idx="149">
                  <c:v>125.34</c:v>
                </c:pt>
                <c:pt idx="150">
                  <c:v>125.45</c:v>
                </c:pt>
                <c:pt idx="151">
                  <c:v>126.61</c:v>
                </c:pt>
                <c:pt idx="152">
                  <c:v>127.47</c:v>
                </c:pt>
                <c:pt idx="153">
                  <c:v>126.88</c:v>
                </c:pt>
                <c:pt idx="154">
                  <c:v>126.18</c:v>
                </c:pt>
                <c:pt idx="155">
                  <c:v>126.41</c:v>
                </c:pt>
                <c:pt idx="156">
                  <c:v>126.38</c:v>
                </c:pt>
                <c:pt idx="157">
                  <c:v>120.78</c:v>
                </c:pt>
                <c:pt idx="158">
                  <c:v>121.66</c:v>
                </c:pt>
                <c:pt idx="159">
                  <c:v>121.28</c:v>
                </c:pt>
                <c:pt idx="160">
                  <c:v>120.82</c:v>
                </c:pt>
                <c:pt idx="161">
                  <c:v>120.13</c:v>
                </c:pt>
                <c:pt idx="162">
                  <c:v>118.88</c:v>
                </c:pt>
                <c:pt idx="163">
                  <c:v>119.84</c:v>
                </c:pt>
                <c:pt idx="164">
                  <c:v>119.43</c:v>
                </c:pt>
                <c:pt idx="165">
                  <c:v>118.89</c:v>
                </c:pt>
                <c:pt idx="166">
                  <c:v>118.54</c:v>
                </c:pt>
                <c:pt idx="167">
                  <c:v>118.13</c:v>
                </c:pt>
                <c:pt idx="168">
                  <c:v>118.49</c:v>
                </c:pt>
                <c:pt idx="169">
                  <c:v>118.63</c:v>
                </c:pt>
                <c:pt idx="170">
                  <c:v>118.43</c:v>
                </c:pt>
                <c:pt idx="171">
                  <c:v>118.86</c:v>
                </c:pt>
                <c:pt idx="172">
                  <c:v>118.43</c:v>
                </c:pt>
                <c:pt idx="173">
                  <c:v>117.38</c:v>
                </c:pt>
                <c:pt idx="174">
                  <c:v>117.22</c:v>
                </c:pt>
                <c:pt idx="175">
                  <c:v>117.01</c:v>
                </c:pt>
                <c:pt idx="176">
                  <c:v>114.77</c:v>
                </c:pt>
                <c:pt idx="177">
                  <c:v>113.24</c:v>
                </c:pt>
                <c:pt idx="178">
                  <c:v>109.02</c:v>
                </c:pt>
                <c:pt idx="179">
                  <c:v>108.77</c:v>
                </c:pt>
                <c:pt idx="180">
                  <c:v>107.98</c:v>
                </c:pt>
                <c:pt idx="181">
                  <c:v>107.63</c:v>
                </c:pt>
                <c:pt idx="182">
                  <c:v>107.7</c:v>
                </c:pt>
                <c:pt idx="183">
                  <c:v>106.39</c:v>
                </c:pt>
                <c:pt idx="184">
                  <c:v>105.36</c:v>
                </c:pt>
                <c:pt idx="185">
                  <c:v>106.49</c:v>
                </c:pt>
                <c:pt idx="186">
                  <c:v>106.04</c:v>
                </c:pt>
                <c:pt idx="187">
                  <c:v>105.11</c:v>
                </c:pt>
                <c:pt idx="188">
                  <c:v>105.88</c:v>
                </c:pt>
                <c:pt idx="189">
                  <c:v>107.11</c:v>
                </c:pt>
                <c:pt idx="190">
                  <c:v>104.36</c:v>
                </c:pt>
                <c:pt idx="191">
                  <c:v>104.37</c:v>
                </c:pt>
                <c:pt idx="192">
                  <c:v>103.75</c:v>
                </c:pt>
                <c:pt idx="193">
                  <c:v>103.88</c:v>
                </c:pt>
                <c:pt idx="194">
                  <c:v>105.63</c:v>
                </c:pt>
                <c:pt idx="195">
                  <c:v>106.23</c:v>
                </c:pt>
                <c:pt idx="196">
                  <c:v>105.06</c:v>
                </c:pt>
                <c:pt idx="197">
                  <c:v>103.46</c:v>
                </c:pt>
                <c:pt idx="198">
                  <c:v>102.48</c:v>
                </c:pt>
                <c:pt idx="199">
                  <c:v>101.13</c:v>
                </c:pt>
                <c:pt idx="200">
                  <c:v>100.18</c:v>
                </c:pt>
                <c:pt idx="201">
                  <c:v>101.43</c:v>
                </c:pt>
                <c:pt idx="202">
                  <c:v>101.87</c:v>
                </c:pt>
                <c:pt idx="203">
                  <c:v>101.68</c:v>
                </c:pt>
                <c:pt idx="204">
                  <c:v>102.21</c:v>
                </c:pt>
                <c:pt idx="205">
                  <c:v>102.68</c:v>
                </c:pt>
                <c:pt idx="206">
                  <c:v>101.75</c:v>
                </c:pt>
                <c:pt idx="207">
                  <c:v>101.99</c:v>
                </c:pt>
                <c:pt idx="208">
                  <c:v>101.35</c:v>
                </c:pt>
                <c:pt idx="209">
                  <c:v>102.17</c:v>
                </c:pt>
                <c:pt idx="210">
                  <c:v>102.47</c:v>
                </c:pt>
                <c:pt idx="211">
                  <c:v>101.39</c:v>
                </c:pt>
                <c:pt idx="212">
                  <c:v>102.38</c:v>
                </c:pt>
                <c:pt idx="213">
                  <c:v>104.4</c:v>
                </c:pt>
                <c:pt idx="214">
                  <c:v>104</c:v>
                </c:pt>
                <c:pt idx="215">
                  <c:v>104.34</c:v>
                </c:pt>
                <c:pt idx="216">
                  <c:v>103.38</c:v>
                </c:pt>
                <c:pt idx="217">
                  <c:v>102.85</c:v>
                </c:pt>
                <c:pt idx="218">
                  <c:v>102.85</c:v>
                </c:pt>
                <c:pt idx="219">
                  <c:v>102.7</c:v>
                </c:pt>
                <c:pt idx="220">
                  <c:v>102.68</c:v>
                </c:pt>
                <c:pt idx="221">
                  <c:v>102.82</c:v>
                </c:pt>
                <c:pt idx="222">
                  <c:v>105.55</c:v>
                </c:pt>
                <c:pt idx="223">
                  <c:v>103.63</c:v>
                </c:pt>
                <c:pt idx="224">
                  <c:v>103.03</c:v>
                </c:pt>
                <c:pt idx="225">
                  <c:v>103.35</c:v>
                </c:pt>
                <c:pt idx="226">
                  <c:v>102.67</c:v>
                </c:pt>
                <c:pt idx="227">
                  <c:v>100.43</c:v>
                </c:pt>
                <c:pt idx="228">
                  <c:v>101.99</c:v>
                </c:pt>
                <c:pt idx="229">
                  <c:v>104.17</c:v>
                </c:pt>
                <c:pt idx="230">
                  <c:v>104.14</c:v>
                </c:pt>
                <c:pt idx="231">
                  <c:v>104.01</c:v>
                </c:pt>
                <c:pt idx="232">
                  <c:v>103.59</c:v>
                </c:pt>
                <c:pt idx="233">
                  <c:v>103.46</c:v>
                </c:pt>
                <c:pt idx="234">
                  <c:v>103.61</c:v>
                </c:pt>
                <c:pt idx="235">
                  <c:v>104.5</c:v>
                </c:pt>
                <c:pt idx="236">
                  <c:v>103.88</c:v>
                </c:pt>
                <c:pt idx="237">
                  <c:v>103.6</c:v>
                </c:pt>
                <c:pt idx="238">
                  <c:v>102.17</c:v>
                </c:pt>
                <c:pt idx="239">
                  <c:v>101.77</c:v>
                </c:pt>
                <c:pt idx="240">
                  <c:v>102.55</c:v>
                </c:pt>
                <c:pt idx="241">
                  <c:v>102.95</c:v>
                </c:pt>
                <c:pt idx="242">
                  <c:v>104.3</c:v>
                </c:pt>
                <c:pt idx="243">
                  <c:v>103.94</c:v>
                </c:pt>
                <c:pt idx="244">
                  <c:v>105.39</c:v>
                </c:pt>
                <c:pt idx="245">
                  <c:v>105.84</c:v>
                </c:pt>
                <c:pt idx="246">
                  <c:v>106.34</c:v>
                </c:pt>
                <c:pt idx="247">
                  <c:v>106.73</c:v>
                </c:pt>
                <c:pt idx="248">
                  <c:v>107.31</c:v>
                </c:pt>
                <c:pt idx="249">
                  <c:v>107.36</c:v>
                </c:pt>
                <c:pt idx="250">
                  <c:v>107.82</c:v>
                </c:pt>
              </c:numCache>
            </c:numRef>
          </c:yVal>
          <c:smooth val="0"/>
          <c:extLst>
            <c:ext xmlns:c16="http://schemas.microsoft.com/office/drawing/2014/chart" uri="{C3380CC4-5D6E-409C-BE32-E72D297353CC}">
              <c16:uniqueId val="{00000000-C710-4089-B431-B59E9394A4D3}"/>
            </c:ext>
          </c:extLst>
        </c:ser>
        <c:dLbls>
          <c:showLegendKey val="0"/>
          <c:showVal val="0"/>
          <c:showCatName val="0"/>
          <c:showSerName val="0"/>
          <c:showPercent val="0"/>
          <c:showBubbleSize val="0"/>
        </c:dLbls>
        <c:axId val="1754221519"/>
        <c:axId val="1754236399"/>
      </c:scatterChart>
      <c:valAx>
        <c:axId val="175422151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236399"/>
        <c:crosses val="autoZero"/>
        <c:crossBetween val="midCat"/>
      </c:valAx>
      <c:valAx>
        <c:axId val="1754236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2215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WMT.N!$E$1</c:f>
              <c:strCache>
                <c:ptCount val="1"/>
                <c:pt idx="0">
                  <c:v>Close</c:v>
                </c:pt>
              </c:strCache>
            </c:strRef>
          </c:tx>
          <c:spPr>
            <a:ln w="19050" cap="rnd">
              <a:solidFill>
                <a:schemeClr val="accent1"/>
              </a:solidFill>
              <a:round/>
            </a:ln>
            <a:effectLst/>
          </c:spPr>
          <c:marker>
            <c:symbol val="none"/>
          </c:marker>
          <c:yVal>
            <c:numRef>
              <c:f>WMT.N!$E$2:$E$252</c:f>
              <c:numCache>
                <c:formatCode>General</c:formatCode>
                <c:ptCount val="251"/>
                <c:pt idx="0">
                  <c:v>80.56</c:v>
                </c:pt>
                <c:pt idx="1">
                  <c:v>80.599999999999994</c:v>
                </c:pt>
                <c:pt idx="2">
                  <c:v>79.66</c:v>
                </c:pt>
                <c:pt idx="3">
                  <c:v>78.84</c:v>
                </c:pt>
                <c:pt idx="4">
                  <c:v>78.81</c:v>
                </c:pt>
                <c:pt idx="5">
                  <c:v>77.34</c:v>
                </c:pt>
                <c:pt idx="6">
                  <c:v>76.64</c:v>
                </c:pt>
                <c:pt idx="7">
                  <c:v>76.959999999999994</c:v>
                </c:pt>
                <c:pt idx="8">
                  <c:v>77.239999999999995</c:v>
                </c:pt>
                <c:pt idx="9">
                  <c:v>77.17</c:v>
                </c:pt>
                <c:pt idx="10">
                  <c:v>77.23</c:v>
                </c:pt>
                <c:pt idx="11">
                  <c:v>76.42</c:v>
                </c:pt>
                <c:pt idx="12">
                  <c:v>76.08</c:v>
                </c:pt>
                <c:pt idx="13">
                  <c:v>76.13</c:v>
                </c:pt>
                <c:pt idx="14">
                  <c:v>76.03</c:v>
                </c:pt>
                <c:pt idx="15">
                  <c:v>75.7</c:v>
                </c:pt>
                <c:pt idx="16">
                  <c:v>75.58</c:v>
                </c:pt>
                <c:pt idx="17">
                  <c:v>75.239999999999995</c:v>
                </c:pt>
                <c:pt idx="18">
                  <c:v>74.540000000000006</c:v>
                </c:pt>
                <c:pt idx="19">
                  <c:v>73.72</c:v>
                </c:pt>
                <c:pt idx="20">
                  <c:v>73.45</c:v>
                </c:pt>
                <c:pt idx="21">
                  <c:v>73.180000000000007</c:v>
                </c:pt>
                <c:pt idx="22">
                  <c:v>68.66</c:v>
                </c:pt>
                <c:pt idx="23">
                  <c:v>68.13</c:v>
                </c:pt>
                <c:pt idx="24">
                  <c:v>68.7</c:v>
                </c:pt>
                <c:pt idx="25">
                  <c:v>67.95</c:v>
                </c:pt>
                <c:pt idx="26">
                  <c:v>67.66</c:v>
                </c:pt>
                <c:pt idx="27">
                  <c:v>66.91</c:v>
                </c:pt>
                <c:pt idx="28">
                  <c:v>67.739999999999995</c:v>
                </c:pt>
                <c:pt idx="29">
                  <c:v>67.59</c:v>
                </c:pt>
                <c:pt idx="30">
                  <c:v>68.459999999999994</c:v>
                </c:pt>
                <c:pt idx="31">
                  <c:v>69.790000000000006</c:v>
                </c:pt>
                <c:pt idx="32">
                  <c:v>68.64</c:v>
                </c:pt>
                <c:pt idx="33">
                  <c:v>69.19</c:v>
                </c:pt>
                <c:pt idx="34">
                  <c:v>69.62</c:v>
                </c:pt>
                <c:pt idx="35">
                  <c:v>69.78</c:v>
                </c:pt>
                <c:pt idx="36">
                  <c:v>70.02</c:v>
                </c:pt>
                <c:pt idx="37">
                  <c:v>70.599999999999994</c:v>
                </c:pt>
                <c:pt idx="38">
                  <c:v>70.650000000000006</c:v>
                </c:pt>
                <c:pt idx="39">
                  <c:v>70.38</c:v>
                </c:pt>
                <c:pt idx="40">
                  <c:v>70.75</c:v>
                </c:pt>
                <c:pt idx="41">
                  <c:v>70.819999999999993</c:v>
                </c:pt>
                <c:pt idx="42">
                  <c:v>71.03</c:v>
                </c:pt>
                <c:pt idx="43">
                  <c:v>69.989999999999995</c:v>
                </c:pt>
                <c:pt idx="44">
                  <c:v>69.61</c:v>
                </c:pt>
                <c:pt idx="45">
                  <c:v>69.239999999999995</c:v>
                </c:pt>
                <c:pt idx="46">
                  <c:v>69.8</c:v>
                </c:pt>
                <c:pt idx="47">
                  <c:v>70.41</c:v>
                </c:pt>
                <c:pt idx="48">
                  <c:v>69.900000000000006</c:v>
                </c:pt>
                <c:pt idx="49">
                  <c:v>69.680000000000007</c:v>
                </c:pt>
                <c:pt idx="50">
                  <c:v>70.040000000000006</c:v>
                </c:pt>
                <c:pt idx="51">
                  <c:v>68.239999999999995</c:v>
                </c:pt>
                <c:pt idx="52">
                  <c:v>68.069999999999993</c:v>
                </c:pt>
                <c:pt idx="53">
                  <c:v>67.48</c:v>
                </c:pt>
                <c:pt idx="54">
                  <c:v>67.709999999999994</c:v>
                </c:pt>
                <c:pt idx="55">
                  <c:v>67.88</c:v>
                </c:pt>
                <c:pt idx="56">
                  <c:v>68.290000000000006</c:v>
                </c:pt>
                <c:pt idx="57">
                  <c:v>67.42</c:v>
                </c:pt>
                <c:pt idx="58">
                  <c:v>68.900000000000006</c:v>
                </c:pt>
                <c:pt idx="59">
                  <c:v>67.91</c:v>
                </c:pt>
                <c:pt idx="60">
                  <c:v>68.010000000000005</c:v>
                </c:pt>
                <c:pt idx="61">
                  <c:v>67.599999999999994</c:v>
                </c:pt>
                <c:pt idx="62">
                  <c:v>67.42</c:v>
                </c:pt>
                <c:pt idx="63">
                  <c:v>67.02</c:v>
                </c:pt>
                <c:pt idx="64">
                  <c:v>66.7</c:v>
                </c:pt>
                <c:pt idx="65">
                  <c:v>66.31</c:v>
                </c:pt>
                <c:pt idx="66">
                  <c:v>66.73</c:v>
                </c:pt>
                <c:pt idx="67">
                  <c:v>66.959999999999994</c:v>
                </c:pt>
                <c:pt idx="68">
                  <c:v>65.88</c:v>
                </c:pt>
                <c:pt idx="69">
                  <c:v>67.150000000000006</c:v>
                </c:pt>
                <c:pt idx="70">
                  <c:v>67.09</c:v>
                </c:pt>
                <c:pt idx="71">
                  <c:v>66.599999999999994</c:v>
                </c:pt>
                <c:pt idx="72">
                  <c:v>65.819999999999993</c:v>
                </c:pt>
                <c:pt idx="73">
                  <c:v>65.760000000000005</c:v>
                </c:pt>
                <c:pt idx="74">
                  <c:v>64.89</c:v>
                </c:pt>
                <c:pt idx="75">
                  <c:v>64.92</c:v>
                </c:pt>
                <c:pt idx="76">
                  <c:v>65.040000000000006</c:v>
                </c:pt>
                <c:pt idx="77">
                  <c:v>65.38</c:v>
                </c:pt>
                <c:pt idx="78">
                  <c:v>64.84</c:v>
                </c:pt>
                <c:pt idx="79">
                  <c:v>65.25</c:v>
                </c:pt>
                <c:pt idx="80">
                  <c:v>65.150000000000006</c:v>
                </c:pt>
                <c:pt idx="81">
                  <c:v>64.180000000000007</c:v>
                </c:pt>
                <c:pt idx="82">
                  <c:v>64.650000000000006</c:v>
                </c:pt>
                <c:pt idx="83">
                  <c:v>64.010000000000005</c:v>
                </c:pt>
                <c:pt idx="84">
                  <c:v>59.83</c:v>
                </c:pt>
                <c:pt idx="85">
                  <c:v>59.86</c:v>
                </c:pt>
                <c:pt idx="86">
                  <c:v>60.41</c:v>
                </c:pt>
                <c:pt idx="87">
                  <c:v>60.48</c:v>
                </c:pt>
                <c:pt idx="88">
                  <c:v>60.44</c:v>
                </c:pt>
                <c:pt idx="89">
                  <c:v>60.3</c:v>
                </c:pt>
                <c:pt idx="90">
                  <c:v>60.62</c:v>
                </c:pt>
                <c:pt idx="91">
                  <c:v>59.87</c:v>
                </c:pt>
                <c:pt idx="92">
                  <c:v>59.82</c:v>
                </c:pt>
                <c:pt idx="93">
                  <c:v>59.71</c:v>
                </c:pt>
                <c:pt idx="94">
                  <c:v>58.85</c:v>
                </c:pt>
                <c:pt idx="95">
                  <c:v>59.35</c:v>
                </c:pt>
                <c:pt idx="96">
                  <c:v>60.24</c:v>
                </c:pt>
                <c:pt idx="97">
                  <c:v>60.16</c:v>
                </c:pt>
                <c:pt idx="98">
                  <c:v>60.21</c:v>
                </c:pt>
                <c:pt idx="99">
                  <c:v>59.87</c:v>
                </c:pt>
                <c:pt idx="100">
                  <c:v>59.09</c:v>
                </c:pt>
                <c:pt idx="101">
                  <c:v>60.14</c:v>
                </c:pt>
                <c:pt idx="102">
                  <c:v>59.53</c:v>
                </c:pt>
                <c:pt idx="103">
                  <c:v>59.26</c:v>
                </c:pt>
                <c:pt idx="104">
                  <c:v>59.65</c:v>
                </c:pt>
                <c:pt idx="105">
                  <c:v>59.84</c:v>
                </c:pt>
                <c:pt idx="106">
                  <c:v>59.93</c:v>
                </c:pt>
                <c:pt idx="107">
                  <c:v>60.14</c:v>
                </c:pt>
                <c:pt idx="108">
                  <c:v>60.09</c:v>
                </c:pt>
                <c:pt idx="109">
                  <c:v>60.62</c:v>
                </c:pt>
                <c:pt idx="110">
                  <c:v>59.79</c:v>
                </c:pt>
                <c:pt idx="111">
                  <c:v>59.78</c:v>
                </c:pt>
                <c:pt idx="112">
                  <c:v>59.85</c:v>
                </c:pt>
                <c:pt idx="113">
                  <c:v>59.5</c:v>
                </c:pt>
                <c:pt idx="114">
                  <c:v>59.43</c:v>
                </c:pt>
                <c:pt idx="115">
                  <c:v>59.16</c:v>
                </c:pt>
                <c:pt idx="116">
                  <c:v>60</c:v>
                </c:pt>
                <c:pt idx="117">
                  <c:v>60.17</c:v>
                </c:pt>
                <c:pt idx="118">
                  <c:v>60.72</c:v>
                </c:pt>
                <c:pt idx="119">
                  <c:v>60.51</c:v>
                </c:pt>
                <c:pt idx="120">
                  <c:v>60.57</c:v>
                </c:pt>
                <c:pt idx="121">
                  <c:v>60.87</c:v>
                </c:pt>
                <c:pt idx="122">
                  <c:v>61.45</c:v>
                </c:pt>
                <c:pt idx="123">
                  <c:v>61.25</c:v>
                </c:pt>
                <c:pt idx="124">
                  <c:v>60.87</c:v>
                </c:pt>
                <c:pt idx="125">
                  <c:v>60.86</c:v>
                </c:pt>
                <c:pt idx="126">
                  <c:v>60.68</c:v>
                </c:pt>
                <c:pt idx="127">
                  <c:v>61.02</c:v>
                </c:pt>
                <c:pt idx="128">
                  <c:v>61.28</c:v>
                </c:pt>
                <c:pt idx="129">
                  <c:v>61.41</c:v>
                </c:pt>
                <c:pt idx="130">
                  <c:v>60.66</c:v>
                </c:pt>
                <c:pt idx="131">
                  <c:v>60.12</c:v>
                </c:pt>
                <c:pt idx="132">
                  <c:v>60.36</c:v>
                </c:pt>
                <c:pt idx="133">
                  <c:v>60.57</c:v>
                </c:pt>
                <c:pt idx="134">
                  <c:v>60.04</c:v>
                </c:pt>
                <c:pt idx="135">
                  <c:v>59.3</c:v>
                </c:pt>
                <c:pt idx="136">
                  <c:v>58.76</c:v>
                </c:pt>
                <c:pt idx="137">
                  <c:v>58.61</c:v>
                </c:pt>
                <c:pt idx="138">
                  <c:v>59.62</c:v>
                </c:pt>
                <c:pt idx="139">
                  <c:v>59.59</c:v>
                </c:pt>
                <c:pt idx="140">
                  <c:v>59.6</c:v>
                </c:pt>
                <c:pt idx="141">
                  <c:v>58.52</c:v>
                </c:pt>
                <c:pt idx="142">
                  <c:v>58.47</c:v>
                </c:pt>
                <c:pt idx="143">
                  <c:v>57.9</c:v>
                </c:pt>
                <c:pt idx="144">
                  <c:v>58.62</c:v>
                </c:pt>
                <c:pt idx="145">
                  <c:v>56.79</c:v>
                </c:pt>
                <c:pt idx="146">
                  <c:v>56.43</c:v>
                </c:pt>
                <c:pt idx="147">
                  <c:v>56.2</c:v>
                </c:pt>
                <c:pt idx="148">
                  <c:v>56.38</c:v>
                </c:pt>
                <c:pt idx="149">
                  <c:v>56.77</c:v>
                </c:pt>
                <c:pt idx="150">
                  <c:v>56.43</c:v>
                </c:pt>
                <c:pt idx="151">
                  <c:v>56.46</c:v>
                </c:pt>
                <c:pt idx="152">
                  <c:v>56.46</c:v>
                </c:pt>
                <c:pt idx="153">
                  <c:v>56.6</c:v>
                </c:pt>
                <c:pt idx="154">
                  <c:v>56.22</c:v>
                </c:pt>
                <c:pt idx="155">
                  <c:v>56.52</c:v>
                </c:pt>
                <c:pt idx="156">
                  <c:v>56.1</c:v>
                </c:pt>
                <c:pt idx="157">
                  <c:v>55.08</c:v>
                </c:pt>
                <c:pt idx="158">
                  <c:v>55.2</c:v>
                </c:pt>
                <c:pt idx="159">
                  <c:v>55.01</c:v>
                </c:pt>
                <c:pt idx="160">
                  <c:v>54.76</c:v>
                </c:pt>
                <c:pt idx="161">
                  <c:v>54.28</c:v>
                </c:pt>
                <c:pt idx="162">
                  <c:v>53.5</c:v>
                </c:pt>
                <c:pt idx="163">
                  <c:v>54.27</c:v>
                </c:pt>
                <c:pt idx="164">
                  <c:v>54.13</c:v>
                </c:pt>
                <c:pt idx="165">
                  <c:v>54.13</c:v>
                </c:pt>
                <c:pt idx="166">
                  <c:v>54.41</c:v>
                </c:pt>
                <c:pt idx="167">
                  <c:v>53.69</c:v>
                </c:pt>
                <c:pt idx="168">
                  <c:v>53.94</c:v>
                </c:pt>
                <c:pt idx="169">
                  <c:v>53.77</c:v>
                </c:pt>
                <c:pt idx="170">
                  <c:v>53.7</c:v>
                </c:pt>
                <c:pt idx="171">
                  <c:v>53.76</c:v>
                </c:pt>
                <c:pt idx="172">
                  <c:v>53.1</c:v>
                </c:pt>
                <c:pt idx="173">
                  <c:v>52.75</c:v>
                </c:pt>
                <c:pt idx="174">
                  <c:v>52.24</c:v>
                </c:pt>
                <c:pt idx="175">
                  <c:v>52.59</c:v>
                </c:pt>
                <c:pt idx="176">
                  <c:v>53.1</c:v>
                </c:pt>
                <c:pt idx="177">
                  <c:v>53.1</c:v>
                </c:pt>
                <c:pt idx="178">
                  <c:v>52.55</c:v>
                </c:pt>
                <c:pt idx="179">
                  <c:v>52.52</c:v>
                </c:pt>
                <c:pt idx="180">
                  <c:v>52.63</c:v>
                </c:pt>
                <c:pt idx="181">
                  <c:v>52.14</c:v>
                </c:pt>
                <c:pt idx="182">
                  <c:v>52.22</c:v>
                </c:pt>
                <c:pt idx="183">
                  <c:v>51.6</c:v>
                </c:pt>
                <c:pt idx="184">
                  <c:v>51.24</c:v>
                </c:pt>
                <c:pt idx="185">
                  <c:v>51.84</c:v>
                </c:pt>
                <c:pt idx="186">
                  <c:v>51.66</c:v>
                </c:pt>
                <c:pt idx="187">
                  <c:v>50.91</c:v>
                </c:pt>
                <c:pt idx="188">
                  <c:v>50.72</c:v>
                </c:pt>
                <c:pt idx="189">
                  <c:v>51.35</c:v>
                </c:pt>
                <c:pt idx="190">
                  <c:v>50.45</c:v>
                </c:pt>
                <c:pt idx="191">
                  <c:v>50.41</c:v>
                </c:pt>
                <c:pt idx="192">
                  <c:v>50.29</c:v>
                </c:pt>
                <c:pt idx="193">
                  <c:v>50.82</c:v>
                </c:pt>
                <c:pt idx="194">
                  <c:v>51.35</c:v>
                </c:pt>
                <c:pt idx="195">
                  <c:v>51.91</c:v>
                </c:pt>
                <c:pt idx="196">
                  <c:v>51.43</c:v>
                </c:pt>
                <c:pt idx="197">
                  <c:v>51.45</c:v>
                </c:pt>
                <c:pt idx="198">
                  <c:v>51.9</c:v>
                </c:pt>
                <c:pt idx="199">
                  <c:v>52.03</c:v>
                </c:pt>
                <c:pt idx="200">
                  <c:v>52.88</c:v>
                </c:pt>
                <c:pt idx="201">
                  <c:v>52.26</c:v>
                </c:pt>
                <c:pt idx="202">
                  <c:v>52.02</c:v>
                </c:pt>
                <c:pt idx="203">
                  <c:v>51.56</c:v>
                </c:pt>
                <c:pt idx="204">
                  <c:v>51.95</c:v>
                </c:pt>
                <c:pt idx="205">
                  <c:v>51.77</c:v>
                </c:pt>
                <c:pt idx="206">
                  <c:v>51.78</c:v>
                </c:pt>
                <c:pt idx="207">
                  <c:v>52.01</c:v>
                </c:pt>
                <c:pt idx="208">
                  <c:v>56.59</c:v>
                </c:pt>
                <c:pt idx="209">
                  <c:v>55.88</c:v>
                </c:pt>
                <c:pt idx="210">
                  <c:v>55.89</c:v>
                </c:pt>
                <c:pt idx="211">
                  <c:v>55.4</c:v>
                </c:pt>
                <c:pt idx="212">
                  <c:v>54.64</c:v>
                </c:pt>
                <c:pt idx="213">
                  <c:v>54.77</c:v>
                </c:pt>
                <c:pt idx="214">
                  <c:v>55.22</c:v>
                </c:pt>
                <c:pt idx="215">
                  <c:v>54.96</c:v>
                </c:pt>
                <c:pt idx="216">
                  <c:v>54.89</c:v>
                </c:pt>
                <c:pt idx="217">
                  <c:v>55.17</c:v>
                </c:pt>
                <c:pt idx="218">
                  <c:v>54.96</c:v>
                </c:pt>
                <c:pt idx="219">
                  <c:v>54.47</c:v>
                </c:pt>
                <c:pt idx="220">
                  <c:v>54.34</c:v>
                </c:pt>
                <c:pt idx="221">
                  <c:v>53.72</c:v>
                </c:pt>
                <c:pt idx="222">
                  <c:v>53.92</c:v>
                </c:pt>
                <c:pt idx="223">
                  <c:v>54.25</c:v>
                </c:pt>
                <c:pt idx="224">
                  <c:v>54.42</c:v>
                </c:pt>
                <c:pt idx="225">
                  <c:v>53.67</c:v>
                </c:pt>
                <c:pt idx="226">
                  <c:v>52.92</c:v>
                </c:pt>
                <c:pt idx="227">
                  <c:v>53.59</c:v>
                </c:pt>
                <c:pt idx="228">
                  <c:v>53.85</c:v>
                </c:pt>
                <c:pt idx="229">
                  <c:v>53.81</c:v>
                </c:pt>
                <c:pt idx="230">
                  <c:v>53.74</c:v>
                </c:pt>
                <c:pt idx="231">
                  <c:v>53.28</c:v>
                </c:pt>
                <c:pt idx="232">
                  <c:v>52.98</c:v>
                </c:pt>
                <c:pt idx="233">
                  <c:v>52.74</c:v>
                </c:pt>
                <c:pt idx="234">
                  <c:v>52.53</c:v>
                </c:pt>
                <c:pt idx="235">
                  <c:v>51.95</c:v>
                </c:pt>
                <c:pt idx="236">
                  <c:v>52.14</c:v>
                </c:pt>
                <c:pt idx="237">
                  <c:v>53.03</c:v>
                </c:pt>
                <c:pt idx="238">
                  <c:v>53.67</c:v>
                </c:pt>
                <c:pt idx="239">
                  <c:v>53.03</c:v>
                </c:pt>
                <c:pt idx="240">
                  <c:v>53.37</c:v>
                </c:pt>
                <c:pt idx="241">
                  <c:v>53.31</c:v>
                </c:pt>
                <c:pt idx="242">
                  <c:v>54.18</c:v>
                </c:pt>
                <c:pt idx="243">
                  <c:v>53.91</c:v>
                </c:pt>
                <c:pt idx="244">
                  <c:v>54.17</c:v>
                </c:pt>
                <c:pt idx="245">
                  <c:v>54.36</c:v>
                </c:pt>
                <c:pt idx="246">
                  <c:v>54.12</c:v>
                </c:pt>
                <c:pt idx="247">
                  <c:v>53.97</c:v>
                </c:pt>
                <c:pt idx="248">
                  <c:v>54.64</c:v>
                </c:pt>
                <c:pt idx="249">
                  <c:v>54.46</c:v>
                </c:pt>
                <c:pt idx="250">
                  <c:v>54.47</c:v>
                </c:pt>
              </c:numCache>
            </c:numRef>
          </c:yVal>
          <c:smooth val="0"/>
          <c:extLst>
            <c:ext xmlns:c16="http://schemas.microsoft.com/office/drawing/2014/chart" uri="{C3380CC4-5D6E-409C-BE32-E72D297353CC}">
              <c16:uniqueId val="{00000000-3996-4635-905F-93C66B8B22E1}"/>
            </c:ext>
          </c:extLst>
        </c:ser>
        <c:dLbls>
          <c:showLegendKey val="0"/>
          <c:showVal val="0"/>
          <c:showCatName val="0"/>
          <c:showSerName val="0"/>
          <c:showPercent val="0"/>
          <c:showBubbleSize val="0"/>
        </c:dLbls>
        <c:axId val="1754245039"/>
        <c:axId val="1754232079"/>
      </c:scatterChart>
      <c:valAx>
        <c:axId val="175424503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232079"/>
        <c:crosses val="autoZero"/>
        <c:crossBetween val="midCat"/>
      </c:valAx>
      <c:valAx>
        <c:axId val="1754232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245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ABBV.N!$E$1</c:f>
              <c:strCache>
                <c:ptCount val="1"/>
                <c:pt idx="0">
                  <c:v>Close</c:v>
                </c:pt>
              </c:strCache>
            </c:strRef>
          </c:tx>
          <c:spPr>
            <a:ln w="19050" cap="rnd">
              <a:solidFill>
                <a:schemeClr val="accent1"/>
              </a:solidFill>
              <a:round/>
            </a:ln>
            <a:effectLst/>
          </c:spPr>
          <c:marker>
            <c:symbol val="none"/>
          </c:marker>
          <c:yVal>
            <c:numRef>
              <c:f>ABBV.N!$E$2:$E$252</c:f>
              <c:numCache>
                <c:formatCode>General</c:formatCode>
                <c:ptCount val="251"/>
                <c:pt idx="0">
                  <c:v>195.73</c:v>
                </c:pt>
                <c:pt idx="1">
                  <c:v>194.21</c:v>
                </c:pt>
                <c:pt idx="2">
                  <c:v>194.02</c:v>
                </c:pt>
                <c:pt idx="3">
                  <c:v>194.59</c:v>
                </c:pt>
                <c:pt idx="4">
                  <c:v>199.35</c:v>
                </c:pt>
                <c:pt idx="5">
                  <c:v>196.42</c:v>
                </c:pt>
                <c:pt idx="6">
                  <c:v>193.4</c:v>
                </c:pt>
                <c:pt idx="7">
                  <c:v>192.86</c:v>
                </c:pt>
                <c:pt idx="8">
                  <c:v>197.01</c:v>
                </c:pt>
                <c:pt idx="9">
                  <c:v>197.69</c:v>
                </c:pt>
                <c:pt idx="10">
                  <c:v>196.31</c:v>
                </c:pt>
                <c:pt idx="11">
                  <c:v>195.18</c:v>
                </c:pt>
                <c:pt idx="12">
                  <c:v>195.4</c:v>
                </c:pt>
                <c:pt idx="13">
                  <c:v>195.92</c:v>
                </c:pt>
                <c:pt idx="14">
                  <c:v>197.44</c:v>
                </c:pt>
                <c:pt idx="15">
                  <c:v>197.55</c:v>
                </c:pt>
                <c:pt idx="16">
                  <c:v>196.37</c:v>
                </c:pt>
                <c:pt idx="17">
                  <c:v>196.53</c:v>
                </c:pt>
                <c:pt idx="18">
                  <c:v>196.15</c:v>
                </c:pt>
                <c:pt idx="19">
                  <c:v>196.87</c:v>
                </c:pt>
                <c:pt idx="20">
                  <c:v>193.9</c:v>
                </c:pt>
                <c:pt idx="21">
                  <c:v>193.4</c:v>
                </c:pt>
                <c:pt idx="22">
                  <c:v>193</c:v>
                </c:pt>
                <c:pt idx="23">
                  <c:v>191.23</c:v>
                </c:pt>
                <c:pt idx="24">
                  <c:v>190.18</c:v>
                </c:pt>
                <c:pt idx="25">
                  <c:v>189.93</c:v>
                </c:pt>
                <c:pt idx="26">
                  <c:v>190.4</c:v>
                </c:pt>
                <c:pt idx="27">
                  <c:v>187.51</c:v>
                </c:pt>
                <c:pt idx="28">
                  <c:v>185.71</c:v>
                </c:pt>
                <c:pt idx="29">
                  <c:v>184.36</c:v>
                </c:pt>
                <c:pt idx="30">
                  <c:v>189.29</c:v>
                </c:pt>
                <c:pt idx="31">
                  <c:v>189.71</c:v>
                </c:pt>
                <c:pt idx="32">
                  <c:v>185.32</c:v>
                </c:pt>
                <c:pt idx="33">
                  <c:v>186.78</c:v>
                </c:pt>
                <c:pt idx="34">
                  <c:v>181.94</c:v>
                </c:pt>
                <c:pt idx="35">
                  <c:v>185.16</c:v>
                </c:pt>
                <c:pt idx="36">
                  <c:v>182.17</c:v>
                </c:pt>
                <c:pt idx="37">
                  <c:v>176.21</c:v>
                </c:pt>
                <c:pt idx="38">
                  <c:v>173.15</c:v>
                </c:pt>
                <c:pt idx="39">
                  <c:v>173.61</c:v>
                </c:pt>
                <c:pt idx="40">
                  <c:v>172.32</c:v>
                </c:pt>
                <c:pt idx="41">
                  <c:v>171.14</c:v>
                </c:pt>
                <c:pt idx="42">
                  <c:v>175.27</c:v>
                </c:pt>
                <c:pt idx="43">
                  <c:v>169.2</c:v>
                </c:pt>
                <c:pt idx="44">
                  <c:v>168.03</c:v>
                </c:pt>
                <c:pt idx="45">
                  <c:v>170.28</c:v>
                </c:pt>
                <c:pt idx="46">
                  <c:v>169.91</c:v>
                </c:pt>
                <c:pt idx="47">
                  <c:v>168.14</c:v>
                </c:pt>
                <c:pt idx="48">
                  <c:v>168.05</c:v>
                </c:pt>
                <c:pt idx="49">
                  <c:v>166.52</c:v>
                </c:pt>
                <c:pt idx="50">
                  <c:v>167.25</c:v>
                </c:pt>
                <c:pt idx="51">
                  <c:v>163.84</c:v>
                </c:pt>
                <c:pt idx="52">
                  <c:v>165.96</c:v>
                </c:pt>
                <c:pt idx="53">
                  <c:v>170.37</c:v>
                </c:pt>
                <c:pt idx="54">
                  <c:v>171.52</c:v>
                </c:pt>
                <c:pt idx="55">
                  <c:v>168.99</c:v>
                </c:pt>
                <c:pt idx="56">
                  <c:v>171.15</c:v>
                </c:pt>
                <c:pt idx="57">
                  <c:v>170.75</c:v>
                </c:pt>
                <c:pt idx="58">
                  <c:v>172.74</c:v>
                </c:pt>
                <c:pt idx="59">
                  <c:v>170.39</c:v>
                </c:pt>
                <c:pt idx="60">
                  <c:v>172.13</c:v>
                </c:pt>
                <c:pt idx="61">
                  <c:v>171.36</c:v>
                </c:pt>
                <c:pt idx="62">
                  <c:v>169.68</c:v>
                </c:pt>
                <c:pt idx="63">
                  <c:v>168.59</c:v>
                </c:pt>
                <c:pt idx="64">
                  <c:v>166.56</c:v>
                </c:pt>
                <c:pt idx="65">
                  <c:v>166.09</c:v>
                </c:pt>
                <c:pt idx="66">
                  <c:v>167.7</c:v>
                </c:pt>
                <c:pt idx="67">
                  <c:v>170.46</c:v>
                </c:pt>
                <c:pt idx="68">
                  <c:v>169.42</c:v>
                </c:pt>
                <c:pt idx="69">
                  <c:v>168.57</c:v>
                </c:pt>
                <c:pt idx="70">
                  <c:v>165.44</c:v>
                </c:pt>
                <c:pt idx="71">
                  <c:v>162.13999999999999</c:v>
                </c:pt>
                <c:pt idx="72">
                  <c:v>160.19</c:v>
                </c:pt>
                <c:pt idx="73">
                  <c:v>161.24</c:v>
                </c:pt>
                <c:pt idx="74">
                  <c:v>156.31</c:v>
                </c:pt>
                <c:pt idx="75">
                  <c:v>154.79</c:v>
                </c:pt>
                <c:pt idx="76">
                  <c:v>155.34</c:v>
                </c:pt>
                <c:pt idx="77">
                  <c:v>157.06</c:v>
                </c:pt>
                <c:pt idx="78">
                  <c:v>158.26</c:v>
                </c:pt>
                <c:pt idx="79">
                  <c:v>159.61000000000001</c:v>
                </c:pt>
                <c:pt idx="80">
                  <c:v>162.93</c:v>
                </c:pt>
                <c:pt idx="81">
                  <c:v>164.56</c:v>
                </c:pt>
                <c:pt idx="82">
                  <c:v>166.42</c:v>
                </c:pt>
                <c:pt idx="83">
                  <c:v>164.35</c:v>
                </c:pt>
                <c:pt idx="84">
                  <c:v>163.79</c:v>
                </c:pt>
                <c:pt idx="85">
                  <c:v>161.59</c:v>
                </c:pt>
                <c:pt idx="86">
                  <c:v>161.28</c:v>
                </c:pt>
                <c:pt idx="87">
                  <c:v>160.75</c:v>
                </c:pt>
                <c:pt idx="88">
                  <c:v>160.4</c:v>
                </c:pt>
                <c:pt idx="89">
                  <c:v>160.44999999999999</c:v>
                </c:pt>
                <c:pt idx="90">
                  <c:v>162.55000000000001</c:v>
                </c:pt>
                <c:pt idx="91">
                  <c:v>162.72999999999999</c:v>
                </c:pt>
                <c:pt idx="92">
                  <c:v>163.79</c:v>
                </c:pt>
                <c:pt idx="93">
                  <c:v>160.81</c:v>
                </c:pt>
                <c:pt idx="94">
                  <c:v>161.72</c:v>
                </c:pt>
                <c:pt idx="95">
                  <c:v>162.63999999999999</c:v>
                </c:pt>
                <c:pt idx="96">
                  <c:v>161.52000000000001</c:v>
                </c:pt>
                <c:pt idx="97">
                  <c:v>159.62</c:v>
                </c:pt>
                <c:pt idx="98">
                  <c:v>167.29</c:v>
                </c:pt>
                <c:pt idx="99">
                  <c:v>167.8</c:v>
                </c:pt>
                <c:pt idx="100">
                  <c:v>169.54</c:v>
                </c:pt>
                <c:pt idx="101">
                  <c:v>167.89</c:v>
                </c:pt>
                <c:pt idx="102">
                  <c:v>166.41</c:v>
                </c:pt>
                <c:pt idx="103">
                  <c:v>164.66</c:v>
                </c:pt>
                <c:pt idx="104">
                  <c:v>164.25</c:v>
                </c:pt>
                <c:pt idx="105">
                  <c:v>162.54</c:v>
                </c:pt>
                <c:pt idx="106">
                  <c:v>161.66999999999999</c:v>
                </c:pt>
                <c:pt idx="107">
                  <c:v>162.28</c:v>
                </c:pt>
                <c:pt idx="108">
                  <c:v>167.52</c:v>
                </c:pt>
                <c:pt idx="109">
                  <c:v>169.03</c:v>
                </c:pt>
                <c:pt idx="110">
                  <c:v>170.14</c:v>
                </c:pt>
                <c:pt idx="111">
                  <c:v>169.8</c:v>
                </c:pt>
                <c:pt idx="112">
                  <c:v>170</c:v>
                </c:pt>
                <c:pt idx="113">
                  <c:v>167.9</c:v>
                </c:pt>
                <c:pt idx="114">
                  <c:v>177.33</c:v>
                </c:pt>
                <c:pt idx="115">
                  <c:v>180.69</c:v>
                </c:pt>
                <c:pt idx="116">
                  <c:v>180.76</c:v>
                </c:pt>
                <c:pt idx="117">
                  <c:v>182.1</c:v>
                </c:pt>
                <c:pt idx="118">
                  <c:v>180.35</c:v>
                </c:pt>
                <c:pt idx="119">
                  <c:v>179.19</c:v>
                </c:pt>
                <c:pt idx="120">
                  <c:v>178.53</c:v>
                </c:pt>
                <c:pt idx="121">
                  <c:v>178.45</c:v>
                </c:pt>
                <c:pt idx="122">
                  <c:v>177.5</c:v>
                </c:pt>
                <c:pt idx="123">
                  <c:v>176.27</c:v>
                </c:pt>
                <c:pt idx="124">
                  <c:v>179.66</c:v>
                </c:pt>
                <c:pt idx="125">
                  <c:v>178.49</c:v>
                </c:pt>
                <c:pt idx="126">
                  <c:v>177.88</c:v>
                </c:pt>
                <c:pt idx="127">
                  <c:v>181.2</c:v>
                </c:pt>
                <c:pt idx="128">
                  <c:v>179.86</c:v>
                </c:pt>
                <c:pt idx="129">
                  <c:v>180.92</c:v>
                </c:pt>
                <c:pt idx="130">
                  <c:v>179.63</c:v>
                </c:pt>
                <c:pt idx="131">
                  <c:v>178.85</c:v>
                </c:pt>
                <c:pt idx="132">
                  <c:v>180.57</c:v>
                </c:pt>
                <c:pt idx="133">
                  <c:v>181.06</c:v>
                </c:pt>
                <c:pt idx="134">
                  <c:v>179.16</c:v>
                </c:pt>
                <c:pt idx="135">
                  <c:v>177.05</c:v>
                </c:pt>
                <c:pt idx="136">
                  <c:v>178.91</c:v>
                </c:pt>
                <c:pt idx="137">
                  <c:v>176.05</c:v>
                </c:pt>
                <c:pt idx="138">
                  <c:v>178</c:v>
                </c:pt>
                <c:pt idx="139">
                  <c:v>178.99</c:v>
                </c:pt>
                <c:pt idx="140">
                  <c:v>178.81</c:v>
                </c:pt>
                <c:pt idx="141">
                  <c:v>178.09</c:v>
                </c:pt>
                <c:pt idx="142">
                  <c:v>176.75</c:v>
                </c:pt>
                <c:pt idx="143">
                  <c:v>175.14</c:v>
                </c:pt>
                <c:pt idx="144">
                  <c:v>175.75</c:v>
                </c:pt>
                <c:pt idx="145">
                  <c:v>177.49</c:v>
                </c:pt>
                <c:pt idx="146">
                  <c:v>176.59</c:v>
                </c:pt>
                <c:pt idx="147">
                  <c:v>174.42</c:v>
                </c:pt>
                <c:pt idx="148">
                  <c:v>173.29</c:v>
                </c:pt>
                <c:pt idx="149">
                  <c:v>173.07</c:v>
                </c:pt>
                <c:pt idx="150">
                  <c:v>174.08</c:v>
                </c:pt>
                <c:pt idx="151">
                  <c:v>174.79</c:v>
                </c:pt>
                <c:pt idx="152">
                  <c:v>175.01</c:v>
                </c:pt>
                <c:pt idx="153">
                  <c:v>173.29</c:v>
                </c:pt>
                <c:pt idx="154">
                  <c:v>171.26</c:v>
                </c:pt>
                <c:pt idx="155">
                  <c:v>168.67</c:v>
                </c:pt>
                <c:pt idx="156">
                  <c:v>167.59</c:v>
                </c:pt>
                <c:pt idx="157">
                  <c:v>164.4</c:v>
                </c:pt>
                <c:pt idx="158">
                  <c:v>164.92</c:v>
                </c:pt>
                <c:pt idx="159">
                  <c:v>163.91</c:v>
                </c:pt>
                <c:pt idx="160">
                  <c:v>164.4</c:v>
                </c:pt>
                <c:pt idx="161">
                  <c:v>165.13</c:v>
                </c:pt>
                <c:pt idx="162">
                  <c:v>164.22</c:v>
                </c:pt>
                <c:pt idx="163">
                  <c:v>167.5</c:v>
                </c:pt>
                <c:pt idx="164">
                  <c:v>165.39</c:v>
                </c:pt>
                <c:pt idx="165">
                  <c:v>164.77</c:v>
                </c:pt>
                <c:pt idx="166">
                  <c:v>163.30000000000001</c:v>
                </c:pt>
                <c:pt idx="167">
                  <c:v>162.04</c:v>
                </c:pt>
                <c:pt idx="168">
                  <c:v>161.47999999999999</c:v>
                </c:pt>
                <c:pt idx="169">
                  <c:v>162.4</c:v>
                </c:pt>
                <c:pt idx="170">
                  <c:v>163.78</c:v>
                </c:pt>
                <c:pt idx="171">
                  <c:v>164.89</c:v>
                </c:pt>
                <c:pt idx="172">
                  <c:v>162.31</c:v>
                </c:pt>
                <c:pt idx="173">
                  <c:v>161.43</c:v>
                </c:pt>
                <c:pt idx="174">
                  <c:v>162.13999999999999</c:v>
                </c:pt>
                <c:pt idx="175">
                  <c:v>161.46</c:v>
                </c:pt>
                <c:pt idx="176">
                  <c:v>160.46</c:v>
                </c:pt>
                <c:pt idx="177">
                  <c:v>159.82</c:v>
                </c:pt>
                <c:pt idx="178">
                  <c:v>154.97</c:v>
                </c:pt>
                <c:pt idx="179">
                  <c:v>154.75</c:v>
                </c:pt>
                <c:pt idx="180">
                  <c:v>154.88</c:v>
                </c:pt>
                <c:pt idx="181">
                  <c:v>154.62</c:v>
                </c:pt>
                <c:pt idx="182">
                  <c:v>154.94</c:v>
                </c:pt>
                <c:pt idx="183">
                  <c:v>152.59</c:v>
                </c:pt>
                <c:pt idx="184">
                  <c:v>151.69</c:v>
                </c:pt>
                <c:pt idx="185">
                  <c:v>153.6</c:v>
                </c:pt>
                <c:pt idx="186">
                  <c:v>153.41999999999999</c:v>
                </c:pt>
                <c:pt idx="187">
                  <c:v>154.04</c:v>
                </c:pt>
                <c:pt idx="188">
                  <c:v>154.88</c:v>
                </c:pt>
                <c:pt idx="189">
                  <c:v>154.30000000000001</c:v>
                </c:pt>
                <c:pt idx="190">
                  <c:v>153.24</c:v>
                </c:pt>
                <c:pt idx="191">
                  <c:v>151.24</c:v>
                </c:pt>
                <c:pt idx="192">
                  <c:v>149.28</c:v>
                </c:pt>
                <c:pt idx="193">
                  <c:v>147.97</c:v>
                </c:pt>
                <c:pt idx="194">
                  <c:v>146.38</c:v>
                </c:pt>
                <c:pt idx="195">
                  <c:v>144.57</c:v>
                </c:pt>
                <c:pt idx="196">
                  <c:v>144.15</c:v>
                </c:pt>
                <c:pt idx="197">
                  <c:v>143.41</c:v>
                </c:pt>
                <c:pt idx="198">
                  <c:v>142.38999999999999</c:v>
                </c:pt>
                <c:pt idx="199">
                  <c:v>138.5</c:v>
                </c:pt>
                <c:pt idx="200">
                  <c:v>138.08000000000001</c:v>
                </c:pt>
                <c:pt idx="201">
                  <c:v>139.09</c:v>
                </c:pt>
                <c:pt idx="202">
                  <c:v>138.66999999999999</c:v>
                </c:pt>
                <c:pt idx="203">
                  <c:v>138.47</c:v>
                </c:pt>
                <c:pt idx="204">
                  <c:v>138.72999999999999</c:v>
                </c:pt>
                <c:pt idx="205">
                  <c:v>138.31</c:v>
                </c:pt>
                <c:pt idx="206">
                  <c:v>138.30000000000001</c:v>
                </c:pt>
                <c:pt idx="207">
                  <c:v>138.28</c:v>
                </c:pt>
                <c:pt idx="208">
                  <c:v>137.6</c:v>
                </c:pt>
                <c:pt idx="209">
                  <c:v>138.06</c:v>
                </c:pt>
                <c:pt idx="210">
                  <c:v>138.63999999999999</c:v>
                </c:pt>
                <c:pt idx="211">
                  <c:v>138.59</c:v>
                </c:pt>
                <c:pt idx="212">
                  <c:v>138.04</c:v>
                </c:pt>
                <c:pt idx="213">
                  <c:v>142.03</c:v>
                </c:pt>
                <c:pt idx="214">
                  <c:v>142.16</c:v>
                </c:pt>
                <c:pt idx="215">
                  <c:v>141.19999999999999</c:v>
                </c:pt>
                <c:pt idx="216">
                  <c:v>141.41999999999999</c:v>
                </c:pt>
                <c:pt idx="217">
                  <c:v>143.26</c:v>
                </c:pt>
                <c:pt idx="218">
                  <c:v>142.47</c:v>
                </c:pt>
                <c:pt idx="219">
                  <c:v>141.18</c:v>
                </c:pt>
                <c:pt idx="220">
                  <c:v>141.88999999999999</c:v>
                </c:pt>
                <c:pt idx="221">
                  <c:v>138.93</c:v>
                </c:pt>
                <c:pt idx="222">
                  <c:v>145.19999999999999</c:v>
                </c:pt>
                <c:pt idx="223">
                  <c:v>145.26</c:v>
                </c:pt>
                <c:pt idx="224">
                  <c:v>146.31</c:v>
                </c:pt>
                <c:pt idx="225">
                  <c:v>144.72999999999999</c:v>
                </c:pt>
                <c:pt idx="226">
                  <c:v>146.22999999999999</c:v>
                </c:pt>
                <c:pt idx="227">
                  <c:v>145.52000000000001</c:v>
                </c:pt>
                <c:pt idx="228">
                  <c:v>149.28</c:v>
                </c:pt>
                <c:pt idx="229">
                  <c:v>149.18</c:v>
                </c:pt>
                <c:pt idx="230">
                  <c:v>147.22999999999999</c:v>
                </c:pt>
                <c:pt idx="231">
                  <c:v>147.96</c:v>
                </c:pt>
                <c:pt idx="232">
                  <c:v>148.30000000000001</c:v>
                </c:pt>
                <c:pt idx="233">
                  <c:v>149.34</c:v>
                </c:pt>
                <c:pt idx="234">
                  <c:v>148.88999999999999</c:v>
                </c:pt>
                <c:pt idx="235">
                  <c:v>149.11000000000001</c:v>
                </c:pt>
                <c:pt idx="236">
                  <c:v>148.24</c:v>
                </c:pt>
                <c:pt idx="237">
                  <c:v>147.44999999999999</c:v>
                </c:pt>
                <c:pt idx="238">
                  <c:v>147.69</c:v>
                </c:pt>
                <c:pt idx="239">
                  <c:v>147.43</c:v>
                </c:pt>
                <c:pt idx="240">
                  <c:v>148.25</c:v>
                </c:pt>
                <c:pt idx="241">
                  <c:v>149.06</c:v>
                </c:pt>
                <c:pt idx="242">
                  <c:v>152.25</c:v>
                </c:pt>
                <c:pt idx="243">
                  <c:v>153.13</c:v>
                </c:pt>
                <c:pt idx="244">
                  <c:v>153.91</c:v>
                </c:pt>
                <c:pt idx="245">
                  <c:v>154.65</c:v>
                </c:pt>
                <c:pt idx="246">
                  <c:v>152.74</c:v>
                </c:pt>
                <c:pt idx="247">
                  <c:v>153.43</c:v>
                </c:pt>
                <c:pt idx="248">
                  <c:v>153.61000000000001</c:v>
                </c:pt>
                <c:pt idx="249">
                  <c:v>153.49</c:v>
                </c:pt>
                <c:pt idx="250">
                  <c:v>153.94</c:v>
                </c:pt>
              </c:numCache>
            </c:numRef>
          </c:yVal>
          <c:smooth val="0"/>
          <c:extLst>
            <c:ext xmlns:c16="http://schemas.microsoft.com/office/drawing/2014/chart" uri="{C3380CC4-5D6E-409C-BE32-E72D297353CC}">
              <c16:uniqueId val="{00000000-1177-458C-AF8C-230CE08476D9}"/>
            </c:ext>
          </c:extLst>
        </c:ser>
        <c:dLbls>
          <c:showLegendKey val="0"/>
          <c:showVal val="0"/>
          <c:showCatName val="0"/>
          <c:showSerName val="0"/>
          <c:showPercent val="0"/>
          <c:showBubbleSize val="0"/>
        </c:dLbls>
        <c:axId val="1754233519"/>
        <c:axId val="1754219119"/>
      </c:scatterChart>
      <c:valAx>
        <c:axId val="175423351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219119"/>
        <c:crosses val="autoZero"/>
        <c:crossBetween val="midCat"/>
      </c:valAx>
      <c:valAx>
        <c:axId val="1754219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2335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5</xdr:col>
      <xdr:colOff>22860</xdr:colOff>
      <xdr:row>0</xdr:row>
      <xdr:rowOff>0</xdr:rowOff>
    </xdr:from>
    <xdr:to>
      <xdr:col>12</xdr:col>
      <xdr:colOff>327660</xdr:colOff>
      <xdr:row>15</xdr:row>
      <xdr:rowOff>0</xdr:rowOff>
    </xdr:to>
    <xdr:graphicFrame macro="">
      <xdr:nvGraphicFramePr>
        <xdr:cNvPr id="5" name="Chart 4">
          <a:extLst>
            <a:ext uri="{FF2B5EF4-FFF2-40B4-BE49-F238E27FC236}">
              <a16:creationId xmlns:a16="http://schemas.microsoft.com/office/drawing/2014/main" id="{09EF33CA-7DFC-9080-0122-B2141FCFA9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30480</xdr:colOff>
      <xdr:row>0</xdr:row>
      <xdr:rowOff>0</xdr:rowOff>
    </xdr:from>
    <xdr:to>
      <xdr:col>12</xdr:col>
      <xdr:colOff>335280</xdr:colOff>
      <xdr:row>15</xdr:row>
      <xdr:rowOff>0</xdr:rowOff>
    </xdr:to>
    <xdr:graphicFrame macro="">
      <xdr:nvGraphicFramePr>
        <xdr:cNvPr id="3" name="Chart 2">
          <a:extLst>
            <a:ext uri="{FF2B5EF4-FFF2-40B4-BE49-F238E27FC236}">
              <a16:creationId xmlns:a16="http://schemas.microsoft.com/office/drawing/2014/main" id="{71D97957-85FA-EA98-09CC-C1B738DAEF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396240</xdr:colOff>
      <xdr:row>4</xdr:row>
      <xdr:rowOff>118110</xdr:rowOff>
    </xdr:from>
    <xdr:to>
      <xdr:col>13</xdr:col>
      <xdr:colOff>91440</xdr:colOff>
      <xdr:row>19</xdr:row>
      <xdr:rowOff>118110</xdr:rowOff>
    </xdr:to>
    <xdr:graphicFrame macro="">
      <xdr:nvGraphicFramePr>
        <xdr:cNvPr id="2" name="Chart 1">
          <a:extLst>
            <a:ext uri="{FF2B5EF4-FFF2-40B4-BE49-F238E27FC236}">
              <a16:creationId xmlns:a16="http://schemas.microsoft.com/office/drawing/2014/main" id="{B98E5EB9-8045-C7DF-CA8A-FFF3C8FFB7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91440</xdr:colOff>
      <xdr:row>0</xdr:row>
      <xdr:rowOff>0</xdr:rowOff>
    </xdr:from>
    <xdr:to>
      <xdr:col>12</xdr:col>
      <xdr:colOff>396240</xdr:colOff>
      <xdr:row>15</xdr:row>
      <xdr:rowOff>0</xdr:rowOff>
    </xdr:to>
    <xdr:graphicFrame macro="">
      <xdr:nvGraphicFramePr>
        <xdr:cNvPr id="2" name="Chart 1">
          <a:extLst>
            <a:ext uri="{FF2B5EF4-FFF2-40B4-BE49-F238E27FC236}">
              <a16:creationId xmlns:a16="http://schemas.microsoft.com/office/drawing/2014/main" id="{F1891B6F-5897-12EB-38F6-80BA104DF9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396240</xdr:colOff>
      <xdr:row>4</xdr:row>
      <xdr:rowOff>118110</xdr:rowOff>
    </xdr:from>
    <xdr:to>
      <xdr:col>13</xdr:col>
      <xdr:colOff>91440</xdr:colOff>
      <xdr:row>19</xdr:row>
      <xdr:rowOff>118110</xdr:rowOff>
    </xdr:to>
    <xdr:graphicFrame macro="">
      <xdr:nvGraphicFramePr>
        <xdr:cNvPr id="2" name="Chart 1">
          <a:extLst>
            <a:ext uri="{FF2B5EF4-FFF2-40B4-BE49-F238E27FC236}">
              <a16:creationId xmlns:a16="http://schemas.microsoft.com/office/drawing/2014/main" id="{31AB4958-135A-ECC4-4A69-CBED9D1CAD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53340</xdr:colOff>
      <xdr:row>0</xdr:row>
      <xdr:rowOff>0</xdr:rowOff>
    </xdr:from>
    <xdr:to>
      <xdr:col>12</xdr:col>
      <xdr:colOff>358140</xdr:colOff>
      <xdr:row>15</xdr:row>
      <xdr:rowOff>0</xdr:rowOff>
    </xdr:to>
    <xdr:graphicFrame macro="">
      <xdr:nvGraphicFramePr>
        <xdr:cNvPr id="2" name="Chart 1">
          <a:extLst>
            <a:ext uri="{FF2B5EF4-FFF2-40B4-BE49-F238E27FC236}">
              <a16:creationId xmlns:a16="http://schemas.microsoft.com/office/drawing/2014/main" id="{BDD0258F-C29B-9C82-53A8-07E2073A29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45720</xdr:colOff>
      <xdr:row>0</xdr:row>
      <xdr:rowOff>0</xdr:rowOff>
    </xdr:from>
    <xdr:to>
      <xdr:col>12</xdr:col>
      <xdr:colOff>350520</xdr:colOff>
      <xdr:row>15</xdr:row>
      <xdr:rowOff>0</xdr:rowOff>
    </xdr:to>
    <xdr:graphicFrame macro="">
      <xdr:nvGraphicFramePr>
        <xdr:cNvPr id="2" name="Chart 1">
          <a:extLst>
            <a:ext uri="{FF2B5EF4-FFF2-40B4-BE49-F238E27FC236}">
              <a16:creationId xmlns:a16="http://schemas.microsoft.com/office/drawing/2014/main" id="{F8C5EA8D-2180-EE21-19FD-AB8ADE1C30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30480</xdr:colOff>
      <xdr:row>0</xdr:row>
      <xdr:rowOff>0</xdr:rowOff>
    </xdr:from>
    <xdr:to>
      <xdr:col>12</xdr:col>
      <xdr:colOff>335280</xdr:colOff>
      <xdr:row>15</xdr:row>
      <xdr:rowOff>0</xdr:rowOff>
    </xdr:to>
    <xdr:graphicFrame macro="">
      <xdr:nvGraphicFramePr>
        <xdr:cNvPr id="2" name="Chart 1">
          <a:extLst>
            <a:ext uri="{FF2B5EF4-FFF2-40B4-BE49-F238E27FC236}">
              <a16:creationId xmlns:a16="http://schemas.microsoft.com/office/drawing/2014/main" id="{129A85F9-D750-A41C-173D-7B1CDF8949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22860</xdr:colOff>
      <xdr:row>0</xdr:row>
      <xdr:rowOff>0</xdr:rowOff>
    </xdr:from>
    <xdr:to>
      <xdr:col>12</xdr:col>
      <xdr:colOff>327660</xdr:colOff>
      <xdr:row>15</xdr:row>
      <xdr:rowOff>0</xdr:rowOff>
    </xdr:to>
    <xdr:graphicFrame macro="">
      <xdr:nvGraphicFramePr>
        <xdr:cNvPr id="2" name="Chart 1">
          <a:extLst>
            <a:ext uri="{FF2B5EF4-FFF2-40B4-BE49-F238E27FC236}">
              <a16:creationId xmlns:a16="http://schemas.microsoft.com/office/drawing/2014/main" id="{88BE4FE8-3864-AAFC-F8D6-9FC322D137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30480</xdr:colOff>
      <xdr:row>0</xdr:row>
      <xdr:rowOff>0</xdr:rowOff>
    </xdr:from>
    <xdr:to>
      <xdr:col>12</xdr:col>
      <xdr:colOff>335280</xdr:colOff>
      <xdr:row>15</xdr:row>
      <xdr:rowOff>0</xdr:rowOff>
    </xdr:to>
    <xdr:graphicFrame macro="">
      <xdr:nvGraphicFramePr>
        <xdr:cNvPr id="2" name="Chart 1">
          <a:extLst>
            <a:ext uri="{FF2B5EF4-FFF2-40B4-BE49-F238E27FC236}">
              <a16:creationId xmlns:a16="http://schemas.microsoft.com/office/drawing/2014/main" id="{F42E3E50-96C2-BB34-12A6-EE15ED8717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45720</xdr:colOff>
      <xdr:row>0</xdr:row>
      <xdr:rowOff>0</xdr:rowOff>
    </xdr:from>
    <xdr:to>
      <xdr:col>12</xdr:col>
      <xdr:colOff>350520</xdr:colOff>
      <xdr:row>15</xdr:row>
      <xdr:rowOff>0</xdr:rowOff>
    </xdr:to>
    <xdr:graphicFrame macro="">
      <xdr:nvGraphicFramePr>
        <xdr:cNvPr id="2" name="Chart 1">
          <a:extLst>
            <a:ext uri="{FF2B5EF4-FFF2-40B4-BE49-F238E27FC236}">
              <a16:creationId xmlns:a16="http://schemas.microsoft.com/office/drawing/2014/main" id="{7BF55EF8-9195-9944-A5D0-2547BC98D6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5</xdr:col>
      <xdr:colOff>30480</xdr:colOff>
      <xdr:row>0</xdr:row>
      <xdr:rowOff>0</xdr:rowOff>
    </xdr:from>
    <xdr:to>
      <xdr:col>12</xdr:col>
      <xdr:colOff>335280</xdr:colOff>
      <xdr:row>15</xdr:row>
      <xdr:rowOff>0</xdr:rowOff>
    </xdr:to>
    <xdr:graphicFrame macro="">
      <xdr:nvGraphicFramePr>
        <xdr:cNvPr id="2" name="Chart 1">
          <a:extLst>
            <a:ext uri="{FF2B5EF4-FFF2-40B4-BE49-F238E27FC236}">
              <a16:creationId xmlns:a16="http://schemas.microsoft.com/office/drawing/2014/main" id="{19F584EA-B897-1406-FD8D-D3ECC8D3EC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5</xdr:col>
      <xdr:colOff>38100</xdr:colOff>
      <xdr:row>0</xdr:row>
      <xdr:rowOff>0</xdr:rowOff>
    </xdr:from>
    <xdr:to>
      <xdr:col>12</xdr:col>
      <xdr:colOff>342900</xdr:colOff>
      <xdr:row>15</xdr:row>
      <xdr:rowOff>0</xdr:rowOff>
    </xdr:to>
    <xdr:graphicFrame macro="">
      <xdr:nvGraphicFramePr>
        <xdr:cNvPr id="2" name="Chart 1">
          <a:extLst>
            <a:ext uri="{FF2B5EF4-FFF2-40B4-BE49-F238E27FC236}">
              <a16:creationId xmlns:a16="http://schemas.microsoft.com/office/drawing/2014/main" id="{5EE6FF13-449F-27E4-BF91-1B2F970C5A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5</xdr:col>
      <xdr:colOff>7620</xdr:colOff>
      <xdr:row>0</xdr:row>
      <xdr:rowOff>0</xdr:rowOff>
    </xdr:from>
    <xdr:to>
      <xdr:col>12</xdr:col>
      <xdr:colOff>312420</xdr:colOff>
      <xdr:row>15</xdr:row>
      <xdr:rowOff>0</xdr:rowOff>
    </xdr:to>
    <xdr:graphicFrame macro="">
      <xdr:nvGraphicFramePr>
        <xdr:cNvPr id="3" name="Chart 2">
          <a:extLst>
            <a:ext uri="{FF2B5EF4-FFF2-40B4-BE49-F238E27FC236}">
              <a16:creationId xmlns:a16="http://schemas.microsoft.com/office/drawing/2014/main" id="{D9F237A4-C5C4-4334-334E-B4A534A5A5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5</xdr:col>
      <xdr:colOff>38100</xdr:colOff>
      <xdr:row>0</xdr:row>
      <xdr:rowOff>0</xdr:rowOff>
    </xdr:from>
    <xdr:to>
      <xdr:col>12</xdr:col>
      <xdr:colOff>342900</xdr:colOff>
      <xdr:row>15</xdr:row>
      <xdr:rowOff>0</xdr:rowOff>
    </xdr:to>
    <xdr:graphicFrame macro="">
      <xdr:nvGraphicFramePr>
        <xdr:cNvPr id="2" name="Chart 1">
          <a:extLst>
            <a:ext uri="{FF2B5EF4-FFF2-40B4-BE49-F238E27FC236}">
              <a16:creationId xmlns:a16="http://schemas.microsoft.com/office/drawing/2014/main" id="{DBA037F3-F446-E2D5-84B6-31E8ECC7ED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5</xdr:col>
      <xdr:colOff>60960</xdr:colOff>
      <xdr:row>0</xdr:row>
      <xdr:rowOff>0</xdr:rowOff>
    </xdr:from>
    <xdr:to>
      <xdr:col>12</xdr:col>
      <xdr:colOff>365760</xdr:colOff>
      <xdr:row>15</xdr:row>
      <xdr:rowOff>0</xdr:rowOff>
    </xdr:to>
    <xdr:graphicFrame macro="">
      <xdr:nvGraphicFramePr>
        <xdr:cNvPr id="2" name="Chart 1">
          <a:extLst>
            <a:ext uri="{FF2B5EF4-FFF2-40B4-BE49-F238E27FC236}">
              <a16:creationId xmlns:a16="http://schemas.microsoft.com/office/drawing/2014/main" id="{836FEF7D-CB0B-166C-E6BE-CAF35B6F03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5</xdr:col>
      <xdr:colOff>38100</xdr:colOff>
      <xdr:row>0</xdr:row>
      <xdr:rowOff>19050</xdr:rowOff>
    </xdr:from>
    <xdr:to>
      <xdr:col>12</xdr:col>
      <xdr:colOff>342900</xdr:colOff>
      <xdr:row>15</xdr:row>
      <xdr:rowOff>19050</xdr:rowOff>
    </xdr:to>
    <xdr:graphicFrame macro="">
      <xdr:nvGraphicFramePr>
        <xdr:cNvPr id="2" name="Chart 1">
          <a:extLst>
            <a:ext uri="{FF2B5EF4-FFF2-40B4-BE49-F238E27FC236}">
              <a16:creationId xmlns:a16="http://schemas.microsoft.com/office/drawing/2014/main" id="{FFA98E55-0DF2-4663-DB10-9B9ACC2AD3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5</xdr:col>
      <xdr:colOff>38100</xdr:colOff>
      <xdr:row>0</xdr:row>
      <xdr:rowOff>0</xdr:rowOff>
    </xdr:from>
    <xdr:to>
      <xdr:col>12</xdr:col>
      <xdr:colOff>342900</xdr:colOff>
      <xdr:row>15</xdr:row>
      <xdr:rowOff>0</xdr:rowOff>
    </xdr:to>
    <xdr:graphicFrame macro="">
      <xdr:nvGraphicFramePr>
        <xdr:cNvPr id="2" name="Chart 1">
          <a:extLst>
            <a:ext uri="{FF2B5EF4-FFF2-40B4-BE49-F238E27FC236}">
              <a16:creationId xmlns:a16="http://schemas.microsoft.com/office/drawing/2014/main" id="{A7E9AF4E-7B15-F35E-EBB6-21818F6900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5</xdr:col>
      <xdr:colOff>45720</xdr:colOff>
      <xdr:row>0</xdr:row>
      <xdr:rowOff>0</xdr:rowOff>
    </xdr:from>
    <xdr:to>
      <xdr:col>12</xdr:col>
      <xdr:colOff>350520</xdr:colOff>
      <xdr:row>15</xdr:row>
      <xdr:rowOff>0</xdr:rowOff>
    </xdr:to>
    <xdr:graphicFrame macro="">
      <xdr:nvGraphicFramePr>
        <xdr:cNvPr id="2" name="Chart 1">
          <a:extLst>
            <a:ext uri="{FF2B5EF4-FFF2-40B4-BE49-F238E27FC236}">
              <a16:creationId xmlns:a16="http://schemas.microsoft.com/office/drawing/2014/main" id="{F6B41494-2085-BC66-D956-DD02B0C055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5</xdr:col>
      <xdr:colOff>22860</xdr:colOff>
      <xdr:row>0</xdr:row>
      <xdr:rowOff>0</xdr:rowOff>
    </xdr:from>
    <xdr:to>
      <xdr:col>12</xdr:col>
      <xdr:colOff>327660</xdr:colOff>
      <xdr:row>15</xdr:row>
      <xdr:rowOff>0</xdr:rowOff>
    </xdr:to>
    <xdr:graphicFrame macro="">
      <xdr:nvGraphicFramePr>
        <xdr:cNvPr id="2" name="Chart 1">
          <a:extLst>
            <a:ext uri="{FF2B5EF4-FFF2-40B4-BE49-F238E27FC236}">
              <a16:creationId xmlns:a16="http://schemas.microsoft.com/office/drawing/2014/main" id="{820A9BC7-9DC3-D97A-099E-E8F775C2D3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3">
  <rv s="0">
    <v>https://www.bing.com/financeapi/forcetrigger?t=axyhnm&amp;q=XNAS%3aPEP&amp;form=skydnc</v>
    <v>Learn more on Bing</v>
  </rv>
  <rv s="1">
    <v>en-IE</v>
    <v>axyhnm</v>
    <v>268435456</v>
    <v>1</v>
    <v>Powered by Refinitiv</v>
    <v>0</v>
    <v>PEPSICO, INC. (XNAS:PEP)</v>
    <v>2</v>
    <v>3</v>
    <v>Finance</v>
    <v>4</v>
    <v>183.41</v>
    <v>155.83000000000001</v>
    <v>0.53810000000000002</v>
    <v>-0.36</v>
    <v>-2.0309999999999998E-3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318000</v>
    <v>Nasdaq Stock Market</v>
    <v>XNAS</v>
    <v>XNAS</v>
    <v>700 ANDERSON HILL RD, PURCHASE, NY, 10577 US</v>
    <v>178.09</v>
    <v>Beverages</v>
    <v>Stock</v>
    <v>45552.689373981251</v>
    <v>0</v>
    <v>176.3</v>
    <v>243410800000</v>
    <v>PEPSICO, INC.</v>
    <v>PEPSICO, INC.</v>
    <v>177</v>
    <v>25.7013</v>
    <v>177.21</v>
    <v>176.85</v>
    <v>1373572000</v>
    <v>PEP</v>
    <v>PEPSICO, INC. (XNAS:PEP)</v>
    <v>1297529</v>
    <v>4780363</v>
    <v>1986</v>
  </rv>
  <rv s="2">
    <v>1</v>
  </rv>
  <rv s="0">
    <v>https://www.bing.com/financeapi/forcetrigger?t=a1uwu2&amp;q=XNYS%3aHSY&amp;form=skydnc</v>
    <v>Learn more on Bing</v>
  </rv>
  <rv s="1">
    <v>en-IE</v>
    <v>a1uwu2</v>
    <v>268435456</v>
    <v>1</v>
    <v>Powered by Refinitiv</v>
    <v>0</v>
    <v>THE HERSHEY COMPANY (XNYS:HSY)</v>
    <v>2</v>
    <v>3</v>
    <v>Finance</v>
    <v>4</v>
    <v>213.71799999999999</v>
    <v>178.82</v>
    <v>0.35770000000000002</v>
    <v>0.43359999999999999</v>
    <v>2.1589999999999999E-3</v>
    <v>USD</v>
    <v>The Hershey Company is a confectionery company. The Company offers a branded portfolio of chocolate, sweets, mints and other snacks. The Company operates through three segments, which include North America Confectionery, North America Salty Snacks and International. The North America Confectionery segment includes its business in chocolate and non-chocolate confectionery, gum and refreshment products, protein bars, spreads, snack bites and mixes, as well as pantry and food service lines. The North America Salty Snacks segment offers salty snacking products in the United States. This includes ready-to-eat popcorn, baked and trans fat-free snacks, pretzels and other snacks. The international segment has operations and manufactures products in Mexico, Brazil, India and Malaysia, primarily for consumers in these regions, and also distributes and sell confectionery products in export markets of Asia, Latin America, the Middle East, Europe, Africa and other regions.</v>
    <v>18650</v>
    <v>New York Stock Exchange</v>
    <v>XNYS</v>
    <v>XNYS</v>
    <v>19 East Chocolate Avenue, External Rptg &amp; Compliance, HERSHEY, PA, 17033 US</v>
    <v>202.285</v>
    <v>Food &amp; Tobacco</v>
    <v>Stock</v>
    <v>45552.689354351562</v>
    <v>3</v>
    <v>200.48</v>
    <v>40709125108</v>
    <v>THE HERSHEY COMPANY</v>
    <v>THE HERSHEY COMPANY</v>
    <v>200.48</v>
    <v>22.312799999999999</v>
    <v>200.81</v>
    <v>201.24359999999999</v>
    <v>202287800</v>
    <v>HSY</v>
    <v>THE HERSHEY COMPANY (XNYS:HSY)</v>
    <v>240552</v>
    <v>1147278</v>
    <v>1927</v>
  </rv>
  <rv s="2">
    <v>4</v>
  </rv>
  <rv s="0">
    <v>https://www.bing.com/financeapi/forcetrigger?t=a1uysm&amp;q=XNYS%3aHUM&amp;form=skydnc</v>
    <v>Learn more on Bing</v>
  </rv>
  <rv s="1">
    <v>en-IE</v>
    <v>a1uysm</v>
    <v>268435456</v>
    <v>1</v>
    <v>Powered by Refinitiv</v>
    <v>0</v>
    <v>HUMANA INC. (XNYS:HUM)</v>
    <v>2</v>
    <v>3</v>
    <v>Finance</v>
    <v>4</v>
    <v>530.53989999999999</v>
    <v>298.60629999999998</v>
    <v>0.51949999999999996</v>
    <v>-1.2749999999999999</v>
    <v>-4.045E-3</v>
    <v>USD</v>
    <v>Humana Inc. is a healthcare company. It operates through two segments: Insurance and CenterWell. The Insurance segment consists of Medicare benefits, marketed to individuals or directly through group Medicare accounts. It also includes its contract with the Centers for Medicare and Medicaid Services (CMS) to administer the Limited Income Newly Eligible Transition (LI-NET), a prescription drug plan program and contracts with various states to provide Medicaid, dual eligible demonstration, and Long-Term Support Services benefits. It also includes products consisting of employer group commercial fully insured medical and specialty health insurance benefits. The CenterWell segment includes pharmacy solutions, primary care, and home solutions operations. It also includes its strategic partnerships with Welsh, Carson, Anderson &amp; Stowe (WCAS) to develop and operate senior-focused, payor-agnostic, primary care centers, as well as a minority ownership interest in Gentiva Hospice operations.</v>
    <v>67600</v>
    <v>New York Stock Exchange</v>
    <v>XNYS</v>
    <v>XNYS</v>
    <v>500 W Main St, LOUISVILLE, KY, 40202 US</v>
    <v>315.89</v>
    <v>Healthcare Providers &amp; Services</v>
    <v>Stock</v>
    <v>45552.689322453123</v>
    <v>6</v>
    <v>311.98</v>
    <v>37954210000</v>
    <v>HUMANA INC.</v>
    <v>HUMANA INC.</v>
    <v>314.63</v>
    <v>22.189599999999999</v>
    <v>315.23</v>
    <v>313.95499999999998</v>
    <v>120401700</v>
    <v>HUM</v>
    <v>HUMANA INC. (XNYS:HUM)</v>
    <v>820850</v>
    <v>1137431</v>
    <v>1964</v>
  </rv>
  <rv s="2">
    <v>7</v>
  </rv>
  <rv s="0">
    <v>https://www.bing.com/financeapi/forcetrigger?t=a1qlnm&amp;q=XNYS%3aCVS&amp;form=skydnc</v>
    <v>Learn more on Bing</v>
  </rv>
  <rv s="1">
    <v>en-IE</v>
    <v>a1qlnm</v>
    <v>268435456</v>
    <v>1</v>
    <v>Powered by Refinitiv</v>
    <v>0</v>
    <v>CVS HEALTH CORPORATION (XNYS:CVS)</v>
    <v>2</v>
    <v>3</v>
    <v>Finance</v>
    <v>4</v>
    <v>83.25</v>
    <v>52.770499999999998</v>
    <v>0.5252</v>
    <v>-0.38</v>
    <v>-6.5100000000000002E-3</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58.75</v>
    <v>Healthcare Providers &amp; Services</v>
    <v>Stock</v>
    <v>45552.689324397659</v>
    <v>9</v>
    <v>57.84</v>
    <v>72950202210</v>
    <v>CVS HEALTH CORPORATION</v>
    <v>CVS HEALTH CORPORATION</v>
    <v>58.4</v>
    <v>10.3872</v>
    <v>58.37</v>
    <v>57.99</v>
    <v>1257979000</v>
    <v>CVS</v>
    <v>CVS HEALTH CORPORATION (XNYS:CVS)</v>
    <v>2331812</v>
    <v>7789910</v>
    <v>1996</v>
  </rv>
  <rv s="2">
    <v>10</v>
  </rv>
  <rv s="0">
    <v>https://www.bing.com/financeapi/forcetrigger?t=brl6lh&amp;q=XNAS%3aBNTX&amp;form=skydnc</v>
    <v>Learn more on Bing</v>
  </rv>
  <rv s="1">
    <v>en-IE</v>
    <v>brl6lh</v>
    <v>268435456</v>
    <v>1</v>
    <v>Powered by Refinitiv</v>
    <v>0</v>
    <v>BioNTech SE (XNAS:BNTX)</v>
    <v>2</v>
    <v>3</v>
    <v>Finance</v>
    <v>4</v>
    <v>131.49</v>
    <v>76.530100000000004</v>
    <v>0.2697</v>
    <v>-0.24</v>
    <v>-1.944E-3</v>
    <v>USD</v>
    <v>BioNTech SE is a Germany-based clinical-stage biotechnology company. The Company focuses on patient-specific immunotherapies for the treatment of cancer and other serious diseases. The Company is providing technologies including mRNA-based therapies, cell therapies, small molecules and antibodies, which can be utilized for specific purposes or can be even combined with each other in a synergistic manner. It also develops a broad product pipeline using different scientific approaches and technology platforms, including individualized mRNA-based product candidates, chimeric antigen receptor T-cells, checkpoint immunomodulators, targeted cancer antibodies and small molecules. In addition, the Company offers diagnostic products and drug discovery services for other therapeutic areas, including infectious diseases, allergies and autoimmune disorders.</v>
    <v>6133</v>
    <v>Nasdaq Stock Market</v>
    <v>XNAS</v>
    <v>XNAS</v>
    <v>An der Goldgrube 12, MAINZ, RHEINLAND-PFALZ, 55131 DE</v>
    <v>131.49</v>
    <v>Biotechnology &amp; Medical Research</v>
    <v>Stock</v>
    <v>45552.689316388278</v>
    <v>12</v>
    <v>121.88</v>
    <v>29299928826</v>
    <v>BioNTech SE</v>
    <v>BioNTech SE</v>
    <v>127.4</v>
    <v>0</v>
    <v>123.47</v>
    <v>123.23</v>
    <v>237766200</v>
    <v>BNTX</v>
    <v>BioNTech SE (XNAS:BNTX)</v>
    <v>1648682</v>
    <v>1164227</v>
    <v>2019</v>
  </rv>
  <rv s="2">
    <v>13</v>
  </rv>
  <rv s="0">
    <v>https://www.bing.com/financeapi/forcetrigger?t=a1wljc&amp;q=XNYS%3aKO&amp;form=skydnc</v>
    <v>Learn more on Bing</v>
  </rv>
  <rv s="1">
    <v>en-IE</v>
    <v>a1wljc</v>
    <v>268435456</v>
    <v>1</v>
    <v>Powered by Refinitiv</v>
    <v>0</v>
    <v>THE COCA-COLA COMPANY (XNYS:KO)</v>
    <v>2</v>
    <v>3</v>
    <v>Finance</v>
    <v>4</v>
    <v>73.53</v>
    <v>51.55</v>
    <v>0.6089</v>
    <v>-7.1099999999999997E-2</v>
    <v>-9.8609999999999995E-4</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72.349999999999994</v>
    <v>Beverages</v>
    <v>Stock</v>
    <v>45552.68940087891</v>
    <v>15</v>
    <v>71.819999999999993</v>
    <v>310435051185</v>
    <v>THE COCA-COLA COMPANY</v>
    <v>THE COCA-COLA COMPANY</v>
    <v>71.91</v>
    <v>29.3001</v>
    <v>72.099999999999994</v>
    <v>72.028899999999993</v>
    <v>4309868000</v>
    <v>KO</v>
    <v>THE COCA-COLA COMPANY (XNYS:KO)</v>
    <v>3111614</v>
    <v>13447026</v>
    <v>1919</v>
  </rv>
  <rv s="2">
    <v>16</v>
  </rv>
  <rv s="0">
    <v>https://www.bing.com/financeapi/forcetrigger?t=a1pp5r&amp;q=XNYS%3aCI&amp;form=skydnc</v>
    <v>Learn more on Bing</v>
  </rv>
  <rv s="1">
    <v>en-IE</v>
    <v>a1pp5r</v>
    <v>268435456</v>
    <v>1</v>
    <v>Powered by Refinitiv</v>
    <v>0</v>
    <v>THE CIGNA GROUP (XNYS:CI)</v>
    <v>2</v>
    <v>3</v>
    <v>Finance</v>
    <v>4</v>
    <v>370.82499999999999</v>
    <v>253.95</v>
    <v>0.50870000000000004</v>
    <v>-6.82</v>
    <v>-1.8591E-2</v>
    <v>USD</v>
    <v>The Cigna Group is a global health company. The Company has two growth platforms: Evernorth Health Services and Cigna Healthcare. The Company’s portfolio of offerings solves diverse challenges across the healthcare system. Evernorth Health Services includes a range of independent and coordinated health solutions and capabilities designed to enable the healthcare system to help people live richer, healthier lives. Health plans, employers, governmental organizations and health care providers partner with Evernorth Health Services to solve their challenges in the areas of pharmacy benefits, home delivery pharmacy, specialty pharmacy, specialty distribution, and care delivery and management solutions. Cigna Healthcare includes the United States healthcare and international health businesses, which provide comprehensive medical and coordinated solutions to clients and customers. Its Other Operations include corporate-owned life insurance (COLI) and the Company's run-off operations.</v>
    <v>72500</v>
    <v>New York Stock Exchange</v>
    <v>XNYS</v>
    <v>XNYS</v>
    <v>900 Cottage Grove Road, BLOOMFIELD, CT, 06002 US</v>
    <v>366.90550000000002</v>
    <v>Healthcare Providers &amp; Services</v>
    <v>Stock</v>
    <v>45552.689322592189</v>
    <v>18</v>
    <v>357.96499999999997</v>
    <v>100645954464</v>
    <v>THE CIGNA GROUP</v>
    <v>THE CIGNA GROUP</v>
    <v>366</v>
    <v>28.2194</v>
    <v>366.85</v>
    <v>360.03</v>
    <v>279548800</v>
    <v>CI</v>
    <v>THE CIGNA GROUP (XNYS:CI)</v>
    <v>284744</v>
    <v>1143574</v>
    <v>2018</v>
  </rv>
  <rv s="2">
    <v>19</v>
  </rv>
  <rv s="0">
    <v>https://www.bing.com/financeapi/forcetrigger?t=a1mrar&amp;q=XNYS%3aABT&amp;form=skydnc</v>
    <v>Learn more on Bing</v>
  </rv>
  <rv s="1">
    <v>en-IE</v>
    <v>a1mrar</v>
    <v>268435456</v>
    <v>1</v>
    <v>Powered by Refinitiv</v>
    <v>0</v>
    <v>ABBOTT LABORATORIES (XNYS:ABT)</v>
    <v>2</v>
    <v>3</v>
    <v>Finance</v>
    <v>4</v>
    <v>121.64</v>
    <v>89.674000000000007</v>
    <v>0.71809999999999996</v>
    <v>0.31990000000000002</v>
    <v>2.7200000000000002E-3</v>
    <v>USD</v>
    <v>Abbott Laboratories is a global healthcare company. The Company is engaged in the discovery, development, manufacture, and sale of a broad and diversified line of health care products. The Company operates through four segments: Established Pharmaceutical Products, Diagnostic Products, Nutritional Products, and Medical Devices. The Established Pharmaceutical Products segment is engaged in the international sales of a broad line of branded generic pharmaceutical products. The Diagnostic Products segment is engaged in the worldwide sales of diagnostic systems and tests for blood banks, hospitals, commercial laboratories, and alternate-care testing sites. The Nutritional Products segment is involved in the worldwide sales of a broad line of adult and pediatric nutritional products. The Medical Devices segment includes the worldwide sales of rhythm management, electrophysiology, heart failure, vascular, structural heart, neuromodulation, and diabetes care products.</v>
    <v>114000</v>
    <v>New York Stock Exchange</v>
    <v>XNYS</v>
    <v>XNYS</v>
    <v>100 Abbott Park Road, Abbot Park, ABBOTT PARK, IL, 60064-3500 US</v>
    <v>118.54</v>
    <v>Healthcare Equipment &amp; Supplies</v>
    <v>Stock</v>
    <v>45552.689363633595</v>
    <v>21</v>
    <v>117.25</v>
    <v>205220677160</v>
    <v>ABBOTT LABORATORIES</v>
    <v>ABBOTT LABORATORIES</v>
    <v>117.25</v>
    <v>37.012900000000002</v>
    <v>117.63</v>
    <v>117.9499</v>
    <v>1739897000</v>
    <v>ABT</v>
    <v>ABBOTT LABORATORIES (XNYS:ABT)</v>
    <v>1343938</v>
    <v>4378306</v>
    <v>1900</v>
  </rv>
  <rv s="2">
    <v>22</v>
  </rv>
  <rv s="0">
    <v>https://www.bing.com/financeapi/forcetrigger?t=a1q7jc&amp;q=XNYS%3aCPB&amp;form=skydnc</v>
    <v>Learn more on Bing</v>
  </rv>
  <rv s="1">
    <v>en-IE</v>
    <v>a1q7jc</v>
    <v>268435456</v>
    <v>1</v>
    <v>Powered by Refinitiv</v>
    <v>0</v>
    <v>CAMPBELL SOUP COMPANY (XNAS:CPB)</v>
    <v>2</v>
    <v>3</v>
    <v>Finance</v>
    <v>4</v>
    <v>52.805</v>
    <v>37.94</v>
    <v>0.1714</v>
    <v>0.28000000000000003</v>
    <v>5.4310000000000001E-3</v>
    <v>USD</v>
    <v>Campbell Soup Company is a manufacturer and marketer of branded food and beverage products. The Company's segments include Meals &amp; Beverages and Snacks and Snacks. The Meals &amp; Beverages segment consists of its soup, simple meals and beverages products in retail and foodservice in the United States. and Canada. The segment includes the following products: Campbell’s condensed and ready-to-serve soups; Swanson broth and stocks; Pacific Foods broth, soups and non-dairy beverages; Prego pasta sauces; Pace Mexican sauces; Campbell’s gravies, pasta, beans and dinner sauces, and Swanson canned poultry. Snacks segments consist of Pepperidge Farm cookies, crackers, fresh bakery and frozen products, including Goldfish crackers, Snyder’s of Hanover pretzels, Lance sandwich crackers, Cape Cod potato chips, Kettle Brand potato chips, Late July snacks, and Snack Factory pretzel crisps. The segment also includes the retail business in Latin America.</v>
    <v>14500</v>
    <v>Nasdaq Stock Market</v>
    <v>XNAS</v>
    <v>XNAS</v>
    <v>Campbell Pl, CAMDEN, NJ, 08103 US</v>
    <v>52.19</v>
    <v>Food &amp; Tobacco</v>
    <v>Stock</v>
    <v>45552.689378784373</v>
    <v>24</v>
    <v>51.54</v>
    <v>15477034176</v>
    <v>CAMPBELL SOUP COMPANY</v>
    <v>CAMPBELL SOUP COMPANY</v>
    <v>51.54</v>
    <v>27.211300000000001</v>
    <v>51.56</v>
    <v>51.84</v>
    <v>298553900</v>
    <v>CPB</v>
    <v>CAMPBELL SOUP COMPANY (XNAS:CPB)</v>
    <v>418923</v>
    <v>2548512</v>
    <v>1922</v>
  </rv>
  <rv s="2">
    <v>25</v>
  </rv>
  <rv s="0">
    <v>http://en.wikipedia.org/wiki/Public_domain</v>
    <v>Public domain</v>
  </rv>
  <rv s="0">
    <v>http://en.wikipedia.org/wiki/Amgen</v>
    <v>Wikipedia</v>
  </rv>
  <rv s="3">
    <v>27</v>
    <v>28</v>
  </rv>
  <rv s="4">
    <v>9</v>
    <v>https://www.bing.com/th?id=AMMS_7651d2e878d4df4bb82a200be2db03e3&amp;qlt=95</v>
    <v>29</v>
    <v>0</v>
    <v>https://www.bing.com/images/search?form=xlimg&amp;q=amgen</v>
    <v>Image of AMGEN INC.</v>
  </rv>
  <rv s="0">
    <v>https://www.bing.com/financeapi/forcetrigger?t=a1nec7&amp;q=XNAS%3aAMGN&amp;form=skydnc</v>
    <v>Learn more on Bing</v>
  </rv>
  <rv s="5">
    <v>en-IE</v>
    <v>a1nec7</v>
    <v>268435456</v>
    <v>1</v>
    <v>Powered by Refinitiv</v>
    <v>5</v>
    <v>AMGEN INC. (XNAS:AMGN)</v>
    <v>7</v>
    <v>8</v>
    <v>Finance</v>
    <v>4</v>
    <v>346.85</v>
    <v>249.70009999999999</v>
    <v>0.60489999999999999</v>
    <v>-3.21</v>
    <v>-9.5750000000000002E-3</v>
    <v>USD</v>
    <v>Amgen Inc. is a biotechnology company. The Company discovers, develops, manufactures and delivers various human therapeutics. It focuses on areas of high unmet medical need and leverages its expertise to strive for solutions that improve health outcomes and improve people's lives.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KYPROLIS (carfilzomib), Maridebart cafraglutide, (infliximab-axxq), Evenity, LumaKras, Nplate and XGeva, others.</v>
    <v>26700</v>
    <v>Nasdaq Stock Market</v>
    <v>XNAS</v>
    <v>XNAS</v>
    <v>One Amgen Center Drive, THOUSAND OAKS, CA, 91320-1799 US</v>
    <v>334.45</v>
    <v>30</v>
    <v>Pharmaceuticals</v>
    <v>Stock</v>
    <v>45552.689387997656</v>
    <v>31</v>
    <v>331.08</v>
    <v>178420160860</v>
    <v>AMGEN INC.</v>
    <v>AMGEN INC.</v>
    <v>333.51</v>
    <v>57.7102</v>
    <v>335.26</v>
    <v>332.05</v>
    <v>537329200</v>
    <v>AMGN</v>
    <v>AMGEN INC. (XNAS:AMGN)</v>
    <v>435720</v>
    <v>1694385</v>
    <v>1986</v>
  </rv>
  <rv s="2">
    <v>32</v>
  </rv>
  <rv s="0">
    <v>https://www.bing.com/financeapi/forcetrigger?t=a24xlh&amp;q=XNYS%3aUNH&amp;form=skydnc</v>
    <v>Learn more on Bing</v>
  </rv>
  <rv s="1">
    <v>en-IE</v>
    <v>a24xlh</v>
    <v>268435456</v>
    <v>1</v>
    <v>Powered by Refinitiv</v>
    <v>0</v>
    <v>UNITEDHEALTH GROUP INCORPORATED (XNYS:UNH)</v>
    <v>2</v>
    <v>3</v>
    <v>Finance</v>
    <v>4</v>
    <v>607.94000000000005</v>
    <v>436.38</v>
    <v>0.59609999999999996</v>
    <v>-7.5650000000000004</v>
    <v>-1.2841E-2</v>
    <v>USD</v>
    <v>UnitedHealth Group Incorporated is a healthcare company. The Company has two businesses, Optum and UnitedHealthcare. Optum serves the health care marketplace, including patients and consumers, payers, care providers, employers, governments and life sciences companies. UnitedHealthcare offers a full range of health benefits designed to simplify the health care experience and make it more affordable for consumers to access care. UnitedHealthcare Employer &amp; Individual serves consumers and employers, ranging from sole proprietorships to large, multi-site and national employers and public sector employers. UnitedHealthcare Medicare &amp; Retirement delivers health and well-being benefits to seniors and other Medicare eligible consumers. The Company’s segments include Optum Health, Optum Insight, Optum Rx and UnitedHealthcare. UnitedHealthcare segment includes UnitedHealthcare Employer &amp; Individual, UnitedHealthcare Medicare &amp; Retirement and UnitedHealthcare Community &amp; State.</v>
    <v>440000</v>
    <v>New York Stock Exchange</v>
    <v>XNYS</v>
    <v>XNYS</v>
    <v>9900 BREN ROAD EAST, MINNETONKA, MN, 55343 US</v>
    <v>586.71500000000003</v>
    <v>Healthcare Providers &amp; Services</v>
    <v>Stock</v>
    <v>45552.68936335625</v>
    <v>34</v>
    <v>579.52499999999998</v>
    <v>537036939665</v>
    <v>UNITEDHEALTH GROUP INCORPORATED</v>
    <v>UNITEDHEALTH GROUP INCORPORATED</v>
    <v>585.95000000000005</v>
    <v>38.994500000000002</v>
    <v>589.14</v>
    <v>581.57500000000005</v>
    <v>923418200</v>
    <v>UNH</v>
    <v>UNITEDHEALTH GROUP INCORPORATED (XNYS:UNH)</v>
    <v>1166428</v>
    <v>2515993</v>
    <v>2015</v>
  </rv>
  <rv s="2">
    <v>35</v>
  </rv>
  <rv s="0">
    <v>https://www.bing.com/financeapi/forcetrigger?t=a1ook2&amp;q=XNYS%3aBMY&amp;form=skydnc</v>
    <v>Learn more on Bing</v>
  </rv>
  <rv s="6">
    <v>en-IE</v>
    <v>a1ook2</v>
    <v>268435456</v>
    <v>1</v>
    <v>Powered by Refinitiv</v>
    <v>10</v>
    <v>BRISTOL-MYERS SQUIBB COMPANY (XNYS:BMY)</v>
    <v>2</v>
    <v>11</v>
    <v>Finance</v>
    <v>4</v>
    <v>59.46</v>
    <v>39.35</v>
    <v>0.45739999999999997</v>
    <v>-0.56000000000000005</v>
    <v>-1.1202E-2</v>
    <v>USD</v>
    <v>Bristol-Myers Squibb Company is a biopharmaceutical company engaged in the discovery, development and delivering advanced medicines that help patients prevail over serious diseases. It offers products for various therapeutic classes, which includes oncology, hematology, immunology, cardiovascular and neuroscience. Its pharmaceutical products include chemically synthesized or small molecule drugs, products produced from biological processes, called biologics and chimeric antigen receptor (CAR-T) cell therapies. Small molecule drugs are typically administered orally in the form of a tablet or capsule, although other drug delivery mechanisms are used as well. Biologics are administered to patients through injections or by intravenous infusion. Its in-line products include Eliquis, Opdivo, Orencia, Pomalyst/Imnovid, Yervoy, Sprycel, Reblozyl, Opdualag, Abecma, Zeposia, and others. The Company's product pipeline includes Krazati, MRTX1719, RYZ101, KarXT, ORM-6151, and Repotrectinib.</v>
    <v>34100</v>
    <v>New York Stock Exchange</v>
    <v>XNYS</v>
    <v>XNYS</v>
    <v>Route 206 And Province Line Road, PRINCETON, NJ, 08543 US</v>
    <v>50.411999999999999</v>
    <v>Pharmaceuticals</v>
    <v>Stock</v>
    <v>45552.68934493047</v>
    <v>37</v>
    <v>49.39</v>
    <v>100214134850</v>
    <v>BRISTOL-MYERS SQUIBB COMPANY</v>
    <v>BRISTOL-MYERS SQUIBB COMPANY</v>
    <v>50.1</v>
    <v>49.99</v>
    <v>49.43</v>
    <v>2027395000</v>
    <v>BMY</v>
    <v>BRISTOL-MYERS SQUIBB COMPANY (XNYS:BMY)</v>
    <v>2840640</v>
    <v>9737618</v>
    <v>1933</v>
  </rv>
  <rv s="2">
    <v>38</v>
  </rv>
  <rv s="0">
    <v>https://www.bing.com/financeapi/forcetrigger?t=a1yrp2&amp;q=XNAS%3aNTES&amp;form=skydnc</v>
    <v>Learn more on Bing</v>
  </rv>
  <rv s="1">
    <v>en-IE</v>
    <v>a1yrp2</v>
    <v>268435456</v>
    <v>1</v>
    <v>Powered by Refinitiv</v>
    <v>0</v>
    <v>NETEASE, INC. (XNAS:NTES)</v>
    <v>2</v>
    <v>3</v>
    <v>Finance</v>
    <v>4</v>
    <v>118.895</v>
    <v>75.849999999999994</v>
    <v>0.54690000000000005</v>
    <v>0.6</v>
    <v>7.814999999999999E-3</v>
    <v>USD</v>
    <v>NetEase Inc is a China-based technology company. The Company operates through four business segments. The Games and Related Value-added Services segment is engaged in development and sales of mobile game, personal computer (PC) games, operation of games and other value-added services, including in-game virtual items and prepaid points. The Youdao segment provides learning services, smart devices and online marketing services. Its products and services include online courses and digital content services. The Cloud Music segment provides online music services through the sales of membership subscriptions in various content and service packages, social entertainment services and others mainly through the sale of virtual items. The Innovative Businesses and Others segment provides e-commerce, advertising services and other value-added services. The Company mainly operates its businesses in the domestic and overseas markets.</v>
    <v>29128</v>
    <v>Nasdaq Stock Market</v>
    <v>XNAS</v>
    <v>XNAS</v>
    <v>NetEase Building, No. 599 Wangshang Rd, Binjiang District, HANGZHOU, ZHEJIANG, 310052 CN</v>
    <v>78.33</v>
    <v>Software &amp; IT Services</v>
    <v>Stock</v>
    <v>45552.68927594844</v>
    <v>40</v>
    <v>77.099999999999994</v>
    <v>49870922506</v>
    <v>NETEASE, INC.</v>
    <v>NETEASE, INC.</v>
    <v>77.23</v>
    <v>12.583500000000001</v>
    <v>76.78</v>
    <v>77.38</v>
    <v>644493700</v>
    <v>NTES</v>
    <v>NETEASE, INC. (XNAS:NTES)</v>
    <v>342501</v>
    <v>1803460</v>
    <v>1999</v>
  </rv>
  <rv s="2">
    <v>41</v>
  </rv>
  <rv s="0">
    <v>https://www.bing.com/financeapi/forcetrigger?t=a1pvu2&amp;q=XNYS%3aCLX&amp;form=skydnc</v>
    <v>Learn more on Bing</v>
  </rv>
  <rv s="1">
    <v>en-IE</v>
    <v>a1pvu2</v>
    <v>268435456</v>
    <v>1</v>
    <v>Powered by Refinitiv</v>
    <v>0</v>
    <v>THE CLOROX COMPANY (XNYS:CLX)</v>
    <v>2</v>
    <v>3</v>
    <v>Finance</v>
    <v>4</v>
    <v>169.09</v>
    <v>114.685</v>
    <v>0.38840000000000002</v>
    <v>-0.46750000000000003</v>
    <v>-2.8170000000000001E-3</v>
    <v>USD</v>
    <v>The Clorox Company is a multinational manufacturer and marketer of consumer and professional products. The Company operates through four segments: Health and Wellness, Household, Lifestyle, and International. Its Health and Wellness segment consists of cleaning, disinfecting and professional products marketed and sold under the Clorox, Clorox2, Pine-Sol, Scentiva, Tilex, Liquid-Plumr and Formula 409 brands in the United States. Its Household segment consists of bags and wraps, cat litter and grilling products marketed and sold under the Glad, Fresh Step and Scoop Away, and Kingsford brands in the United States. The lifestyle segment consists of food, water-filtration and natural personal care products marketed and sold under the Hidden Valley, Brita and Burt’s Bees brands. International consists of products sold outside the United States. Its products within this segment include laundry additives, home care products, bags and wraps, cat litter, water-filtration products and others.</v>
    <v>8000</v>
    <v>New York Stock Exchange</v>
    <v>XNYS</v>
    <v>XNYS</v>
    <v>1221 Broadway, OAKLAND, CA, 94612-1888 US</v>
    <v>165.96</v>
    <v>Personal &amp; Household Products &amp; Services</v>
    <v>Stock</v>
    <v>45552.689309582813</v>
    <v>43</v>
    <v>164.96</v>
    <v>20496910673</v>
    <v>THE CLOROX COMPANY</v>
    <v>THE CLOROX COMPANY</v>
    <v>164.96</v>
    <v>73.843500000000006</v>
    <v>165.95</v>
    <v>165.48249999999999</v>
    <v>123861500</v>
    <v>CLX</v>
    <v>THE CLOROX COMPANY (XNYS:CLX)</v>
    <v>182434</v>
    <v>1188185</v>
    <v>1986</v>
  </rv>
  <rv s="2">
    <v>44</v>
  </rv>
  <rv s="0">
    <v>https://www.bing.com/financeapi/forcetrigger?t=a1tvzr&amp;q=XNYS%3aGIS&amp;form=skydnc</v>
    <v>Learn more on Bing</v>
  </rv>
  <rv s="1">
    <v>en-IE</v>
    <v>a1tvzr</v>
    <v>268435456</v>
    <v>1</v>
    <v>Powered by Refinitiv</v>
    <v>0</v>
    <v>GENERAL MILLS, INC. (XNYS:GIS)</v>
    <v>2</v>
    <v>3</v>
    <v>Finance</v>
    <v>4</v>
    <v>75.900000000000006</v>
    <v>60.33</v>
    <v>8.8200000000000001E-2</v>
    <v>0.21</v>
    <v>2.8139999999999997E-3</v>
    <v>USD</v>
    <v>General Mills, Inc. is a global manufacturer and marketer of branded consumer foods with more than 100 brands in 100 countries across six continents. Its segments include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Its product categories include super-premium ice cream and frozen desserts, meal kits and others. The Pet segment includes pet food products sold primarily in the United States and Canada in national pet superstore chains, e-commerce retailers, mass merchandisers, and veterinary clinics and hospitals. The North America Foodservice segment consists of foodservice businesses in the United States and Canada.</v>
    <v>34000</v>
    <v>New York Stock Exchange</v>
    <v>XNYS</v>
    <v>XNYS</v>
    <v>Number One General Mills Blvd, MINNEAPOLIS, MN, 55426 US</v>
    <v>75.245000000000005</v>
    <v>Food &amp; Tobacco</v>
    <v>Stock</v>
    <v>45552.689372198438</v>
    <v>46</v>
    <v>74.385000000000005</v>
    <v>41657418348</v>
    <v>GENERAL MILLS, INC.</v>
    <v>GENERAL MILLS, INC.</v>
    <v>74.39</v>
    <v>17.398900000000001</v>
    <v>74.63</v>
    <v>74.84</v>
    <v>556619700</v>
    <v>GIS</v>
    <v>GENERAL MILLS, INC. (XNYS:GIS)</v>
    <v>1529776</v>
    <v>3141794</v>
    <v>1928</v>
  </rv>
  <rv s="2">
    <v>47</v>
  </rv>
  <rv s="0">
    <v>https://www.bing.com/financeapi/forcetrigger?t=a1wdp2&amp;q=XNYS%3aK&amp;form=skydnc</v>
    <v>Learn more on Bing</v>
  </rv>
  <rv s="1">
    <v>en-IE</v>
    <v>a1wdp2</v>
    <v>268435456</v>
    <v>1</v>
    <v>Powered by Refinitiv</v>
    <v>0</v>
    <v>KELLANOVA (XNYS:K)</v>
    <v>2</v>
    <v>3</v>
    <v>Finance</v>
    <v>4</v>
    <v>80.97</v>
    <v>47.625</v>
    <v>0.38240000000000002</v>
    <v>1E-4</v>
    <v>1.2390000000000001E-6</v>
    <v>USD</v>
    <v>Kellanova is engaged in manufacturing and marketing of snacks and convenience foods. The Company’s segments include North America, Europe, Latin America, and AMEA (Asia Middle East Africa). Its principal products are snacks, such as crackers, savory snacks, toaster pastries, cereal bars, granola bars and bites, and convenience foods, such as, ready-to-eat cereals, frozen waffles, veggie foods and noodles. Its snacks brands are marketed under brands such as Kellogg's, Cheez-It, Pringles, Austin, Parati, and RXBAR. Its frozen foods are marketed under the Eggo and Morningstar Farms brands. It also markets crackers, crisps, and other convenience foods, under brands such as Kellogg’s, Cheez-It, Pringles, and Austin, to supermarkets in the United States through a variety of distribution methods. Its brand names include Kellogg’s Corn Flake Crumbs, Choco Krispis, Crunchy Nut, Kashi, Nutri-Grain, Special K, Squares, Zucaritas, Rice Krispies Treats, and Sucrilhos for cereal bars.</v>
    <v>23000</v>
    <v>New York Stock Exchange</v>
    <v>XNYS</v>
    <v>XNYS</v>
    <v>412 N WELLS ST, CHICAGO, IL, 60654 US</v>
    <v>80.77</v>
    <v>Food &amp; Tobacco</v>
    <v>Stock</v>
    <v>45552.689252001561</v>
    <v>49</v>
    <v>80.61</v>
    <v>27749678354</v>
    <v>KELLANOVA</v>
    <v>KELLANOVA</v>
    <v>80.61</v>
    <v>38.102800000000002</v>
    <v>80.680000000000007</v>
    <v>80.680099999999996</v>
    <v>343947000</v>
    <v>K</v>
    <v>KELLANOVA (XNYS:K)</v>
    <v>824128</v>
    <v>5370235</v>
    <v>1922</v>
  </rv>
  <rv s="2">
    <v>50</v>
  </rv>
  <rv s="0">
    <v>https://www.bing.com/financeapi/forcetrigger?t=a1wjz2&amp;q=XNYS%3aKMB&amp;form=skydnc</v>
    <v>Learn more on Bing</v>
  </rv>
  <rv s="1">
    <v>en-IE</v>
    <v>a1wjz2</v>
    <v>268435456</v>
    <v>1</v>
    <v>Powered by Refinitiv</v>
    <v>0</v>
    <v>KIMBERLY-CLARK CORPORATION (XNYS:KMB)</v>
    <v>2</v>
    <v>3</v>
    <v>Finance</v>
    <v>4</v>
    <v>149.30500000000001</v>
    <v>116.31699999999999</v>
    <v>0.40239999999999998</v>
    <v>-1</v>
    <v>-6.9350000000000002E-3</v>
    <v>USD</v>
    <v>Kimberly-Clark Corporation is principally engaged in the manufacturing and marketing of a range of products made from natural or synthetic fibers and materials using advanced technologies in fibers, nonwovens and absorbency. The Company has three segments. The Personal Care segment offers solutions and products, such as disposable diapers, training and youth pants, swim pants, baby wipes, feminine and incontinence care products, reusable underwear and other related products. Products in this segment are sold under the Huggies, Pull-Ups, Little Swimmers, GoodNites, DryNites, Sweety, Kotex, U by Kotex, Intimus, Thinx, Poise, Depend, and other brand names. The Consumer Tissue segment offers facial and bathroom tissue, paper towels, napkins and related products, and are sold under the Kleenex, Scott, Cottonelle, Andrex, Viva, Scottex and other brand names. The K-C Professional segment offers wipers, tissues, towels, soaps and sanitizers under Kleenex, Scott, and WypAll brand names.</v>
    <v>41000</v>
    <v>New York Stock Exchange</v>
    <v>XNYS</v>
    <v>XNYS</v>
    <v>351 Phelps Dr, IRVING, TX, 75038 US</v>
    <v>143.97999999999999</v>
    <v>Personal &amp; Household Products &amp; Services</v>
    <v>Stock</v>
    <v>45552.689349142966</v>
    <v>52</v>
    <v>142.80000000000001</v>
    <v>48230390079</v>
    <v>KIMBERLY-CLARK CORPORATION</v>
    <v>KIMBERLY-CLARK CORPORATION</v>
    <v>143.97999999999999</v>
    <v>21.342700000000001</v>
    <v>144.19999999999999</v>
    <v>143.19999999999999</v>
    <v>336804400</v>
    <v>KMB</v>
    <v>KIMBERLY-CLARK CORPORATION (XNYS:KMB)</v>
    <v>414879</v>
    <v>1738141</v>
    <v>1928</v>
  </rv>
  <rv s="2">
    <v>53</v>
  </rv>
  <rv s="0">
    <v>https://www.bing.com/financeapi/forcetrigger?t=a1xxmw&amp;q=XNYS%3aMRK&amp;form=skydnc</v>
    <v>Learn more on Bing</v>
  </rv>
  <rv s="1">
    <v>en-IE</v>
    <v>a1xxmw</v>
    <v>268435456</v>
    <v>1</v>
    <v>Powered by Refinitiv</v>
    <v>0</v>
    <v>MERCK &amp; CO., INC. (XNYS:MRK)</v>
    <v>2</v>
    <v>3</v>
    <v>Finance</v>
    <v>4</v>
    <v>134.63</v>
    <v>99.14</v>
    <v>0.40510000000000002</v>
    <v>0.38</v>
    <v>3.2209999999999999E-3</v>
    <v>USD</v>
    <v>Merck &amp; Co., Inc. is a global health care company. It offers health solutions through its prescription medicines, including biologic therapies, vaccines and animal health products. Its Pharmaceutical segment includes human health pharmaceuticals and vaccine products. Human health pharmaceutical products include therapeutic and preventive agents, sold by prescription, for the treatment of human disorders. Its Animal Health segment discovers, develops, manufactures and markets a range of veterinary pharmaceutical and vaccine products and health management solutions and services, for the prevention, treatment and control of disease in all livestock and companion animal species. Its lead candidate, MK-6070, is a T-cell engager targeting delta-like ligand 3, an inhibitory canonical Notch ligand. Its lead candidate, Restoret, is an investigational, potentially first-in-class tetravalent, tri-specific antibody that acts as an agonist of the Wingless-related integration site signaling pathway.</v>
    <v>72000</v>
    <v>New York Stock Exchange</v>
    <v>XNYS</v>
    <v>XNYS</v>
    <v>126 East Lincoln Avenue, RAHWAY, NJ, 07065 US</v>
    <v>119.12</v>
    <v>Pharmaceuticals</v>
    <v>Stock</v>
    <v>45552.689372962501</v>
    <v>55</v>
    <v>117.77</v>
    <v>299969297060</v>
    <v>MERCK &amp; CO., INC.</v>
    <v>MERCK &amp; CO., INC.</v>
    <v>118.76</v>
    <v>21.886500000000002</v>
    <v>117.96</v>
    <v>118.34</v>
    <v>2534809000</v>
    <v>MRK</v>
    <v>MERCK &amp; CO., INC. (XNYS:MRK)</v>
    <v>2434350</v>
    <v>8417556</v>
    <v>1970</v>
  </rv>
  <rv s="2">
    <v>56</v>
  </rv>
  <rv s="0">
    <v>https://www.bing.com/financeapi/forcetrigger?t=a25ya2&amp;q=XNYS%3aWMT&amp;form=skydnc</v>
    <v>Learn more on Bing</v>
  </rv>
  <rv s="1">
    <v>en-IE</v>
    <v>a25ya2</v>
    <v>268435456</v>
    <v>1</v>
    <v>Powered by Refinitiv</v>
    <v>0</v>
    <v>WALMART INC. (XNYS:WMT)</v>
    <v>2</v>
    <v>3</v>
    <v>Finance</v>
    <v>4</v>
    <v>81.02</v>
    <v>49.846600000000002</v>
    <v>0.51149999999999995</v>
    <v>-1.7304999999999999</v>
    <v>-2.1481E-2</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80.260000000000005</v>
    <v>Food &amp; Drug Retailing</v>
    <v>Stock</v>
    <v>45552.689384710153</v>
    <v>58</v>
    <v>78.72</v>
    <v>633651307204</v>
    <v>WALMART INC.</v>
    <v>WALMART INC.</v>
    <v>79.855000000000004</v>
    <v>54.795999999999999</v>
    <v>80.56</v>
    <v>78.829499999999996</v>
    <v>8038251000</v>
    <v>WMT</v>
    <v>WALMART INC. (XNYS:WMT)</v>
    <v>9061387</v>
    <v>17819794</v>
    <v>1969</v>
  </rv>
  <rv s="2">
    <v>59</v>
  </rv>
  <rv s="0">
    <v>https://www.bing.com/financeapi/forcetrigger?t=a1mpqh&amp;q=XNYS%3aABBV&amp;form=skydnc</v>
    <v>Learn more on Bing</v>
  </rv>
  <rv s="1">
    <v>en-IE</v>
    <v>a1mpqh</v>
    <v>268435456</v>
    <v>1</v>
    <v>Powered by Refinitiv</v>
    <v>0</v>
    <v>ABBVIE INC. (XNYS:ABBV)</v>
    <v>2</v>
    <v>3</v>
    <v>Finance</v>
    <v>4</v>
    <v>199.95</v>
    <v>135.85</v>
    <v>0.61980000000000002</v>
    <v>-3.19</v>
    <v>-1.6298E-2</v>
    <v>USD</v>
    <v>AbbVie Inc. is a diversified research-based biopharmaceutical company engaged in the research and development, manufacturing, commercialization and sale of medicines and therapies. It offers a comprehensive product portfolio across Immunology, Oncology, Neuroscience, Eye Care, Aesthetics, and Other Specialties. Immunology includes Rheumatology, Dermatology, and Gastroenterology. Oncology includes Acute Myeloid Leukemia, Acute Lymphoblastic Leukemia, Chronic Lymphocytic Leukemia, Diffuse large B-cell lymphoma, and others. Neuroscience includes Parkinson's disease, Migraine, Movement Disorders, Psychiatric Disorders, and Alzheimer’s disease. Eye Care includes Chronic Dry Eye Disease, Glaucoma, Age-Related Retinal Diseases, and Refractive Disorders. Aesthetics includes Botox Cosmetic, The Juvederm Collection of Fillers, and others. It offers NX-13 for the treatment of ulcerative colitis (UC) and Crohn's disease (CD). It also offers CEL383 for the treatment of inflammatory bowel disease.</v>
    <v>50000</v>
    <v>New York Stock Exchange</v>
    <v>XNYS</v>
    <v>XNYS</v>
    <v>1 N Waukegan Rd, NORTH CHICAGO, IL, 60064 US</v>
    <v>196.07499999999999</v>
    <v>Pharmaceuticals</v>
    <v>Stock</v>
    <v>45552.689397128903</v>
    <v>61</v>
    <v>192.52</v>
    <v>340091873760</v>
    <v>ABBVIE INC.</v>
    <v>ABBVIE INC.</v>
    <v>194.68</v>
    <v>65.4876</v>
    <v>195.73</v>
    <v>192.54</v>
    <v>1766344000</v>
    <v>ABBV</v>
    <v>ABBVIE INC. (XNYS:ABBV)</v>
    <v>1243160</v>
    <v>4186028</v>
    <v>2012</v>
  </rv>
  <rv s="2">
    <v>62</v>
  </rv>
  <rv s="0">
    <v>https://www.bing.com/financeapi/forcetrigger?t=a1nfk2&amp;q=XNYS%3aAMN&amp;form=skydnc</v>
    <v>Learn more on Bing</v>
  </rv>
  <rv s="1">
    <v>en-IE</v>
    <v>a1nfk2</v>
    <v>268435456</v>
    <v>1</v>
    <v>Powered by Refinitiv</v>
    <v>0</v>
    <v>AMN HEALTHCARE SERVICES, INC. (XNYS:AMN)</v>
    <v>2</v>
    <v>3</v>
    <v>Finance</v>
    <v>4</v>
    <v>89.21</v>
    <v>42.23</v>
    <v>0.1404</v>
    <v>0.34</v>
    <v>7.3800000000000003E-3</v>
    <v>USD</v>
    <v>AMN Healthcare Services, Inc. is a provider of total talent solutions for healthcare organizations across the United States. The Company provides access to a comprehensive network of quality healthcare professionals through its recruitment strategies and breadth of career opportunities. The Company’s nurse and allied solutions segment include the Company’s travel nurse staffing (including international nurse staffing and rapid response nurse staffing), labor disruption staffing, local staffing, international nurse and allied permanent placement, and allied staffing (including revenue cycle solutions) businesses. The physician and leadership solutions segment includes the Company’s locum tenens staffing, healthcare interim leadership staffing, executive search, and physician permanent placement businesses. The technology and workforce solutions segment includes the Company’s language services, vendor management systems (VMS), workforce optimization, and outsourced solutions businesses.</v>
    <v>3585</v>
    <v>New York Stock Exchange</v>
    <v>XNYS</v>
    <v>XNYS</v>
    <v>2999 Olympus Boulevard, Suite 500, DALLAS, TX, 75019 US</v>
    <v>47.034999999999997</v>
    <v>Healthcare Providers &amp; Services</v>
    <v>Stock</v>
    <v>45552.689361724217</v>
    <v>64</v>
    <v>46.29</v>
    <v>1763667714</v>
    <v>AMN HEALTHCARE SERVICES, INC.</v>
    <v>AMN HEALTHCARE SERVICES, INC.</v>
    <v>46.65</v>
    <v>17.7669</v>
    <v>46.07</v>
    <v>46.41</v>
    <v>38001890</v>
    <v>AMN</v>
    <v>AMN HEALTHCARE SERVICES, INC. (XNYS:AMN)</v>
    <v>144409</v>
    <v>653574</v>
    <v>1997</v>
  </rv>
  <rv s="2">
    <v>65</v>
  </rv>
  <rv s="0">
    <v>https://www.bing.com/financeapi/forcetrigger?t=a1sobh&amp;q=XNYS%3aFCN&amp;form=skydnc</v>
    <v>Learn more on Bing</v>
  </rv>
  <rv s="1">
    <v>en-IE</v>
    <v>a1sobh</v>
    <v>268435456</v>
    <v>1</v>
    <v>Powered by Refinitiv</v>
    <v>0</v>
    <v>FTI CONSULTING, INC. (XNYS:FCN)</v>
    <v>2</v>
    <v>3</v>
    <v>Finance</v>
    <v>4</v>
    <v>243.6</v>
    <v>175.03</v>
    <v>9.8299999999999998E-2</v>
    <v>-0.72499999999999998</v>
    <v>-3.2390000000000001E-3</v>
    <v>USD</v>
    <v>FTI Consulting, Inc. is a global business advisory company. Its segments include Corporate Finance &amp; Restructuring, Forensic and Litigation Consulting, Economic Consulting, Technology and Strategic Communications. The Corporate Finance &amp; Restructuring segment focuses on the strategic, operational, financial, transactional and capital needs of its clients. The Forensic and Litigation Consulting provides law firms, companies, government entities and private equity firms with a multidisciplinary and independent range of services in risk and investigations and disputes. The Economic Consulting segment provides law firms, companies, and government entities with analyses of economic issues for use in international arbitration and legal and regulatory proceedings. The Technology segment provides information governance, privacy and security and corporate legal department consulting. Its Strategic Communications segment provides corporate reputation, financial communications and public affairs.</v>
    <v>8037</v>
    <v>New York Stock Exchange</v>
    <v>XNYS</v>
    <v>XNYS</v>
    <v>555 12Th Street Nw, WASHINGTON, DC, 20004 US</v>
    <v>226.06</v>
    <v>Professional &amp; Commercial Services</v>
    <v>Stock</v>
    <v>45552.687650693748</v>
    <v>67</v>
    <v>222.315</v>
    <v>8010326046</v>
    <v>FTI CONSULTING, INC.</v>
    <v>FTI CONSULTING, INC.</v>
    <v>223.96</v>
    <v>24.345800000000001</v>
    <v>223.84</v>
    <v>223.11500000000001</v>
    <v>35902230</v>
    <v>FCN</v>
    <v>FTI CONSULTING, INC. (XNYS:FCN)</v>
    <v>27822</v>
    <v>117720</v>
    <v>1982</v>
  </rv>
  <rv s="2">
    <v>68</v>
  </rv>
  <rv s="0">
    <v>https://www.bing.com/financeapi/forcetrigger?t=a1tvoc&amp;q=XNAS%3aGILD&amp;form=skydnc</v>
    <v>Learn more on Bing</v>
  </rv>
  <rv s="1">
    <v>en-IE</v>
    <v>a1tvoc</v>
    <v>268435456</v>
    <v>1</v>
    <v>Powered by Refinitiv</v>
    <v>0</v>
    <v>GILEAD SCIENCES, INC. (XNAS:GILD)</v>
    <v>2</v>
    <v>3</v>
    <v>Finance</v>
    <v>4</v>
    <v>87.864999999999995</v>
    <v>62.07</v>
    <v>0.192</v>
    <v>-0.28000000000000003</v>
    <v>-3.3670000000000002E-3</v>
    <v>USD</v>
    <v>Gilead Sciences, Inc. is a biopharmaceutical company. It is engaged in advancing medicines to prevent and treat life-threatening diseases, including human immunodeficiency virus (HIV), viral hepatitis, coronavirus disease 2019 (COVID-19) and cancer. It is focused on the discovery, development and commercialization of medicines in areas of unmet medical need. Its portfolio of marketed products includes AmBisome, Atripla, Biktarvy, Cayston, Complera, Descovy, Descovy for PrEP, Emtriva, Epclusa, Eviplera, Genvoya, Harvoni, Hepcludex, Hepsera, Jyseleca, Letairis, Odefsey, Sovaldi, Stribild, Sunlenca, Tecartus, Trodelvy, Truvada, Truvada for PrEP, Tybost, Veklury, Vemlidy, Viread, Vosevi, Yescarta and Zydelig. Its product candidates include Bulevirtide, Lenacapavir, Axicabtagene ciloleucel, and Domvanalimab and zimberelimab, and seladelpar. Seladelpar shall be used for the treatment of primary biliary cholangitis (PBC), including pruritus. The Company operates in more than 35 countries.</v>
    <v>18000</v>
    <v>Nasdaq Stock Market</v>
    <v>XNAS</v>
    <v>XNAS</v>
    <v>333 LAKESIDE DR, FOSTER CITY, CA, 94404-1147 US</v>
    <v>83.334999999999994</v>
    <v>Pharmaceuticals</v>
    <v>Stock</v>
    <v>45552.689321203128</v>
    <v>70</v>
    <v>82.380200000000002</v>
    <v>103184936960</v>
    <v>GILEAD SCIENCES, INC.</v>
    <v>GILEAD SCIENCES, INC.</v>
    <v>83.08</v>
    <v>101.52849999999999</v>
    <v>83.16</v>
    <v>82.88</v>
    <v>1244992000</v>
    <v>GILD</v>
    <v>GILEAD SCIENCES, INC. (XNAS:GILD)</v>
    <v>2117415</v>
    <v>5797421</v>
    <v>1987</v>
  </rv>
  <rv s="2">
    <v>71</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 s="0">
      <v>2</v>
      <v>Name</v>
      <v>LearnMoreOnLink</v>
    </spb>
    <spb s="9">
      <v>1</v>
      <v>2</v>
      <v>1</v>
      <v>3</v>
      <v>1</v>
      <v>1</v>
      <v>1</v>
      <v>4</v>
      <v>4</v>
      <v>5</v>
      <v>6</v>
      <v>1</v>
      <v>1</v>
      <v>1</v>
      <v>4</v>
      <v>7</v>
      <v>8</v>
      <v>9</v>
      <v>4</v>
    </spb>
  </spbData>
</supportingPropertyBags>
</file>

<file path=xl/richData/rdsupportingpropertybagstructure.xml><?xml version="1.0" encoding="utf-8"?>
<spbStructures xmlns="http://schemas.microsoft.com/office/spreadsheetml/2017/richdata2" count="1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2C791-D16A-4DC3-8DC4-7AEBA9CA2AE9}">
  <dimension ref="A1:A7"/>
  <sheetViews>
    <sheetView workbookViewId="0">
      <selection activeCell="A6" sqref="A1:A6"/>
    </sheetView>
  </sheetViews>
  <sheetFormatPr defaultRowHeight="14.4" x14ac:dyDescent="0.3"/>
  <cols>
    <col min="1" max="1" width="32.77734375" customWidth="1"/>
  </cols>
  <sheetData>
    <row r="1" spans="1:1" ht="109.2" x14ac:dyDescent="0.3">
      <c r="A1" s="15" t="s">
        <v>901</v>
      </c>
    </row>
    <row r="2" spans="1:1" ht="93.6" x14ac:dyDescent="0.3">
      <c r="A2" s="15" t="s">
        <v>902</v>
      </c>
    </row>
    <row r="3" spans="1:1" ht="171.6" x14ac:dyDescent="0.3">
      <c r="A3" s="15" t="s">
        <v>903</v>
      </c>
    </row>
    <row r="4" spans="1:1" ht="109.2" x14ac:dyDescent="0.3">
      <c r="A4" s="15" t="s">
        <v>904</v>
      </c>
    </row>
    <row r="5" spans="1:1" ht="62.4" x14ac:dyDescent="0.3">
      <c r="A5" s="15" t="s">
        <v>905</v>
      </c>
    </row>
    <row r="6" spans="1:1" ht="109.2" x14ac:dyDescent="0.3">
      <c r="A6" s="15" t="s">
        <v>906</v>
      </c>
    </row>
    <row r="7" spans="1:1" ht="31.2" x14ac:dyDescent="0.3">
      <c r="A7" s="15" t="s">
        <v>907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Q418"/>
  <sheetViews>
    <sheetView tabSelected="1" topLeftCell="T16" zoomScale="69" zoomScaleNormal="105" workbookViewId="0">
      <selection activeCell="AG47" sqref="AG47"/>
    </sheetView>
  </sheetViews>
  <sheetFormatPr defaultRowHeight="14.4" x14ac:dyDescent="0.3"/>
  <cols>
    <col min="1" max="1" width="15.109375" bestFit="1" customWidth="1"/>
    <col min="2" max="2" width="30.33203125" bestFit="1" customWidth="1"/>
    <col min="3" max="3" width="23" bestFit="1" customWidth="1"/>
    <col min="4" max="4" width="21.44140625" bestFit="1" customWidth="1"/>
    <col min="5" max="5" width="9.6640625" bestFit="1" customWidth="1"/>
    <col min="6" max="6" width="13.6640625" bestFit="1" customWidth="1"/>
    <col min="7" max="7" width="22.44140625" bestFit="1" customWidth="1"/>
    <col min="8" max="8" width="38.109375" bestFit="1" customWidth="1"/>
    <col min="9" max="10" width="14" bestFit="1" customWidth="1"/>
    <col min="15" max="15" width="22.77734375" bestFit="1" customWidth="1"/>
    <col min="16" max="16" width="24.6640625" bestFit="1" customWidth="1"/>
    <col min="17" max="17" width="22.44140625" bestFit="1" customWidth="1"/>
    <col min="18" max="18" width="16.44140625" bestFit="1" customWidth="1"/>
    <col min="19" max="19" width="12.5546875" bestFit="1" customWidth="1"/>
    <col min="20" max="20" width="7.109375" bestFit="1" customWidth="1"/>
    <col min="21" max="21" width="20.88671875" bestFit="1" customWidth="1"/>
    <col min="22" max="22" width="33.77734375" bestFit="1" customWidth="1"/>
    <col min="23" max="23" width="12.5546875" bestFit="1" customWidth="1"/>
    <col min="24" max="24" width="27" bestFit="1" customWidth="1"/>
    <col min="25" max="25" width="9" customWidth="1"/>
    <col min="28" max="28" width="12.5546875" bestFit="1" customWidth="1"/>
    <col min="30" max="30" width="10" bestFit="1" customWidth="1"/>
    <col min="32" max="32" width="23.88671875" bestFit="1" customWidth="1"/>
    <col min="33" max="33" width="9.21875" bestFit="1" customWidth="1"/>
    <col min="34" max="34" width="15.109375" bestFit="1" customWidth="1"/>
    <col min="40" max="40" width="12.6640625" customWidth="1"/>
    <col min="42" max="42" width="10.44140625" bestFit="1" customWidth="1"/>
  </cols>
  <sheetData>
    <row r="1" spans="1:43" ht="21" x14ac:dyDescent="0.4">
      <c r="A1" s="10" t="s">
        <v>899</v>
      </c>
    </row>
    <row r="2" spans="1:43" x14ac:dyDescent="0.3">
      <c r="A2" t="s">
        <v>900</v>
      </c>
    </row>
    <row r="5" spans="1:43" ht="57.6" collapsed="1" x14ac:dyDescent="0.3">
      <c r="A5" s="1" t="s">
        <v>0</v>
      </c>
      <c r="B5" s="1" t="s">
        <v>1</v>
      </c>
      <c r="C5" s="1" t="s">
        <v>2</v>
      </c>
      <c r="D5" s="1" t="s">
        <v>3</v>
      </c>
      <c r="E5" s="1" t="s">
        <v>4</v>
      </c>
      <c r="F5" s="1" t="s">
        <v>5</v>
      </c>
      <c r="G5" s="1" t="s">
        <v>6</v>
      </c>
      <c r="H5" s="1" t="s">
        <v>7</v>
      </c>
      <c r="I5" s="1" t="s">
        <v>8</v>
      </c>
      <c r="J5" s="1" t="s">
        <v>9</v>
      </c>
      <c r="O5" s="18" t="s">
        <v>0</v>
      </c>
      <c r="P5" s="20" t="s">
        <v>908</v>
      </c>
      <c r="Q5" s="20" t="s">
        <v>909</v>
      </c>
      <c r="R5" s="20" t="s">
        <v>4</v>
      </c>
      <c r="S5" s="20" t="s">
        <v>910</v>
      </c>
      <c r="T5" s="20" t="s">
        <v>911</v>
      </c>
    </row>
    <row r="6" spans="1:43" collapsed="1" x14ac:dyDescent="0.3">
      <c r="A6" s="2" t="s">
        <v>80</v>
      </c>
      <c r="B6" s="2" t="s">
        <v>81</v>
      </c>
      <c r="C6" s="2" t="s">
        <v>12</v>
      </c>
      <c r="D6" s="3">
        <v>19354320879.459999</v>
      </c>
      <c r="E6" s="3">
        <v>0.70680823032942697</v>
      </c>
      <c r="F6" s="2" t="s">
        <v>82</v>
      </c>
      <c r="G6" s="2" t="s">
        <v>14</v>
      </c>
      <c r="H6" s="2" t="s">
        <v>15</v>
      </c>
      <c r="I6" s="3">
        <v>0.52172194030689201</v>
      </c>
      <c r="J6" s="5">
        <v>26</v>
      </c>
      <c r="O6" s="19" t="s">
        <v>138</v>
      </c>
      <c r="P6" s="16" t="str">
        <f>VLOOKUP($O$6,$A$6:$J$418,3,FALSE)</f>
        <v>United States of America</v>
      </c>
      <c r="Q6" s="17">
        <f>VLOOKUP($O$6,$A$6:$J$418,4,FALSE)</f>
        <v>247564257082.23999</v>
      </c>
      <c r="R6" s="16">
        <f>VLOOKUP($O$6,$A$6:$J$418,5,FALSE)</f>
        <v>0.54753905993535601</v>
      </c>
      <c r="S6" s="16" t="str">
        <f>VLOOKUP($O$6,$A$6:$J$418,6,FALSE)</f>
        <v>A</v>
      </c>
      <c r="T6" s="16">
        <f>VLOOKUP($O$6,$A$6:$J$418,10,FALSE)</f>
        <v>84</v>
      </c>
    </row>
    <row r="7" spans="1:43" collapsed="1" x14ac:dyDescent="0.3">
      <c r="A7" s="2" t="s">
        <v>118</v>
      </c>
      <c r="B7" s="2" t="s">
        <v>119</v>
      </c>
      <c r="C7" s="2" t="s">
        <v>12</v>
      </c>
      <c r="D7" s="3">
        <v>77248772647.050003</v>
      </c>
      <c r="E7" s="3">
        <v>0.62610053847017599</v>
      </c>
      <c r="F7" s="2" t="s">
        <v>82</v>
      </c>
      <c r="G7" s="2" t="s">
        <v>14</v>
      </c>
      <c r="H7" s="2" t="s">
        <v>120</v>
      </c>
      <c r="I7" s="3">
        <v>0.95816248404934101</v>
      </c>
      <c r="J7" s="7">
        <v>94</v>
      </c>
      <c r="K7" t="str">
        <f>IF(AND(D7 &gt; 1000000000, E7 &lt; 0.75, F7 = "A", J7 &gt;= 75, ISERROR(MATCH(G7, {"Tobacco","Defense"}, 0))), "Include", "Exclude")</f>
        <v>Include</v>
      </c>
    </row>
    <row r="8" spans="1:43" collapsed="1" x14ac:dyDescent="0.3">
      <c r="A8" s="2" t="s">
        <v>124</v>
      </c>
      <c r="B8" s="2" t="s">
        <v>125</v>
      </c>
      <c r="C8" s="2" t="s">
        <v>12</v>
      </c>
      <c r="D8" s="3">
        <v>19790300639.16</v>
      </c>
      <c r="E8" s="3">
        <v>0.61471258663801498</v>
      </c>
      <c r="F8" s="2" t="s">
        <v>82</v>
      </c>
      <c r="G8" s="2" t="s">
        <v>36</v>
      </c>
      <c r="H8" s="2" t="s">
        <v>123</v>
      </c>
      <c r="I8" s="3">
        <v>0.408692396454789</v>
      </c>
      <c r="J8" s="9">
        <v>53</v>
      </c>
      <c r="K8" t="str">
        <f>IF(AND(D8 &gt; 1000000000, E8 &lt; 0.75, F8 = "A", J8 &gt;= 75, ISERROR(MATCH(G8, {"Tobacco","Defense"}, 0))), "Include", "Exclude")</f>
        <v>Exclude</v>
      </c>
      <c r="X8" s="33" t="s">
        <v>920</v>
      </c>
      <c r="Y8" s="32">
        <v>1000000</v>
      </c>
    </row>
    <row r="9" spans="1:43" collapsed="1" x14ac:dyDescent="0.3">
      <c r="A9" s="11" t="s">
        <v>138</v>
      </c>
      <c r="B9" s="11" t="s">
        <v>139</v>
      </c>
      <c r="C9" s="11" t="s">
        <v>12</v>
      </c>
      <c r="D9" s="12">
        <v>247564257082.23999</v>
      </c>
      <c r="E9" s="12">
        <v>0.54753905993535601</v>
      </c>
      <c r="F9" s="11" t="s">
        <v>82</v>
      </c>
      <c r="G9" s="11" t="s">
        <v>14</v>
      </c>
      <c r="H9" s="11" t="s">
        <v>19</v>
      </c>
      <c r="I9" s="12">
        <v>0.77014421971829705</v>
      </c>
      <c r="J9" s="13">
        <v>84</v>
      </c>
      <c r="K9" t="str">
        <f>IF(AND(D9 &gt; 1000000000, E9 &lt; 0.75, F9 = "A", J9 &gt;= 75, ISERROR(MATCH(G9, {"Tobacco","Defense"}, 0))), "Include", "Exclude")</f>
        <v>Include</v>
      </c>
      <c r="O9" s="21" t="s">
        <v>912</v>
      </c>
      <c r="P9" s="21">
        <v>1000000000</v>
      </c>
      <c r="X9" s="25" t="s">
        <v>921</v>
      </c>
      <c r="Y9" s="25">
        <f>ROWS(M9:M31)</f>
        <v>23</v>
      </c>
      <c r="AF9" s="36">
        <f>SUM(Y10/Y24)</f>
        <v>89.450398859328516</v>
      </c>
    </row>
    <row r="10" spans="1:43" collapsed="1" x14ac:dyDescent="0.3">
      <c r="A10" s="2" t="s">
        <v>165</v>
      </c>
      <c r="B10" s="2" t="s">
        <v>166</v>
      </c>
      <c r="C10" s="2" t="s">
        <v>12</v>
      </c>
      <c r="D10" s="3">
        <v>27039474234.900002</v>
      </c>
      <c r="E10" s="3">
        <v>0.57162882795417402</v>
      </c>
      <c r="F10" s="2" t="s">
        <v>82</v>
      </c>
      <c r="G10" s="2" t="s">
        <v>31</v>
      </c>
      <c r="H10" s="2" t="s">
        <v>32</v>
      </c>
      <c r="I10" s="3">
        <v>0.96797710548283</v>
      </c>
      <c r="J10" s="5">
        <v>19</v>
      </c>
      <c r="K10" t="str">
        <f>IF(AND(D10 &gt; 1000000000, E10 &lt; 0.75, F10 = "A", J10 &gt;= 75, ISERROR(MATCH(G10, {"Tobacco","Defense"}, 0))), "Include", "Exclude")</f>
        <v>Exclude</v>
      </c>
      <c r="O10" s="21" t="s">
        <v>913</v>
      </c>
      <c r="P10" s="21">
        <v>0.75</v>
      </c>
      <c r="X10" s="34" t="s">
        <v>922</v>
      </c>
      <c r="Y10" s="35">
        <f>SUM(Y8/Y9)</f>
        <v>43478.260869565216</v>
      </c>
    </row>
    <row r="11" spans="1:43" collapsed="1" x14ac:dyDescent="0.3">
      <c r="A11" s="2" t="s">
        <v>188</v>
      </c>
      <c r="B11" s="2" t="s">
        <v>189</v>
      </c>
      <c r="C11" s="2" t="s">
        <v>12</v>
      </c>
      <c r="D11" s="3">
        <v>76513235306.759995</v>
      </c>
      <c r="E11" s="3">
        <v>0.57689242026094101</v>
      </c>
      <c r="F11" s="2" t="s">
        <v>82</v>
      </c>
      <c r="G11" s="2" t="s">
        <v>36</v>
      </c>
      <c r="H11" s="2" t="s">
        <v>123</v>
      </c>
      <c r="I11" s="3">
        <v>0.186949847516792</v>
      </c>
      <c r="J11" s="9">
        <v>45</v>
      </c>
      <c r="K11" t="str">
        <f>IF(AND(D11 &gt; 1000000000, E11 &lt; 0.75, F11 = "A", J11 &gt;= 75, ISERROR(MATCH(G11, {"Tobacco","Defense"}, 0))), "Include", "Exclude")</f>
        <v>Exclude</v>
      </c>
      <c r="O11" s="21" t="s">
        <v>910</v>
      </c>
      <c r="P11" s="21" t="s">
        <v>915</v>
      </c>
    </row>
    <row r="12" spans="1:43" collapsed="1" x14ac:dyDescent="0.3">
      <c r="A12" s="2" t="s">
        <v>291</v>
      </c>
      <c r="B12" s="2" t="s">
        <v>292</v>
      </c>
      <c r="C12" s="2" t="s">
        <v>12</v>
      </c>
      <c r="D12" s="3">
        <v>9208231807.3799992</v>
      </c>
      <c r="E12" s="3">
        <v>0.71877324224883998</v>
      </c>
      <c r="F12" s="2" t="s">
        <v>82</v>
      </c>
      <c r="G12" s="2" t="s">
        <v>27</v>
      </c>
      <c r="H12" s="2" t="s">
        <v>28</v>
      </c>
      <c r="I12" s="3">
        <v>0.10036117714645899</v>
      </c>
      <c r="J12" s="5">
        <v>15</v>
      </c>
      <c r="K12" t="str">
        <f>IF(AND(D12 &gt; 1000000000, E12 &lt; 0.75, F12 = "A", J12 &gt;= 75, ISERROR(MATCH(G12, {"Tobacco","Defense"}, 0))), "Include", "Exclude")</f>
        <v>Exclude</v>
      </c>
      <c r="O12" s="22" t="s">
        <v>914</v>
      </c>
      <c r="P12" s="22">
        <v>75</v>
      </c>
    </row>
    <row r="13" spans="1:43" ht="29.4" customHeight="1" collapsed="1" x14ac:dyDescent="0.3">
      <c r="A13" s="11" t="s">
        <v>307</v>
      </c>
      <c r="B13" s="11" t="s">
        <v>308</v>
      </c>
      <c r="C13" s="11" t="s">
        <v>12</v>
      </c>
      <c r="D13" s="12">
        <v>43420802182.199997</v>
      </c>
      <c r="E13" s="12">
        <v>0.29046649218507298</v>
      </c>
      <c r="F13" s="11" t="s">
        <v>82</v>
      </c>
      <c r="G13" s="11" t="s">
        <v>14</v>
      </c>
      <c r="H13" s="11" t="s">
        <v>130</v>
      </c>
      <c r="I13" s="12">
        <v>0.93509851825770696</v>
      </c>
      <c r="J13" s="13">
        <v>86</v>
      </c>
      <c r="K13" t="str">
        <f>IF(AND(D13 &gt; 1000000000, E13 &lt; 0.75, F13 = "A", J13 &gt;= 75, ISERROR(MATCH(G13, {"Tobacco","Defense"}, 0))), "Include", "Exclude")</f>
        <v>Include</v>
      </c>
      <c r="O13" s="23" t="s">
        <v>0</v>
      </c>
      <c r="P13" s="23" t="s">
        <v>1</v>
      </c>
      <c r="Q13" s="23" t="s">
        <v>2</v>
      </c>
      <c r="R13" s="23" t="s">
        <v>3</v>
      </c>
      <c r="S13" s="23" t="s">
        <v>4</v>
      </c>
      <c r="T13" s="23" t="s">
        <v>5</v>
      </c>
      <c r="U13" s="23" t="s">
        <v>6</v>
      </c>
      <c r="V13" s="23" t="s">
        <v>7</v>
      </c>
      <c r="W13" s="23" t="s">
        <v>8</v>
      </c>
      <c r="X13" s="23" t="s">
        <v>9</v>
      </c>
      <c r="Y13" s="23" t="s">
        <v>916</v>
      </c>
      <c r="Z13" s="29"/>
      <c r="AA13" s="29"/>
      <c r="AB13" s="29" t="s">
        <v>917</v>
      </c>
      <c r="AC13" s="29"/>
      <c r="AD13" s="29" t="s">
        <v>918</v>
      </c>
      <c r="AE13" s="37"/>
      <c r="AF13" s="23" t="s">
        <v>923</v>
      </c>
      <c r="AG13" s="23"/>
      <c r="AH13" s="23" t="s">
        <v>924</v>
      </c>
      <c r="AI13" s="38"/>
      <c r="AJ13" s="23" t="s">
        <v>925</v>
      </c>
      <c r="AK13" s="23" t="s">
        <v>916</v>
      </c>
      <c r="AL13" s="23" t="s">
        <v>926</v>
      </c>
      <c r="AM13" s="23" t="s">
        <v>927</v>
      </c>
      <c r="AN13" s="23" t="s">
        <v>928</v>
      </c>
      <c r="AO13" s="23"/>
      <c r="AP13" s="23" t="s">
        <v>929</v>
      </c>
      <c r="AQ13" s="23" t="s">
        <v>930</v>
      </c>
    </row>
    <row r="14" spans="1:43" collapsed="1" x14ac:dyDescent="0.3">
      <c r="A14" s="11" t="s">
        <v>311</v>
      </c>
      <c r="B14" s="11" t="s">
        <v>312</v>
      </c>
      <c r="C14" s="11" t="s">
        <v>12</v>
      </c>
      <c r="D14" s="12">
        <v>58331580697.5</v>
      </c>
      <c r="E14" s="12">
        <v>0.66220001737286405</v>
      </c>
      <c r="F14" s="11" t="s">
        <v>82</v>
      </c>
      <c r="G14" s="11" t="s">
        <v>36</v>
      </c>
      <c r="H14" s="11" t="s">
        <v>109</v>
      </c>
      <c r="I14" s="12">
        <v>0.54263397169899896</v>
      </c>
      <c r="J14" s="13">
        <v>90</v>
      </c>
      <c r="K14" t="str">
        <f>IF(AND(D14 &gt; 1000000000, E14 &lt; 0.75, F14 = "A", J14 &gt;= 75, ISERROR(MATCH(G14, {"Tobacco","Defense"}, 0))), "Include", "Exclude")</f>
        <v>Include</v>
      </c>
      <c r="O14" s="24" t="str" cm="1">
        <f t="array" ref="O14:X36">_xlfn._xlws.FILTER(A6:J418, (D6:D418 &gt;= $P$9) * (E6:E418 &lt;= $P$10) * (ISNUMBER(SEARCH("A", F6:F418))) * (J6:J418 &gt;= $P$12) * (G6:G418 &lt;&gt; "Tobacco") * (G6:G418 &lt;&gt; "Defense") * (H6:H418 &lt;&gt; "Tobacco") * (H6:H418 &lt;&gt; "Defense"))</f>
        <v>PEP.OQ</v>
      </c>
      <c r="P14" s="25" t="str">
        <v>PepsiCo Inc</v>
      </c>
      <c r="Q14" s="25" t="str">
        <v>United States of America</v>
      </c>
      <c r="R14" s="26">
        <v>247564257082.23999</v>
      </c>
      <c r="S14" s="27">
        <v>0.54753905993535601</v>
      </c>
      <c r="T14" s="27" t="str">
        <v>A</v>
      </c>
      <c r="U14" s="25" t="str">
        <v>Consumer Staples</v>
      </c>
      <c r="V14" s="25" t="str">
        <v>Beverages</v>
      </c>
      <c r="W14" s="27">
        <v>0.77014421971829705</v>
      </c>
      <c r="X14" s="25">
        <v>84</v>
      </c>
      <c r="Y14" s="28">
        <v>179.38</v>
      </c>
      <c r="Z14" s="25"/>
      <c r="AA14" s="24" t="e" vm="1">
        <v>#VALUE!</v>
      </c>
      <c r="AB14" s="30" cm="1">
        <f t="array" ref="AB14">_FV(AA14,"Open")</f>
        <v>177</v>
      </c>
      <c r="AC14" s="30"/>
      <c r="AD14" s="25">
        <f>SUM(AB14-Y14)</f>
        <v>-2.3799999999999955</v>
      </c>
      <c r="AF14" s="25">
        <f>SUM($Y$10/Y14)</f>
        <v>242.38076078473196</v>
      </c>
      <c r="AG14" s="25"/>
      <c r="AH14" s="39">
        <f>SUM(AB14*AF14)</f>
        <v>42901.39465889756</v>
      </c>
      <c r="AK14" s="25">
        <v>4453.53</v>
      </c>
      <c r="AL14" s="25">
        <v>5662.93</v>
      </c>
      <c r="AM14" s="40">
        <f>SUM(AL14-AK14)</f>
        <v>1209.4000000000005</v>
      </c>
      <c r="AN14" s="25">
        <f>SUM(Y8/AK14)</f>
        <v>224.54098209734752</v>
      </c>
      <c r="AO14" s="25"/>
      <c r="AP14" s="25">
        <f>SUM(AN14*AL14)</f>
        <v>1271559.8637485323</v>
      </c>
      <c r="AQ14" s="25">
        <f>SUM(AP14-Y8)</f>
        <v>271559.86374853225</v>
      </c>
    </row>
    <row r="15" spans="1:43" collapsed="1" x14ac:dyDescent="0.3">
      <c r="A15" s="2" t="s">
        <v>336</v>
      </c>
      <c r="B15" s="2" t="s">
        <v>337</v>
      </c>
      <c r="C15" s="2" t="s">
        <v>12</v>
      </c>
      <c r="D15" s="3">
        <v>388773885809.09998</v>
      </c>
      <c r="E15" s="3">
        <v>0.54472321277317903</v>
      </c>
      <c r="F15" s="2" t="s">
        <v>82</v>
      </c>
      <c r="G15" s="2" t="s">
        <v>36</v>
      </c>
      <c r="H15" s="2" t="s">
        <v>37</v>
      </c>
      <c r="I15" s="3">
        <v>0.70356675300090799</v>
      </c>
      <c r="J15" s="9">
        <v>63</v>
      </c>
      <c r="K15" t="str">
        <f>IF(AND(D15 &gt; 1000000000, E15 &lt; 0.75, F15 = "A", J15 &gt;= 75, ISERROR(MATCH(G15, {"Tobacco","Defense"}, 0))), "Include", "Exclude")</f>
        <v>Exclude</v>
      </c>
      <c r="O15" s="24" t="str">
        <v>HSY.N</v>
      </c>
      <c r="P15" t="str">
        <v>Hershey Co</v>
      </c>
      <c r="Q15" s="25" t="str">
        <v>United States of America</v>
      </c>
      <c r="R15" s="26">
        <v>43420802182.199997</v>
      </c>
      <c r="S15" s="27">
        <v>0.29046649218507298</v>
      </c>
      <c r="T15" s="27" t="str">
        <v>A</v>
      </c>
      <c r="U15" s="25" t="str">
        <v>Consumer Staples</v>
      </c>
      <c r="V15" s="25" t="str">
        <v>Food Producers</v>
      </c>
      <c r="W15" s="27">
        <v>0.93509851825770696</v>
      </c>
      <c r="X15" s="25">
        <v>86</v>
      </c>
      <c r="Y15" s="28">
        <v>212.46</v>
      </c>
      <c r="Z15" s="25"/>
      <c r="AA15" s="24" t="e" vm="2">
        <v>#VALUE!</v>
      </c>
      <c r="AB15" s="30" cm="1">
        <f t="array" ref="AB15">_FV(AA15,"Open")</f>
        <v>200.48</v>
      </c>
      <c r="AC15" s="25"/>
      <c r="AD15" s="25">
        <f t="shared" ref="AD15:AD36" si="0">SUM(AB15-Y15)</f>
        <v>-11.980000000000018</v>
      </c>
      <c r="AF15" s="25">
        <f t="shared" ref="AF15:AF36" si="1">SUM($Y$10/Y15)</f>
        <v>204.64210142881115</v>
      </c>
      <c r="AG15" s="25"/>
      <c r="AH15" s="39">
        <f t="shared" ref="AH15:AH36" si="2">SUM(AB15*AF15)</f>
        <v>41026.648494448054</v>
      </c>
    </row>
    <row r="16" spans="1:43" collapsed="1" x14ac:dyDescent="0.3">
      <c r="A16" s="2" t="s">
        <v>342</v>
      </c>
      <c r="B16" s="2" t="s">
        <v>343</v>
      </c>
      <c r="C16" s="2" t="s">
        <v>12</v>
      </c>
      <c r="D16" s="3">
        <v>33318706836.959999</v>
      </c>
      <c r="E16" s="3">
        <v>0.47437955304941398</v>
      </c>
      <c r="F16" s="2" t="s">
        <v>82</v>
      </c>
      <c r="G16" s="2" t="s">
        <v>14</v>
      </c>
      <c r="H16" s="2" t="s">
        <v>15</v>
      </c>
      <c r="I16" s="3">
        <v>0.94395416664457599</v>
      </c>
      <c r="J16" s="9">
        <v>59</v>
      </c>
      <c r="K16" t="str">
        <f>IF(AND(D16 &gt; 1000000000, E16 &lt; 0.75, F16 = "A", J16 &gt;= 75, ISERROR(MATCH(G16, {"Tobacco","Defense"}, 0))), "Include", "Exclude")</f>
        <v>Exclude</v>
      </c>
      <c r="O16" s="24" t="str">
        <v>HUM.N</v>
      </c>
      <c r="P16" s="25" t="str">
        <v>Humana Inc</v>
      </c>
      <c r="Q16" s="25" t="str">
        <v>United States of America</v>
      </c>
      <c r="R16" s="26">
        <v>58331580697.5</v>
      </c>
      <c r="S16" s="27">
        <v>0.66220001737286405</v>
      </c>
      <c r="T16" s="27" t="str">
        <v>A</v>
      </c>
      <c r="U16" s="25" t="str">
        <v>Health Care</v>
      </c>
      <c r="V16" s="25" t="str">
        <v>Health Care Providers</v>
      </c>
      <c r="W16" s="27">
        <v>0.54263397169899896</v>
      </c>
      <c r="X16" s="25">
        <v>90</v>
      </c>
      <c r="Y16" s="28">
        <v>474.02</v>
      </c>
      <c r="Z16" s="25"/>
      <c r="AA16" s="24" t="e" vm="3">
        <v>#VALUE!</v>
      </c>
      <c r="AB16" s="30" cm="1">
        <f t="array" ref="AB16">_FV(AA16,"Open")</f>
        <v>314.63</v>
      </c>
      <c r="AC16" s="25"/>
      <c r="AD16" s="25">
        <f t="shared" si="0"/>
        <v>-159.38999999999999</v>
      </c>
      <c r="AF16" s="25">
        <f t="shared" si="1"/>
        <v>91.722418610111845</v>
      </c>
      <c r="AG16" s="25"/>
      <c r="AH16" s="39">
        <f t="shared" si="2"/>
        <v>28858.624567299488</v>
      </c>
    </row>
    <row r="17" spans="1:34" collapsed="1" x14ac:dyDescent="0.3">
      <c r="A17" s="11" t="s">
        <v>361</v>
      </c>
      <c r="B17" s="11" t="s">
        <v>362</v>
      </c>
      <c r="C17" s="11" t="s">
        <v>12</v>
      </c>
      <c r="D17" s="12">
        <v>91025354862.160004</v>
      </c>
      <c r="E17" s="12">
        <v>0.60831856479094903</v>
      </c>
      <c r="F17" s="11" t="s">
        <v>82</v>
      </c>
      <c r="G17" s="11" t="s">
        <v>14</v>
      </c>
      <c r="H17" s="11" t="s">
        <v>15</v>
      </c>
      <c r="I17" s="12">
        <v>0.812805393763951</v>
      </c>
      <c r="J17" s="13">
        <v>88</v>
      </c>
      <c r="K17" t="str">
        <f>IF(AND(D17 &gt; 1000000000, E17 &lt; 0.75, F17 = "A", J17 &gt;= 75, ISERROR(MATCH(G17, {"Tobacco","Defense"}, 0))), "Include", "Exclude")</f>
        <v>Include</v>
      </c>
      <c r="O17" s="24" t="str">
        <v>CVS.N</v>
      </c>
      <c r="P17" s="25" t="str">
        <v>CVS Health Corp</v>
      </c>
      <c r="Q17" s="25" t="str">
        <v>United States of America</v>
      </c>
      <c r="R17" s="26">
        <v>91025354862.160004</v>
      </c>
      <c r="S17" s="27">
        <v>0.60831856479094903</v>
      </c>
      <c r="T17" s="27" t="str">
        <v>A</v>
      </c>
      <c r="U17" s="25" t="str">
        <v>Consumer Staples</v>
      </c>
      <c r="V17" s="25" t="str">
        <v>Personal Care, Drug and Grocery Stores</v>
      </c>
      <c r="W17" s="27">
        <v>0.812805393763951</v>
      </c>
      <c r="X17" s="25">
        <v>88</v>
      </c>
      <c r="Y17" s="28">
        <v>70.7</v>
      </c>
      <c r="Z17" s="25"/>
      <c r="AA17" s="24" t="e" vm="4">
        <v>#VALUE!</v>
      </c>
      <c r="AB17" s="30" cm="1">
        <f t="array" ref="AB17">_FV(AA17,"Open")</f>
        <v>58.4</v>
      </c>
      <c r="AC17" s="25"/>
      <c r="AD17" s="25">
        <f t="shared" si="0"/>
        <v>-12.300000000000004</v>
      </c>
      <c r="AF17" s="25">
        <f t="shared" si="1"/>
        <v>614.9683291310497</v>
      </c>
      <c r="AG17" s="25"/>
      <c r="AH17" s="39">
        <f t="shared" si="2"/>
        <v>35914.150421253304</v>
      </c>
    </row>
    <row r="18" spans="1:34" collapsed="1" x14ac:dyDescent="0.3">
      <c r="A18" s="2" t="s">
        <v>377</v>
      </c>
      <c r="B18" s="2" t="s">
        <v>378</v>
      </c>
      <c r="C18" s="2" t="s">
        <v>12</v>
      </c>
      <c r="D18" s="3">
        <v>13401612204.75</v>
      </c>
      <c r="E18" s="3">
        <v>0.44777395631948202</v>
      </c>
      <c r="F18" s="2" t="s">
        <v>82</v>
      </c>
      <c r="G18" s="2" t="s">
        <v>31</v>
      </c>
      <c r="H18" s="2" t="s">
        <v>148</v>
      </c>
      <c r="I18" s="3">
        <v>5.0442314402414E-2</v>
      </c>
      <c r="J18" s="5">
        <v>12</v>
      </c>
      <c r="K18" t="str">
        <f>IF(AND(D18 &gt; 1000000000, E18 &lt; 0.75, F18 = "A", J18 &gt;= 75, ISERROR(MATCH(G18, {"Tobacco","Defense"}, 0))), "Include", "Exclude")</f>
        <v>Exclude</v>
      </c>
      <c r="O18" s="24" t="str">
        <v>BNTX.OQ</v>
      </c>
      <c r="P18" s="25" t="str">
        <v>BioNTech SE</v>
      </c>
      <c r="Q18" s="25" t="str">
        <v>United States of America</v>
      </c>
      <c r="R18" s="26">
        <v>27108526897.360001</v>
      </c>
      <c r="S18" s="27">
        <v>0.17816916248602799</v>
      </c>
      <c r="T18" s="27" t="str">
        <v>A</v>
      </c>
      <c r="U18" s="25" t="str">
        <v>Health Care</v>
      </c>
      <c r="V18" s="25" t="str">
        <v>Pharmaceuticals and Biotechnology</v>
      </c>
      <c r="W18" s="27">
        <v>0.59319739988206099</v>
      </c>
      <c r="X18" s="25">
        <v>98</v>
      </c>
      <c r="Y18" s="28">
        <v>109.04</v>
      </c>
      <c r="Z18" s="25"/>
      <c r="AA18" s="24" t="e" vm="5">
        <v>#VALUE!</v>
      </c>
      <c r="AB18" s="30" cm="1">
        <f t="array" ref="AB18">_FV(AA18,"Open")</f>
        <v>127.4</v>
      </c>
      <c r="AC18" s="25"/>
      <c r="AD18" s="25">
        <f t="shared" si="0"/>
        <v>18.36</v>
      </c>
      <c r="AF18" s="25">
        <f t="shared" si="1"/>
        <v>398.73680181186</v>
      </c>
      <c r="AG18" s="25"/>
      <c r="AH18" s="39">
        <f t="shared" si="2"/>
        <v>50799.068550830969</v>
      </c>
    </row>
    <row r="19" spans="1:34" collapsed="1" x14ac:dyDescent="0.3">
      <c r="A19" s="2" t="s">
        <v>379</v>
      </c>
      <c r="B19" s="2" t="s">
        <v>380</v>
      </c>
      <c r="C19" s="2" t="s">
        <v>12</v>
      </c>
      <c r="D19" s="3">
        <v>32054122397.689999</v>
      </c>
      <c r="E19" s="3">
        <v>0.396632776393324</v>
      </c>
      <c r="F19" s="2" t="s">
        <v>82</v>
      </c>
      <c r="G19" s="2" t="s">
        <v>186</v>
      </c>
      <c r="H19" s="2" t="s">
        <v>381</v>
      </c>
      <c r="I19" s="3">
        <v>0.334062743868417</v>
      </c>
      <c r="J19" s="9">
        <v>56</v>
      </c>
      <c r="K19" t="str">
        <f>IF(AND(D19 &gt; 1000000000, E19 &lt; 0.75, F19 = "A", J19 &gt;= 75, ISERROR(MATCH(G19, {"Tobacco","Defense"}, 0))), "Include", "Exclude")</f>
        <v>Exclude</v>
      </c>
      <c r="O19" s="24" t="str">
        <v>KO.N</v>
      </c>
      <c r="P19" s="25" t="str">
        <v>Coca-Cola Co</v>
      </c>
      <c r="Q19" s="25" t="str">
        <v>United States of America</v>
      </c>
      <c r="R19" s="26">
        <v>250552538407.28</v>
      </c>
      <c r="S19" s="27">
        <v>0.55137591960966603</v>
      </c>
      <c r="T19" s="27" t="str">
        <v>A-</v>
      </c>
      <c r="U19" s="25" t="str">
        <v>Consumer Staples</v>
      </c>
      <c r="V19" s="25" t="str">
        <v>Beverages</v>
      </c>
      <c r="W19" s="27">
        <v>0.589976026370992</v>
      </c>
      <c r="X19" s="25">
        <v>90</v>
      </c>
      <c r="Y19" s="28">
        <v>58.3</v>
      </c>
      <c r="Z19" s="25"/>
      <c r="AA19" s="24" t="e" vm="6">
        <v>#VALUE!</v>
      </c>
      <c r="AB19" s="30" cm="1">
        <f t="array" ref="AB19">_FV(AA19,"Open")</f>
        <v>71.91</v>
      </c>
      <c r="AC19" s="25"/>
      <c r="AD19" s="25">
        <f t="shared" si="0"/>
        <v>13.61</v>
      </c>
      <c r="AF19" s="25">
        <f t="shared" si="1"/>
        <v>745.76776791707061</v>
      </c>
      <c r="AG19" s="25"/>
      <c r="AH19" s="39">
        <f t="shared" si="2"/>
        <v>53628.160190916547</v>
      </c>
    </row>
    <row r="20" spans="1:34" collapsed="1" x14ac:dyDescent="0.3">
      <c r="A20" s="2" t="s">
        <v>384</v>
      </c>
      <c r="B20" s="2" t="s">
        <v>385</v>
      </c>
      <c r="C20" s="2" t="s">
        <v>12</v>
      </c>
      <c r="D20" s="3">
        <v>31972353053.740002</v>
      </c>
      <c r="E20" s="3">
        <v>0.42718018890210901</v>
      </c>
      <c r="F20" s="2" t="s">
        <v>82</v>
      </c>
      <c r="G20" s="2" t="s">
        <v>31</v>
      </c>
      <c r="H20" s="2" t="s">
        <v>148</v>
      </c>
      <c r="I20" s="3">
        <v>0.96482175547968996</v>
      </c>
      <c r="J20" s="9">
        <v>33</v>
      </c>
      <c r="K20" t="str">
        <f>IF(AND(D20 &gt; 1000000000, E20 &lt; 0.75, F20 = "A", J20 &gt;= 75, ISERROR(MATCH(G20, {"Tobacco","Defense"}, 0))), "Include", "Exclude")</f>
        <v>Exclude</v>
      </c>
      <c r="O20" s="24" t="str">
        <v>CI.N</v>
      </c>
      <c r="P20" s="25" t="str">
        <v>Cigna Group</v>
      </c>
      <c r="Q20" s="25" t="str">
        <v>United States of America</v>
      </c>
      <c r="R20" s="26">
        <v>83827493834.699997</v>
      </c>
      <c r="S20" s="27">
        <v>0.664261842216191</v>
      </c>
      <c r="T20" s="27" t="str">
        <v>A-</v>
      </c>
      <c r="U20" s="25" t="str">
        <v>Health Care</v>
      </c>
      <c r="V20" s="25" t="str">
        <v>Health Care Providers</v>
      </c>
      <c r="W20" s="27">
        <v>0.92121135981033697</v>
      </c>
      <c r="X20" s="25">
        <v>88</v>
      </c>
      <c r="Y20" s="28">
        <v>285.33999999999997</v>
      </c>
      <c r="Z20" s="25"/>
      <c r="AA20" s="24" t="e" vm="7">
        <v>#VALUE!</v>
      </c>
      <c r="AB20" s="30" cm="1">
        <f t="array" ref="AB20">_FV(AA20,"Open")</f>
        <v>366</v>
      </c>
      <c r="AC20" s="25"/>
      <c r="AD20" s="25">
        <f t="shared" si="0"/>
        <v>80.660000000000025</v>
      </c>
      <c r="AF20" s="25">
        <f t="shared" si="1"/>
        <v>152.37352235776694</v>
      </c>
      <c r="AG20" s="25"/>
      <c r="AH20" s="39">
        <f t="shared" si="2"/>
        <v>55768.709182942701</v>
      </c>
    </row>
    <row r="21" spans="1:34" collapsed="1" x14ac:dyDescent="0.3">
      <c r="A21" s="2" t="s">
        <v>477</v>
      </c>
      <c r="B21" s="2" t="s">
        <v>478</v>
      </c>
      <c r="C21" s="2" t="s">
        <v>12</v>
      </c>
      <c r="D21" s="3">
        <v>65003941659.360001</v>
      </c>
      <c r="E21" s="3">
        <v>0.72081408046988704</v>
      </c>
      <c r="F21" s="2" t="s">
        <v>82</v>
      </c>
      <c r="G21" s="2" t="s">
        <v>31</v>
      </c>
      <c r="H21" s="2" t="s">
        <v>479</v>
      </c>
      <c r="I21" s="3">
        <v>0.73169852229259003</v>
      </c>
      <c r="J21" s="9">
        <v>66</v>
      </c>
      <c r="K21" t="str">
        <f>IF(AND(D21 &gt; 1000000000, E21 &lt; 0.75, F21 = "A", J21 &gt;= 75, ISERROR(MATCH(G21, {"Tobacco","Defense"}, 0))), "Include", "Exclude")</f>
        <v>Exclude</v>
      </c>
      <c r="O21" s="24" t="str">
        <v>ABT.N</v>
      </c>
      <c r="P21" s="25" t="str">
        <v>Abbott Laboratories</v>
      </c>
      <c r="Q21" s="25" t="str">
        <v>United States of America</v>
      </c>
      <c r="R21" s="26">
        <v>176555320885.20001</v>
      </c>
      <c r="S21" s="27">
        <v>0.67615392874677105</v>
      </c>
      <c r="T21" s="27" t="str">
        <v>A-</v>
      </c>
      <c r="U21" s="25" t="str">
        <v>Health Care</v>
      </c>
      <c r="V21" s="25" t="str">
        <v>Medical Equipment and Services</v>
      </c>
      <c r="W21" s="27">
        <v>0.80445419670811702</v>
      </c>
      <c r="X21" s="25">
        <v>84</v>
      </c>
      <c r="Y21" s="28">
        <v>101</v>
      </c>
      <c r="Z21" s="25"/>
      <c r="AA21" s="24" t="e" vm="8">
        <v>#VALUE!</v>
      </c>
      <c r="AB21" s="30" cm="1">
        <f t="array" ref="AB21">_FV(AA21,"Open")</f>
        <v>117.25</v>
      </c>
      <c r="AC21" s="25"/>
      <c r="AD21" s="25">
        <f t="shared" si="0"/>
        <v>16.25</v>
      </c>
      <c r="AF21" s="25">
        <f t="shared" si="1"/>
        <v>430.47783039173481</v>
      </c>
      <c r="AG21" s="25"/>
      <c r="AH21" s="39">
        <f t="shared" si="2"/>
        <v>50473.525613430909</v>
      </c>
    </row>
    <row r="22" spans="1:34" collapsed="1" x14ac:dyDescent="0.3">
      <c r="A22" s="11" t="s">
        <v>484</v>
      </c>
      <c r="B22" s="11" t="s">
        <v>485</v>
      </c>
      <c r="C22" s="11" t="s">
        <v>12</v>
      </c>
      <c r="D22" s="12">
        <v>27108526897.360001</v>
      </c>
      <c r="E22" s="12">
        <v>0.17816916248602799</v>
      </c>
      <c r="F22" s="11" t="s">
        <v>82</v>
      </c>
      <c r="G22" s="11" t="s">
        <v>36</v>
      </c>
      <c r="H22" s="11" t="s">
        <v>37</v>
      </c>
      <c r="I22" s="12">
        <v>0.59319739988206099</v>
      </c>
      <c r="J22" s="14">
        <v>98</v>
      </c>
      <c r="K22" t="str">
        <f>IF(AND(D22 &gt; 1000000000, E22 &lt; 0.75, F22 = "A", J22 &gt;= 75, ISERROR(MATCH(G22, {"Tobacco","Defense"}, 0))), "Include", "Exclude")</f>
        <v>Include</v>
      </c>
      <c r="O22" s="24" t="str">
        <v>CPB.N</v>
      </c>
      <c r="P22" s="25" t="str">
        <v>Campbell Soup Co</v>
      </c>
      <c r="Q22" s="25" t="str">
        <v>United States of America</v>
      </c>
      <c r="R22" s="26">
        <v>12829875160.799999</v>
      </c>
      <c r="S22" s="27">
        <v>0.325351050609824</v>
      </c>
      <c r="T22" s="27" t="str">
        <v>A-</v>
      </c>
      <c r="U22" s="25" t="str">
        <v>Consumer Staples</v>
      </c>
      <c r="V22" s="25" t="str">
        <v>Food Producers</v>
      </c>
      <c r="W22" s="27">
        <v>0.337866910797048</v>
      </c>
      <c r="X22" s="25">
        <v>78</v>
      </c>
      <c r="Y22" s="28">
        <v>42.72</v>
      </c>
      <c r="Z22" s="25"/>
      <c r="AA22" s="24" t="e" vm="9">
        <v>#VALUE!</v>
      </c>
      <c r="AB22" s="30" cm="1">
        <f t="array" ref="AB22">_FV(AA22,"Open")</f>
        <v>51.54</v>
      </c>
      <c r="AC22" s="25"/>
      <c r="AD22" s="25">
        <f t="shared" si="0"/>
        <v>8.82</v>
      </c>
      <c r="AF22" s="25">
        <f t="shared" si="1"/>
        <v>1017.7495521901971</v>
      </c>
      <c r="AG22" s="25"/>
      <c r="AH22" s="39">
        <f t="shared" si="2"/>
        <v>52454.811919882755</v>
      </c>
    </row>
    <row r="23" spans="1:34" collapsed="1" x14ac:dyDescent="0.3">
      <c r="A23" s="2" t="s">
        <v>599</v>
      </c>
      <c r="B23" s="2" t="s">
        <v>600</v>
      </c>
      <c r="C23" s="2" t="s">
        <v>12</v>
      </c>
      <c r="D23" s="3">
        <v>9373716560</v>
      </c>
      <c r="E23" s="3">
        <v>0.370121850074902</v>
      </c>
      <c r="F23" s="2" t="s">
        <v>82</v>
      </c>
      <c r="G23" s="2" t="s">
        <v>36</v>
      </c>
      <c r="H23" s="2" t="s">
        <v>123</v>
      </c>
      <c r="I23" s="3">
        <v>0.73696849241344198</v>
      </c>
      <c r="J23" s="9">
        <v>70</v>
      </c>
      <c r="K23" t="str">
        <f>IF(AND(D23 &gt; 1000000000, E23 &lt; 0.75, F23 = "A", J23 &gt;= 75, ISERROR(MATCH(G23, {"Tobacco","Defense"}, 0))), "Include", "Exclude")</f>
        <v>Exclude</v>
      </c>
      <c r="O23" s="24" t="str">
        <v>AMGN.OQ</v>
      </c>
      <c r="P23" s="25" t="str">
        <v>Amgen Inc</v>
      </c>
      <c r="Q23" s="25" t="str">
        <v>United States of America</v>
      </c>
      <c r="R23" s="26">
        <v>139459435910.32001</v>
      </c>
      <c r="S23" s="27">
        <v>0.61204509357995196</v>
      </c>
      <c r="T23" s="27" t="str">
        <v>A-</v>
      </c>
      <c r="U23" s="25" t="str">
        <v>Health Care</v>
      </c>
      <c r="V23" s="25" t="str">
        <v>Pharmaceuticals and Biotechnology</v>
      </c>
      <c r="W23" s="27">
        <v>0.93415121101677101</v>
      </c>
      <c r="X23" s="25">
        <v>88</v>
      </c>
      <c r="Y23" s="28">
        <v>263.14999999999998</v>
      </c>
      <c r="Z23" s="25"/>
      <c r="AA23" s="24" t="e" vm="10">
        <v>#VALUE!</v>
      </c>
      <c r="AB23" s="30" cm="1">
        <f t="array" ref="AB23">_FV(AA23,"Open")</f>
        <v>333.51</v>
      </c>
      <c r="AC23" s="25"/>
      <c r="AD23" s="25">
        <f t="shared" si="0"/>
        <v>70.360000000000014</v>
      </c>
      <c r="AF23" s="25">
        <f t="shared" si="1"/>
        <v>165.22234797478708</v>
      </c>
      <c r="AG23" s="25"/>
      <c r="AH23" s="39">
        <f t="shared" si="2"/>
        <v>55103.305273071237</v>
      </c>
    </row>
    <row r="24" spans="1:34" collapsed="1" x14ac:dyDescent="0.3">
      <c r="A24" s="2" t="s">
        <v>778</v>
      </c>
      <c r="B24" s="2" t="s">
        <v>779</v>
      </c>
      <c r="C24" s="2" t="s">
        <v>12</v>
      </c>
      <c r="D24" s="3">
        <v>148699146037.47</v>
      </c>
      <c r="E24" s="3">
        <v>0.73709457753852003</v>
      </c>
      <c r="F24" s="2" t="s">
        <v>82</v>
      </c>
      <c r="G24" s="2" t="s">
        <v>14</v>
      </c>
      <c r="H24" s="2" t="s">
        <v>120</v>
      </c>
      <c r="I24" s="3">
        <v>0.73616752437974298</v>
      </c>
      <c r="J24" s="9">
        <v>62</v>
      </c>
      <c r="K24" t="str">
        <f>IF(AND(D24 &gt; 1000000000, E24 &lt; 0.75, F24 = "A", J24 &gt;= 75, ISERROR(MATCH(G24, {"Tobacco","Defense"}, 0))), "Include", "Exclude")</f>
        <v>Exclude</v>
      </c>
      <c r="O24" s="24" t="str">
        <v>UNH.N</v>
      </c>
      <c r="P24" s="25" t="str">
        <v>UnitedHealth Group Inc</v>
      </c>
      <c r="Q24" s="25" t="str">
        <v>United States of America</v>
      </c>
      <c r="R24" s="26">
        <v>450832711151.29999</v>
      </c>
      <c r="S24" s="27">
        <v>0.66701798475604002</v>
      </c>
      <c r="T24" s="27" t="str">
        <v>A-</v>
      </c>
      <c r="U24" s="25" t="str">
        <v>Health Care</v>
      </c>
      <c r="V24" s="25" t="str">
        <v>Health Care Providers</v>
      </c>
      <c r="W24" s="27">
        <v>0.88941895882408895</v>
      </c>
      <c r="X24" s="25">
        <v>77</v>
      </c>
      <c r="Y24" s="28">
        <v>486.06</v>
      </c>
      <c r="Z24" s="25"/>
      <c r="AA24" s="24" t="e" vm="11">
        <v>#VALUE!</v>
      </c>
      <c r="AB24" s="30" cm="1">
        <f t="array" ref="AB24">_FV(AA24,"Open")</f>
        <v>585.95000000000005</v>
      </c>
      <c r="AC24" s="25"/>
      <c r="AD24" s="25">
        <f t="shared" si="0"/>
        <v>99.890000000000043</v>
      </c>
      <c r="AF24" s="25">
        <f t="shared" si="1"/>
        <v>89.450398859328516</v>
      </c>
      <c r="AG24" s="25"/>
      <c r="AH24" s="39">
        <f t="shared" si="2"/>
        <v>52413.461211623551</v>
      </c>
    </row>
    <row r="25" spans="1:34" collapsed="1" x14ac:dyDescent="0.3">
      <c r="A25" s="11" t="s">
        <v>16</v>
      </c>
      <c r="B25" s="11" t="s">
        <v>17</v>
      </c>
      <c r="C25" s="11" t="s">
        <v>12</v>
      </c>
      <c r="D25" s="12">
        <v>250552538407.28</v>
      </c>
      <c r="E25" s="12">
        <v>0.55137591960966603</v>
      </c>
      <c r="F25" s="11" t="s">
        <v>18</v>
      </c>
      <c r="G25" s="11" t="s">
        <v>14</v>
      </c>
      <c r="H25" s="11" t="s">
        <v>19</v>
      </c>
      <c r="I25" s="12">
        <v>0.589976026370992</v>
      </c>
      <c r="J25" s="13">
        <v>90</v>
      </c>
      <c r="K25" t="str">
        <f>IF(AND(D25 &gt; 1000000000, E25 &lt; 0.75, F25 = "A", J25 &gt;= 75, ISERROR(MATCH(G25, {"Tobacco","Defense"}, 0))), "Include", "Exclude")</f>
        <v>Exclude</v>
      </c>
      <c r="O25" s="24" t="str">
        <v>BMY.N</v>
      </c>
      <c r="P25" s="25" t="str">
        <v>Bristol-Myers Squibb Co</v>
      </c>
      <c r="Q25" s="25" t="str">
        <v>United States of America</v>
      </c>
      <c r="R25" s="26">
        <v>123319745426.63</v>
      </c>
      <c r="S25" s="27">
        <v>0.41118971844346602</v>
      </c>
      <c r="T25" s="27" t="str">
        <v>A-</v>
      </c>
      <c r="U25" s="25" t="str">
        <v>Health Care</v>
      </c>
      <c r="V25" s="25" t="str">
        <v>Pharmaceuticals and Biotechnology</v>
      </c>
      <c r="W25" s="27">
        <v>0.95972373530766297</v>
      </c>
      <c r="X25" s="25">
        <v>92</v>
      </c>
      <c r="Y25" s="28">
        <v>58.58</v>
      </c>
      <c r="Z25" s="25"/>
      <c r="AA25" s="24" t="e" vm="12">
        <v>#VALUE!</v>
      </c>
      <c r="AB25" s="30" cm="1">
        <f t="array" ref="AB25">_FV(AA25,"Open")</f>
        <v>50.1</v>
      </c>
      <c r="AC25" s="25"/>
      <c r="AD25" s="25">
        <f t="shared" si="0"/>
        <v>-8.4799999999999969</v>
      </c>
      <c r="AF25" s="25">
        <f t="shared" si="1"/>
        <v>742.20315584781872</v>
      </c>
      <c r="AG25" s="25"/>
      <c r="AH25" s="39">
        <f t="shared" si="2"/>
        <v>37184.378107975717</v>
      </c>
    </row>
    <row r="26" spans="1:34" collapsed="1" x14ac:dyDescent="0.3">
      <c r="A26" s="11" t="s">
        <v>107</v>
      </c>
      <c r="B26" s="11" t="s">
        <v>108</v>
      </c>
      <c r="C26" s="11" t="s">
        <v>12</v>
      </c>
      <c r="D26" s="12">
        <v>83827493834.699997</v>
      </c>
      <c r="E26" s="12">
        <v>0.664261842216191</v>
      </c>
      <c r="F26" s="11" t="s">
        <v>18</v>
      </c>
      <c r="G26" s="11" t="s">
        <v>36</v>
      </c>
      <c r="H26" s="11" t="s">
        <v>109</v>
      </c>
      <c r="I26" s="12">
        <v>0.92121135981033697</v>
      </c>
      <c r="J26" s="13">
        <v>88</v>
      </c>
      <c r="K26" t="str">
        <f>IF(AND(D26 &gt; 1000000000, E26 &lt; 0.75, F26 = "A", J26 &gt;= 75, ISERROR(MATCH(G26, {"Tobacco","Defense"}, 0))), "Include", "Exclude")</f>
        <v>Exclude</v>
      </c>
      <c r="O26" s="24" t="str">
        <v>NTES.OQ</v>
      </c>
      <c r="P26" s="25" t="str">
        <v>NetEase Inc</v>
      </c>
      <c r="Q26" s="25" t="str">
        <v>United States of America</v>
      </c>
      <c r="R26" s="26">
        <v>65462634394.5</v>
      </c>
      <c r="S26" s="27">
        <v>0.60645639348154201</v>
      </c>
      <c r="T26" s="27" t="str">
        <v>A-</v>
      </c>
      <c r="U26" s="25" t="str">
        <v>Consumer Discretionary</v>
      </c>
      <c r="V26" s="25" t="str">
        <v>Leisure Goods</v>
      </c>
      <c r="W26" s="27">
        <v>0.87681921170216803</v>
      </c>
      <c r="X26" s="25">
        <v>91</v>
      </c>
      <c r="Y26" s="28">
        <v>101.43</v>
      </c>
      <c r="Z26" s="25"/>
      <c r="AA26" s="24" t="e" vm="13">
        <v>#VALUE!</v>
      </c>
      <c r="AB26" s="30" cm="1">
        <f t="array" ref="AB26">_FV(AA26,"Open")</f>
        <v>77.23</v>
      </c>
      <c r="AC26" s="25"/>
      <c r="AD26" s="25">
        <f t="shared" si="0"/>
        <v>-24.200000000000003</v>
      </c>
      <c r="AF26" s="25">
        <f t="shared" si="1"/>
        <v>428.6528726172258</v>
      </c>
      <c r="AG26" s="25"/>
      <c r="AH26" s="39">
        <f t="shared" si="2"/>
        <v>33104.861352228349</v>
      </c>
    </row>
    <row r="27" spans="1:34" collapsed="1" x14ac:dyDescent="0.3">
      <c r="A27" s="11" t="s">
        <v>121</v>
      </c>
      <c r="B27" s="11" t="s">
        <v>122</v>
      </c>
      <c r="C27" s="11" t="s">
        <v>12</v>
      </c>
      <c r="D27" s="12">
        <v>176555320885.20001</v>
      </c>
      <c r="E27" s="12">
        <v>0.67615392874677105</v>
      </c>
      <c r="F27" s="11" t="s">
        <v>18</v>
      </c>
      <c r="G27" s="11" t="s">
        <v>36</v>
      </c>
      <c r="H27" s="11" t="s">
        <v>123</v>
      </c>
      <c r="I27" s="12">
        <v>0.80445419670811702</v>
      </c>
      <c r="J27" s="13">
        <v>84</v>
      </c>
      <c r="K27" t="str">
        <f>IF(AND(D27 &gt; 1000000000, E27 &lt; 0.75, F27 = "A", J27 &gt;= 75, ISERROR(MATCH(G27, {"Tobacco","Defense"}, 0))), "Include", "Exclude")</f>
        <v>Exclude</v>
      </c>
      <c r="O27" s="24" t="str">
        <v>CLX.N</v>
      </c>
      <c r="P27" s="25" t="str">
        <v>Clorox Co</v>
      </c>
      <c r="Q27" s="25" t="str">
        <v>United States of America</v>
      </c>
      <c r="R27" s="26">
        <v>18103360176.599998</v>
      </c>
      <c r="S27" s="27">
        <v>0.26430664542357901</v>
      </c>
      <c r="T27" s="27" t="str">
        <v>A-</v>
      </c>
      <c r="U27" s="25" t="str">
        <v>Consumer Staples</v>
      </c>
      <c r="V27" s="25" t="str">
        <v>Personal Care, Drug and Grocery Stores</v>
      </c>
      <c r="W27" s="27">
        <v>0.178103416742079</v>
      </c>
      <c r="X27" s="25">
        <v>98</v>
      </c>
      <c r="Y27" s="28">
        <v>142.69999999999999</v>
      </c>
      <c r="Z27" s="25"/>
      <c r="AA27" s="24" t="e" vm="14">
        <v>#VALUE!</v>
      </c>
      <c r="AB27" s="30" cm="1">
        <f t="array" ref="AB27">_FV(AA27,"Open")</f>
        <v>164.96</v>
      </c>
      <c r="AC27" s="25"/>
      <c r="AD27" s="25">
        <f t="shared" si="0"/>
        <v>22.260000000000019</v>
      </c>
      <c r="AF27" s="25">
        <f t="shared" si="1"/>
        <v>304.68297736205477</v>
      </c>
      <c r="AG27" s="25"/>
      <c r="AH27" s="39">
        <f t="shared" si="2"/>
        <v>50260.503945644559</v>
      </c>
    </row>
    <row r="28" spans="1:34" collapsed="1" x14ac:dyDescent="0.3">
      <c r="A28" s="11" t="s">
        <v>128</v>
      </c>
      <c r="B28" s="11" t="s">
        <v>129</v>
      </c>
      <c r="C28" s="11" t="s">
        <v>12</v>
      </c>
      <c r="D28" s="12">
        <v>12829875160.799999</v>
      </c>
      <c r="E28" s="12">
        <v>0.325351050609824</v>
      </c>
      <c r="F28" s="11" t="s">
        <v>18</v>
      </c>
      <c r="G28" s="11" t="s">
        <v>14</v>
      </c>
      <c r="H28" s="11" t="s">
        <v>130</v>
      </c>
      <c r="I28" s="12">
        <v>0.337866910797048</v>
      </c>
      <c r="J28" s="13">
        <v>78</v>
      </c>
      <c r="K28" t="str">
        <f>IF(AND(D28 &gt; 1000000000, E28 &lt; 0.75, F28 = "A", J28 &gt;= 75, ISERROR(MATCH(G28, {"Tobacco","Defense"}, 0))), "Include", "Exclude")</f>
        <v>Exclude</v>
      </c>
      <c r="O28" s="24" t="str">
        <v>GIS.N</v>
      </c>
      <c r="P28" s="25" t="str">
        <v>General Mills Inc</v>
      </c>
      <c r="Q28" s="25" t="str">
        <v>United States of America</v>
      </c>
      <c r="R28" s="26">
        <v>38270760816.300003</v>
      </c>
      <c r="S28" s="27">
        <v>0.22906059996993899</v>
      </c>
      <c r="T28" s="27" t="str">
        <v>A-</v>
      </c>
      <c r="U28" s="25" t="str">
        <v>Consumer Staples</v>
      </c>
      <c r="V28" s="25" t="str">
        <v>Food Producers</v>
      </c>
      <c r="W28" s="27">
        <v>0.85890521921004603</v>
      </c>
      <c r="X28" s="25">
        <v>79</v>
      </c>
      <c r="Y28" s="28">
        <v>66.099999999999994</v>
      </c>
      <c r="Z28" s="25"/>
      <c r="AA28" s="24" t="e" vm="15">
        <v>#VALUE!</v>
      </c>
      <c r="AB28" s="30" cm="1">
        <f t="array" ref="AB28">_FV(AA28,"Open")</f>
        <v>74.39</v>
      </c>
      <c r="AC28" s="25"/>
      <c r="AD28" s="25">
        <f t="shared" si="0"/>
        <v>8.2900000000000063</v>
      </c>
      <c r="AF28" s="25">
        <f t="shared" si="1"/>
        <v>657.76491481944356</v>
      </c>
      <c r="AG28" s="25"/>
      <c r="AH28" s="39">
        <f t="shared" si="2"/>
        <v>48931.132013418406</v>
      </c>
    </row>
    <row r="29" spans="1:34" collapsed="1" x14ac:dyDescent="0.3">
      <c r="A29" s="2" t="s">
        <v>140</v>
      </c>
      <c r="B29" s="2" t="s">
        <v>141</v>
      </c>
      <c r="C29" s="2" t="s">
        <v>12</v>
      </c>
      <c r="D29" s="3">
        <v>192357842549.89999</v>
      </c>
      <c r="E29" s="3">
        <v>0.58412025722693695</v>
      </c>
      <c r="F29" s="2" t="s">
        <v>18</v>
      </c>
      <c r="G29" s="2" t="s">
        <v>36</v>
      </c>
      <c r="H29" s="2" t="s">
        <v>37</v>
      </c>
      <c r="I29" s="3">
        <v>0.67617236120611401</v>
      </c>
      <c r="J29" s="4">
        <v>73</v>
      </c>
      <c r="K29" t="str">
        <f>IF(AND(D29 &gt; 1000000000, E29 &lt; 0.75, F29 = "A", J29 &gt;= 75, ISERROR(MATCH(G29, {"Tobacco","Defense"}, 0))), "Include", "Exclude")</f>
        <v>Exclude</v>
      </c>
      <c r="O29" s="24" t="str">
        <v>K.N</v>
      </c>
      <c r="P29" s="25" t="str">
        <v>Kellogg Co</v>
      </c>
      <c r="Q29" s="25" t="str">
        <v>United States of America</v>
      </c>
      <c r="R29" s="26">
        <v>20527106872.84</v>
      </c>
      <c r="S29" s="27">
        <v>0.42515130434312398</v>
      </c>
      <c r="T29" s="27" t="str">
        <v>A-</v>
      </c>
      <c r="U29" s="25" t="str">
        <v>Consumer Staples</v>
      </c>
      <c r="V29" s="25" t="str">
        <v>Food Producers</v>
      </c>
      <c r="W29" s="27">
        <v>1.5585641630105E-2</v>
      </c>
      <c r="X29" s="25">
        <v>85</v>
      </c>
      <c r="Y29" s="28">
        <v>56.49</v>
      </c>
      <c r="Z29" s="25"/>
      <c r="AA29" s="24" t="e" vm="16">
        <v>#VALUE!</v>
      </c>
      <c r="AB29" s="30" cm="1">
        <f t="array" ref="AB29">_FV(AA29,"Open")</f>
        <v>80.61</v>
      </c>
      <c r="AC29" s="25"/>
      <c r="AD29" s="25">
        <f t="shared" si="0"/>
        <v>24.119999999999997</v>
      </c>
      <c r="AF29" s="25">
        <f t="shared" si="1"/>
        <v>769.66296458780698</v>
      </c>
      <c r="AG29" s="25"/>
      <c r="AH29" s="39">
        <f t="shared" si="2"/>
        <v>62042.53157542312</v>
      </c>
    </row>
    <row r="30" spans="1:34" collapsed="1" x14ac:dyDescent="0.3">
      <c r="A30" s="2" t="s">
        <v>146</v>
      </c>
      <c r="B30" s="2" t="s">
        <v>147</v>
      </c>
      <c r="C30" s="2" t="s">
        <v>12</v>
      </c>
      <c r="D30" s="3">
        <v>138907728754.07999</v>
      </c>
      <c r="E30" s="3">
        <v>0.47137487017215102</v>
      </c>
      <c r="F30" s="2" t="s">
        <v>18</v>
      </c>
      <c r="G30" s="2" t="s">
        <v>31</v>
      </c>
      <c r="H30" s="2" t="s">
        <v>148</v>
      </c>
      <c r="I30" s="3">
        <v>0.97780065975444397</v>
      </c>
      <c r="J30" s="5">
        <v>18</v>
      </c>
      <c r="K30" t="str">
        <f>IF(AND(D30 &gt; 1000000000, E30 &lt; 0.75, F30 = "A", J30 &gt;= 75, ISERROR(MATCH(G30, {"Tobacco","Defense"}, 0))), "Include", "Exclude")</f>
        <v>Exclude</v>
      </c>
      <c r="O30" s="24" t="str">
        <v>KMB.N</v>
      </c>
      <c r="P30" s="25" t="str">
        <v>Kimberly-Clark Corp</v>
      </c>
      <c r="Q30" s="25" t="str">
        <v>United States of America</v>
      </c>
      <c r="R30" s="26">
        <v>42276526976.610001</v>
      </c>
      <c r="S30" s="27">
        <v>0.40765757871956299</v>
      </c>
      <c r="T30" s="27" t="str">
        <v>A-</v>
      </c>
      <c r="U30" s="25" t="str">
        <v>Consumer Staples</v>
      </c>
      <c r="V30" s="25" t="str">
        <v>Personal Care, Drug and Grocery Stores</v>
      </c>
      <c r="W30" s="27">
        <v>0.28369762834224699</v>
      </c>
      <c r="X30" s="25">
        <v>95</v>
      </c>
      <c r="Y30" s="28">
        <v>125.12</v>
      </c>
      <c r="Z30" s="25"/>
      <c r="AA30" s="24" t="e" vm="17">
        <v>#VALUE!</v>
      </c>
      <c r="AB30" s="30" cm="1">
        <f t="array" ref="AB30">_FV(AA30,"Open")</f>
        <v>143.97999999999999</v>
      </c>
      <c r="AC30" s="25"/>
      <c r="AD30" s="25">
        <f t="shared" si="0"/>
        <v>18.859999999999985</v>
      </c>
      <c r="AF30" s="25">
        <f t="shared" si="1"/>
        <v>347.49249416212609</v>
      </c>
      <c r="AG30" s="25"/>
      <c r="AH30" s="39">
        <f t="shared" si="2"/>
        <v>50031.969309462911</v>
      </c>
    </row>
    <row r="31" spans="1:34" collapsed="1" x14ac:dyDescent="0.3">
      <c r="A31" s="2" t="s">
        <v>149</v>
      </c>
      <c r="B31" s="2" t="s">
        <v>150</v>
      </c>
      <c r="C31" s="2" t="s">
        <v>12</v>
      </c>
      <c r="D31" s="3">
        <v>97868465092.860001</v>
      </c>
      <c r="E31" s="3">
        <v>0.65201215681983604</v>
      </c>
      <c r="F31" s="2" t="s">
        <v>18</v>
      </c>
      <c r="G31" s="2" t="s">
        <v>14</v>
      </c>
      <c r="H31" s="2" t="s">
        <v>130</v>
      </c>
      <c r="I31" s="3">
        <v>0.96364889631674999</v>
      </c>
      <c r="J31" s="9">
        <v>60</v>
      </c>
      <c r="K31" t="str">
        <f>IF(AND(D31 &gt; 1000000000, E31 &lt; 0.75, F31 = "A", J31 &gt;= 75, ISERROR(MATCH(G31, {"Tobacco","Defense"}, 0))), "Include", "Exclude")</f>
        <v>Exclude</v>
      </c>
      <c r="O31" s="24" t="str">
        <v>MRK.N</v>
      </c>
      <c r="P31" s="25" t="str">
        <v>Merck &amp; Co Inc</v>
      </c>
      <c r="Q31" s="25" t="str">
        <v>United States of America</v>
      </c>
      <c r="R31" s="26">
        <v>272834276090.88</v>
      </c>
      <c r="S31" s="27">
        <v>0.33988661709520401</v>
      </c>
      <c r="T31" s="27" t="str">
        <v>A-</v>
      </c>
      <c r="U31" s="25" t="str">
        <v>Health Care</v>
      </c>
      <c r="V31" s="25" t="str">
        <v>Pharmaceuticals and Biotechnology</v>
      </c>
      <c r="W31" s="27">
        <v>0.89577987919952096</v>
      </c>
      <c r="X31" s="25">
        <v>92</v>
      </c>
      <c r="Y31" s="28">
        <v>107.82</v>
      </c>
      <c r="Z31" s="25"/>
      <c r="AA31" s="24" t="e" vm="18">
        <v>#VALUE!</v>
      </c>
      <c r="AB31" s="30" cm="1">
        <f t="array" ref="AB31">_FV(AA31,"Open")</f>
        <v>118.76</v>
      </c>
      <c r="AC31" s="25"/>
      <c r="AD31" s="25">
        <f t="shared" si="0"/>
        <v>10.940000000000012</v>
      </c>
      <c r="AF31" s="25">
        <f t="shared" si="1"/>
        <v>403.24857048381767</v>
      </c>
      <c r="AG31" s="25"/>
      <c r="AH31" s="39">
        <f t="shared" si="2"/>
        <v>47889.800230658191</v>
      </c>
    </row>
    <row r="32" spans="1:34" collapsed="1" x14ac:dyDescent="0.3">
      <c r="A32" s="2" t="s">
        <v>155</v>
      </c>
      <c r="B32" s="2" t="s">
        <v>156</v>
      </c>
      <c r="C32" s="2" t="s">
        <v>12</v>
      </c>
      <c r="D32" s="3">
        <v>2054878018.52</v>
      </c>
      <c r="E32" s="3">
        <v>0.65857990849111103</v>
      </c>
      <c r="F32" s="2" t="s">
        <v>18</v>
      </c>
      <c r="G32" s="2" t="s">
        <v>27</v>
      </c>
      <c r="H32" s="2" t="s">
        <v>157</v>
      </c>
      <c r="I32" s="3">
        <v>0.92836171526234501</v>
      </c>
      <c r="J32" s="9">
        <v>63</v>
      </c>
      <c r="K32" t="str">
        <f>IF(AND(D32 &gt; 1000000000, E32 &lt; 0.75, F32 = "A", J32 &gt;= 75, ISERROR(MATCH(G32, {"Tobacco","Defense"}, 0))), "Include", "Exclude")</f>
        <v>Exclude</v>
      </c>
      <c r="O32" s="24" t="str">
        <v>WMT.N</v>
      </c>
      <c r="P32" s="25" t="str">
        <v>Walmart Inc</v>
      </c>
      <c r="Q32" s="25" t="str">
        <v>United States of America</v>
      </c>
      <c r="R32" s="26">
        <v>443139072264</v>
      </c>
      <c r="S32" s="27">
        <v>0.49343107839234202</v>
      </c>
      <c r="T32" s="27" t="str">
        <v>A-</v>
      </c>
      <c r="U32" s="25" t="str">
        <v>Consumer Discretionary</v>
      </c>
      <c r="V32" s="25" t="str">
        <v>Retailers</v>
      </c>
      <c r="W32" s="27">
        <v>0.84833988173253505</v>
      </c>
      <c r="X32" s="25">
        <v>87</v>
      </c>
      <c r="Y32" s="28">
        <v>54.47</v>
      </c>
      <c r="Z32" s="25"/>
      <c r="AA32" s="24" t="e" vm="19">
        <v>#VALUE!</v>
      </c>
      <c r="AB32" s="30" cm="1">
        <f t="array" ref="AB32">_FV(AA32,"Open")</f>
        <v>79.855000000000004</v>
      </c>
      <c r="AC32" s="25"/>
      <c r="AD32" s="25">
        <f t="shared" si="0"/>
        <v>25.385000000000005</v>
      </c>
      <c r="AF32" s="25">
        <f t="shared" si="1"/>
        <v>798.20563373536288</v>
      </c>
      <c r="AG32" s="25"/>
      <c r="AH32" s="39">
        <f t="shared" si="2"/>
        <v>63740.710881937404</v>
      </c>
    </row>
    <row r="33" spans="1:34" collapsed="1" x14ac:dyDescent="0.3">
      <c r="A33" s="2" t="s">
        <v>163</v>
      </c>
      <c r="B33" s="2" t="s">
        <v>164</v>
      </c>
      <c r="C33" s="2" t="s">
        <v>12</v>
      </c>
      <c r="D33" s="3">
        <v>41234690561.760002</v>
      </c>
      <c r="E33" s="3">
        <v>0.45840173304480603</v>
      </c>
      <c r="F33" s="2" t="s">
        <v>18</v>
      </c>
      <c r="G33" s="2" t="s">
        <v>31</v>
      </c>
      <c r="H33" s="2" t="s">
        <v>148</v>
      </c>
      <c r="I33" s="3">
        <v>0.88485627720483295</v>
      </c>
      <c r="J33" s="5">
        <v>30</v>
      </c>
      <c r="K33" t="str">
        <f>IF(AND(D33 &gt; 1000000000, E33 &lt; 0.75, F33 = "A", J33 &gt;= 75, ISERROR(MATCH(G33, {"Tobacco","Defense"}, 0))), "Include", "Exclude")</f>
        <v>Exclude</v>
      </c>
      <c r="O33" s="24" t="str">
        <v>ABBV.N</v>
      </c>
      <c r="P33" s="25" t="str">
        <v>Abbvie Inc</v>
      </c>
      <c r="Q33" s="25" t="str">
        <v>United States of America</v>
      </c>
      <c r="R33" s="26">
        <v>268498900961.60001</v>
      </c>
      <c r="S33" s="27">
        <v>0.54504386307045205</v>
      </c>
      <c r="T33" s="27" t="str">
        <v>A-</v>
      </c>
      <c r="U33" s="25" t="str">
        <v>Health Care</v>
      </c>
      <c r="V33" s="25" t="str">
        <v>Pharmaceuticals and Biotechnology</v>
      </c>
      <c r="W33" s="27">
        <v>0.96603628175949396</v>
      </c>
      <c r="X33" s="25">
        <v>91</v>
      </c>
      <c r="Y33" s="28">
        <v>153.94</v>
      </c>
      <c r="Z33" s="25"/>
      <c r="AA33" s="24" t="e" vm="20">
        <v>#VALUE!</v>
      </c>
      <c r="AB33" s="30" cm="1">
        <f t="array" ref="AB33">_FV(AA33,"Open")</f>
        <v>194.68</v>
      </c>
      <c r="AC33" s="25"/>
      <c r="AD33" s="25">
        <f t="shared" si="0"/>
        <v>40.740000000000009</v>
      </c>
      <c r="AF33" s="25">
        <f t="shared" si="1"/>
        <v>282.43640944241406</v>
      </c>
      <c r="AG33" s="25"/>
      <c r="AH33" s="39">
        <f t="shared" si="2"/>
        <v>54984.720190249172</v>
      </c>
    </row>
    <row r="34" spans="1:34" collapsed="1" x14ac:dyDescent="0.3">
      <c r="A34" s="11" t="s">
        <v>167</v>
      </c>
      <c r="B34" s="11" t="s">
        <v>168</v>
      </c>
      <c r="C34" s="11" t="s">
        <v>12</v>
      </c>
      <c r="D34" s="12">
        <v>139459435910.32001</v>
      </c>
      <c r="E34" s="12">
        <v>0.61204509357995196</v>
      </c>
      <c r="F34" s="11" t="s">
        <v>18</v>
      </c>
      <c r="G34" s="11" t="s">
        <v>36</v>
      </c>
      <c r="H34" s="11" t="s">
        <v>37</v>
      </c>
      <c r="I34" s="12">
        <v>0.93415121101677101</v>
      </c>
      <c r="J34" s="13">
        <v>88</v>
      </c>
      <c r="K34" t="str">
        <f>IF(AND(D34 &gt; 1000000000, E34 &lt; 0.75, F34 = "A", J34 &gt;= 75, ISERROR(MATCH(G34, {"Tobacco","Defense"}, 0))), "Include", "Exclude")</f>
        <v>Exclude</v>
      </c>
      <c r="O34" s="24" t="str">
        <v>AMN.N</v>
      </c>
      <c r="P34" s="25" t="str">
        <v>AMN Healthcare Services Inc</v>
      </c>
      <c r="Q34" s="25" t="str">
        <v>United States of America</v>
      </c>
      <c r="R34" s="26">
        <v>3345614432.96</v>
      </c>
      <c r="S34" s="27">
        <v>0.40736904947420999</v>
      </c>
      <c r="T34" s="27" t="str">
        <v>A-</v>
      </c>
      <c r="U34" s="25" t="str">
        <v>Industrials</v>
      </c>
      <c r="V34" s="25" t="str">
        <v>Industrial Support Services</v>
      </c>
      <c r="W34" s="27">
        <v>0.783146887234628</v>
      </c>
      <c r="X34" s="25">
        <v>85</v>
      </c>
      <c r="Y34" s="28">
        <v>87.55</v>
      </c>
      <c r="Z34" s="25"/>
      <c r="AA34" s="24" t="e" vm="21">
        <v>#VALUE!</v>
      </c>
      <c r="AB34" s="30" cm="1">
        <f t="array" ref="AB34">_FV(AA34,"Open")</f>
        <v>46.65</v>
      </c>
      <c r="AC34" s="25"/>
      <c r="AD34" s="25">
        <f t="shared" si="0"/>
        <v>-40.9</v>
      </c>
      <c r="AF34" s="25">
        <f t="shared" si="1"/>
        <v>496.61063243364043</v>
      </c>
      <c r="AG34" s="25"/>
      <c r="AH34" s="39">
        <f t="shared" si="2"/>
        <v>23166.886003029325</v>
      </c>
    </row>
    <row r="35" spans="1:34" collapsed="1" x14ac:dyDescent="0.3">
      <c r="A35" s="11" t="s">
        <v>176</v>
      </c>
      <c r="B35" s="11" t="s">
        <v>177</v>
      </c>
      <c r="C35" s="11" t="s">
        <v>12</v>
      </c>
      <c r="D35" s="12">
        <v>450832711151.29999</v>
      </c>
      <c r="E35" s="12">
        <v>0.66701798475604002</v>
      </c>
      <c r="F35" s="11" t="s">
        <v>18</v>
      </c>
      <c r="G35" s="11" t="s">
        <v>36</v>
      </c>
      <c r="H35" s="11" t="s">
        <v>109</v>
      </c>
      <c r="I35" s="12">
        <v>0.88941895882408895</v>
      </c>
      <c r="J35" s="13">
        <v>77</v>
      </c>
      <c r="K35" t="str">
        <f>IF(AND(D35 &gt; 1000000000, E35 &lt; 0.75, F35 = "A", J35 &gt;= 75, ISERROR(MATCH(G35, {"Tobacco","Defense"}, 0))), "Include", "Exclude")</f>
        <v>Exclude</v>
      </c>
      <c r="O35" s="24" t="str">
        <v>FCN.N</v>
      </c>
      <c r="P35" s="25" t="str">
        <v>FTI Consulting Inc</v>
      </c>
      <c r="Q35" s="25" t="str">
        <v>United States of America</v>
      </c>
      <c r="R35" s="26">
        <v>6284541650.7600002</v>
      </c>
      <c r="S35" s="27">
        <v>0.20887949304491299</v>
      </c>
      <c r="T35" s="27" t="str">
        <v>A-</v>
      </c>
      <c r="U35" s="25" t="str">
        <v>Industrials</v>
      </c>
      <c r="V35" s="25" t="str">
        <v>Industrial Support Services</v>
      </c>
      <c r="W35" s="27">
        <v>0.69971149647800102</v>
      </c>
      <c r="X35" s="25">
        <v>85</v>
      </c>
      <c r="Y35" s="28">
        <v>186.48</v>
      </c>
      <c r="Z35" s="25"/>
      <c r="AA35" s="24" t="e" vm="22">
        <v>#VALUE!</v>
      </c>
      <c r="AB35" s="30" cm="1">
        <f t="array" ref="AB35">_FV(AA35,"Open")</f>
        <v>223.96</v>
      </c>
      <c r="AC35" s="25"/>
      <c r="AD35" s="25">
        <f t="shared" si="0"/>
        <v>37.480000000000018</v>
      </c>
      <c r="AF35" s="25">
        <f t="shared" si="1"/>
        <v>233.15240706545055</v>
      </c>
      <c r="AG35" s="25"/>
      <c r="AH35" s="39">
        <f t="shared" si="2"/>
        <v>52216.813086378308</v>
      </c>
    </row>
    <row r="36" spans="1:34" collapsed="1" x14ac:dyDescent="0.3">
      <c r="A36" s="11" t="s">
        <v>197</v>
      </c>
      <c r="B36" s="11" t="s">
        <v>198</v>
      </c>
      <c r="C36" s="11" t="s">
        <v>12</v>
      </c>
      <c r="D36" s="12">
        <v>123319745426.63</v>
      </c>
      <c r="E36" s="12">
        <v>0.41118971844346602</v>
      </c>
      <c r="F36" s="11" t="s">
        <v>18</v>
      </c>
      <c r="G36" s="11" t="s">
        <v>36</v>
      </c>
      <c r="H36" s="11" t="s">
        <v>37</v>
      </c>
      <c r="I36" s="12">
        <v>0.95972373530766297</v>
      </c>
      <c r="J36" s="14">
        <v>92</v>
      </c>
      <c r="K36" t="str">
        <f>IF(AND(D36 &gt; 1000000000, E36 &lt; 0.75, F36 = "A", J36 &gt;= 75, ISERROR(MATCH(G36, {"Tobacco","Defense"}, 0))), "Include", "Exclude")</f>
        <v>Exclude</v>
      </c>
      <c r="O36" s="24" t="str">
        <v>GILD.OQ</v>
      </c>
      <c r="P36" s="25" t="str">
        <v>Gilead Sciences Inc</v>
      </c>
      <c r="Q36" s="25" t="str">
        <v>United States of America</v>
      </c>
      <c r="R36" s="26">
        <v>94285906091.509995</v>
      </c>
      <c r="S36" s="27">
        <v>0.38764791961452499</v>
      </c>
      <c r="T36" s="27" t="str">
        <v>A-</v>
      </c>
      <c r="U36" s="25" t="str">
        <v>Health Care</v>
      </c>
      <c r="V36" s="25" t="str">
        <v>Pharmaceuticals and Biotechnology</v>
      </c>
      <c r="W36" s="27">
        <v>4.7050281357778001E-2</v>
      </c>
      <c r="X36" s="25">
        <v>83</v>
      </c>
      <c r="Y36" s="28">
        <v>75.62</v>
      </c>
      <c r="Z36" s="25"/>
      <c r="AA36" s="24" t="e" vm="23">
        <v>#VALUE!</v>
      </c>
      <c r="AB36" s="30" cm="1">
        <f t="array" ref="AB36">_FV(AA36,"Open")</f>
        <v>83.08</v>
      </c>
      <c r="AC36" s="25"/>
      <c r="AD36" s="25">
        <f t="shared" si="0"/>
        <v>7.4599999999999937</v>
      </c>
      <c r="AF36" s="25">
        <f t="shared" si="1"/>
        <v>574.95716569115598</v>
      </c>
      <c r="AG36" s="25"/>
      <c r="AH36" s="39">
        <f t="shared" si="2"/>
        <v>47767.441325621236</v>
      </c>
    </row>
    <row r="37" spans="1:34" collapsed="1" x14ac:dyDescent="0.3">
      <c r="A37" s="11" t="s">
        <v>212</v>
      </c>
      <c r="B37" s="11" t="s">
        <v>213</v>
      </c>
      <c r="C37" s="11" t="s">
        <v>12</v>
      </c>
      <c r="D37" s="12">
        <v>65462634394.5</v>
      </c>
      <c r="E37" s="12">
        <v>0.60645639348154201</v>
      </c>
      <c r="F37" s="11" t="s">
        <v>18</v>
      </c>
      <c r="G37" s="11" t="s">
        <v>27</v>
      </c>
      <c r="H37" s="11" t="s">
        <v>28</v>
      </c>
      <c r="I37" s="12">
        <v>0.87681921170216803</v>
      </c>
      <c r="J37" s="14">
        <v>91</v>
      </c>
      <c r="K37" t="str">
        <f>IF(AND(D37 &gt; 1000000000, E37 &lt; 0.75, F37 = "A", J37 &gt;= 75, ISERROR(MATCH(G37, {"Tobacco","Defense"}, 0))), "Include", "Exclude")</f>
        <v>Exclude</v>
      </c>
      <c r="Z37" s="25"/>
      <c r="AA37" s="25" t="s">
        <v>919</v>
      </c>
      <c r="AB37" s="25"/>
      <c r="AC37" s="25"/>
      <c r="AD37" s="25">
        <f>SUM(AD14:AD36)</f>
        <v>243.85500000000013</v>
      </c>
      <c r="AF37" s="25"/>
      <c r="AG37" s="25"/>
      <c r="AH37" s="39">
        <f>SUM(AH14:AH36)</f>
        <v>1090663.6081066236</v>
      </c>
    </row>
    <row r="38" spans="1:34" collapsed="1" x14ac:dyDescent="0.3">
      <c r="A38" s="2" t="s">
        <v>220</v>
      </c>
      <c r="B38" s="2" t="s">
        <v>221</v>
      </c>
      <c r="C38" s="2" t="s">
        <v>12</v>
      </c>
      <c r="D38" s="3">
        <v>2878752780</v>
      </c>
      <c r="E38" s="3">
        <v>0.43798724873386602</v>
      </c>
      <c r="F38" s="2" t="s">
        <v>18</v>
      </c>
      <c r="G38" s="2" t="s">
        <v>31</v>
      </c>
      <c r="H38" s="2" t="s">
        <v>32</v>
      </c>
      <c r="I38" s="3">
        <v>0.202960475205443</v>
      </c>
      <c r="J38" s="5">
        <v>13</v>
      </c>
      <c r="K38" t="str">
        <f>IF(AND(D38 &gt; 1000000000, E38 &lt; 0.75, F38 = "A", J38 &gt;= 75, ISERROR(MATCH(G38, {"Tobacco","Defense"}, 0))), "Include", "Exclude")</f>
        <v>Exclude</v>
      </c>
    </row>
    <row r="39" spans="1:34" collapsed="1" x14ac:dyDescent="0.3">
      <c r="A39" s="11" t="s">
        <v>235</v>
      </c>
      <c r="B39" s="11" t="s">
        <v>236</v>
      </c>
      <c r="C39" s="11" t="s">
        <v>12</v>
      </c>
      <c r="D39" s="12">
        <v>18103360176.599998</v>
      </c>
      <c r="E39" s="12">
        <v>0.26430664542357901</v>
      </c>
      <c r="F39" s="11" t="s">
        <v>18</v>
      </c>
      <c r="G39" s="11" t="s">
        <v>14</v>
      </c>
      <c r="H39" s="11" t="s">
        <v>15</v>
      </c>
      <c r="I39" s="12">
        <v>0.178103416742079</v>
      </c>
      <c r="J39" s="14">
        <v>98</v>
      </c>
      <c r="K39" t="str">
        <f>IF(AND(D39 &gt; 1000000000, E39 &lt; 0.75, F39 = "A", J39 &gt;= 75, ISERROR(MATCH(G39, {"Tobacco","Defense"}, 0))), "Include", "Exclude")</f>
        <v>Exclude</v>
      </c>
      <c r="AH39" s="36">
        <f>SUM(AF9*AB24)</f>
        <v>52413.461211623551</v>
      </c>
    </row>
    <row r="40" spans="1:34" collapsed="1" x14ac:dyDescent="0.3">
      <c r="A40" s="2" t="s">
        <v>257</v>
      </c>
      <c r="B40" s="2" t="s">
        <v>258</v>
      </c>
      <c r="C40" s="2" t="s">
        <v>12</v>
      </c>
      <c r="D40" s="3">
        <v>40558383093.110001</v>
      </c>
      <c r="E40" s="3">
        <v>0.47283147400841602</v>
      </c>
      <c r="F40" s="2" t="s">
        <v>18</v>
      </c>
      <c r="G40" s="2" t="s">
        <v>31</v>
      </c>
      <c r="H40" s="2" t="s">
        <v>148</v>
      </c>
      <c r="I40" s="3">
        <v>8.4734520006085001E-2</v>
      </c>
      <c r="J40" s="5">
        <v>28</v>
      </c>
      <c r="K40" t="str">
        <f>IF(AND(D40 &gt; 1000000000, E40 &lt; 0.75, F40 = "A", J40 &gt;= 75, ISERROR(MATCH(G40, {"Tobacco","Defense"}, 0))), "Include", "Exclude")</f>
        <v>Exclude</v>
      </c>
      <c r="AF40" s="25" t="s">
        <v>1086</v>
      </c>
      <c r="AG40" s="25"/>
      <c r="AH40" s="39">
        <f>SUM(AH17:AH36,AH14:AH15)+AH39</f>
        <v>1114218.4447509476</v>
      </c>
    </row>
    <row r="41" spans="1:34" collapsed="1" x14ac:dyDescent="0.3">
      <c r="A41" s="11" t="s">
        <v>285</v>
      </c>
      <c r="B41" s="11" t="s">
        <v>286</v>
      </c>
      <c r="C41" s="11" t="s">
        <v>12</v>
      </c>
      <c r="D41" s="12">
        <v>38270760816.300003</v>
      </c>
      <c r="E41" s="12">
        <v>0.22906059996993899</v>
      </c>
      <c r="F41" s="11" t="s">
        <v>18</v>
      </c>
      <c r="G41" s="11" t="s">
        <v>14</v>
      </c>
      <c r="H41" s="11" t="s">
        <v>130</v>
      </c>
      <c r="I41" s="12">
        <v>0.85890521921004603</v>
      </c>
      <c r="J41" s="13">
        <v>79</v>
      </c>
      <c r="K41" t="str">
        <f>IF(AND(D41 &gt; 1000000000, E41 &lt; 0.75, F41 = "A", J41 &gt;= 75, ISERROR(MATCH(G41, {"Tobacco","Defense"}, 0))), "Include", "Exclude")</f>
        <v>Exclude</v>
      </c>
    </row>
    <row r="42" spans="1:34" collapsed="1" x14ac:dyDescent="0.3">
      <c r="A42" s="2" t="s">
        <v>301</v>
      </c>
      <c r="B42" s="2" t="s">
        <v>302</v>
      </c>
      <c r="C42" s="2" t="s">
        <v>12</v>
      </c>
      <c r="D42" s="3">
        <v>2823723885.9200001</v>
      </c>
      <c r="E42" s="3">
        <v>0.68834125083254205</v>
      </c>
      <c r="F42" s="2" t="s">
        <v>18</v>
      </c>
      <c r="G42" s="2" t="s">
        <v>27</v>
      </c>
      <c r="H42" s="2" t="s">
        <v>303</v>
      </c>
      <c r="I42" s="3">
        <v>0.44747031325610698</v>
      </c>
      <c r="J42" s="6">
        <v>9</v>
      </c>
      <c r="K42" t="str">
        <f>IF(AND(D42 &gt; 1000000000, E42 &lt; 0.75, F42 = "A", J42 &gt;= 75, ISERROR(MATCH(G42, {"Tobacco","Defense"}, 0))), "Include", "Exclude")</f>
        <v>Exclude</v>
      </c>
    </row>
    <row r="43" spans="1:34" collapsed="1" x14ac:dyDescent="0.3">
      <c r="A43" s="2" t="s">
        <v>309</v>
      </c>
      <c r="B43" s="2" t="s">
        <v>310</v>
      </c>
      <c r="C43" s="2" t="s">
        <v>12</v>
      </c>
      <c r="D43" s="3">
        <v>20897438831.84</v>
      </c>
      <c r="E43" s="3">
        <v>0.186622090840904</v>
      </c>
      <c r="F43" s="2" t="s">
        <v>18</v>
      </c>
      <c r="G43" s="2" t="s">
        <v>14</v>
      </c>
      <c r="H43" s="2" t="s">
        <v>130</v>
      </c>
      <c r="I43" s="3">
        <v>2.136143548846E-3</v>
      </c>
      <c r="J43" s="9">
        <v>56</v>
      </c>
      <c r="K43" t="str">
        <f>IF(AND(D43 &gt; 1000000000, E43 &lt; 0.75, F43 = "A", J43 &gt;= 75, ISERROR(MATCH(G43, {"Tobacco","Defense"}, 0))), "Include", "Exclude")</f>
        <v>Exclude</v>
      </c>
    </row>
    <row r="44" spans="1:34" collapsed="1" x14ac:dyDescent="0.3">
      <c r="A44" s="2" t="s">
        <v>317</v>
      </c>
      <c r="B44" s="2" t="s">
        <v>318</v>
      </c>
      <c r="C44" s="2" t="s">
        <v>12</v>
      </c>
      <c r="D44" s="3">
        <v>36899537524.650002</v>
      </c>
      <c r="E44" s="3">
        <v>0.13456795697375901</v>
      </c>
      <c r="F44" s="2" t="s">
        <v>18</v>
      </c>
      <c r="G44" s="2" t="s">
        <v>36</v>
      </c>
      <c r="H44" s="2" t="s">
        <v>37</v>
      </c>
      <c r="I44" s="3">
        <v>0.43492838729587302</v>
      </c>
      <c r="J44" s="9">
        <v>70</v>
      </c>
      <c r="K44" t="str">
        <f>IF(AND(D44 &gt; 1000000000, E44 &lt; 0.75, F44 = "A", J44 &gt;= 75, ISERROR(MATCH(G44, {"Tobacco","Defense"}, 0))), "Include", "Exclude")</f>
        <v>Exclude</v>
      </c>
    </row>
    <row r="45" spans="1:34" collapsed="1" x14ac:dyDescent="0.3">
      <c r="A45" s="11" t="s">
        <v>338</v>
      </c>
      <c r="B45" s="11" t="s">
        <v>339</v>
      </c>
      <c r="C45" s="11" t="s">
        <v>12</v>
      </c>
      <c r="D45" s="12">
        <v>20527106872.84</v>
      </c>
      <c r="E45" s="12">
        <v>0.42515130434312398</v>
      </c>
      <c r="F45" s="11" t="s">
        <v>18</v>
      </c>
      <c r="G45" s="11" t="s">
        <v>14</v>
      </c>
      <c r="H45" s="11" t="s">
        <v>130</v>
      </c>
      <c r="I45" s="12">
        <v>1.5585641630105E-2</v>
      </c>
      <c r="J45" s="13">
        <v>85</v>
      </c>
      <c r="K45" t="str">
        <f>IF(AND(D45 &gt; 1000000000, E45 &lt; 0.75, F45 = "A", J45 &gt;= 75, ISERROR(MATCH(G45, {"Tobacco","Defense"}, 0))), "Include", "Exclude")</f>
        <v>Exclude</v>
      </c>
    </row>
    <row r="46" spans="1:34" collapsed="1" x14ac:dyDescent="0.3">
      <c r="A46" s="11" t="s">
        <v>340</v>
      </c>
      <c r="B46" s="11" t="s">
        <v>341</v>
      </c>
      <c r="C46" s="11" t="s">
        <v>12</v>
      </c>
      <c r="D46" s="12">
        <v>42276526976.610001</v>
      </c>
      <c r="E46" s="12">
        <v>0.40765757871956299</v>
      </c>
      <c r="F46" s="11" t="s">
        <v>18</v>
      </c>
      <c r="G46" s="11" t="s">
        <v>14</v>
      </c>
      <c r="H46" s="11" t="s">
        <v>15</v>
      </c>
      <c r="I46" s="12">
        <v>0.28369762834224699</v>
      </c>
      <c r="J46" s="14">
        <v>95</v>
      </c>
      <c r="K46" t="str">
        <f>IF(AND(D46 &gt; 1000000000, E46 &lt; 0.75, F46 = "A", J46 &gt;= 75, ISERROR(MATCH(G46, {"Tobacco","Defense"}, 0))), "Include", "Exclude")</f>
        <v>Exclude</v>
      </c>
    </row>
    <row r="47" spans="1:34" collapsed="1" x14ac:dyDescent="0.3">
      <c r="A47" s="2" t="s">
        <v>353</v>
      </c>
      <c r="B47" s="2" t="s">
        <v>354</v>
      </c>
      <c r="C47" s="2" t="s">
        <v>12</v>
      </c>
      <c r="D47" s="3">
        <v>21396164016.009998</v>
      </c>
      <c r="E47" s="3">
        <v>0.58456614975833199</v>
      </c>
      <c r="F47" s="2" t="s">
        <v>18</v>
      </c>
      <c r="G47" s="2" t="s">
        <v>14</v>
      </c>
      <c r="H47" s="2" t="s">
        <v>130</v>
      </c>
      <c r="I47" s="3">
        <v>6.3337679618314005E-2</v>
      </c>
      <c r="J47" s="9">
        <v>35</v>
      </c>
      <c r="K47" t="str">
        <f>IF(AND(D47 &gt; 1000000000, E47 &lt; 0.75, F47 = "A", J47 &gt;= 75, ISERROR(MATCH(G47, {"Tobacco","Defense"}, 0))), "Include", "Exclude")</f>
        <v>Exclude</v>
      </c>
    </row>
    <row r="48" spans="1:34" collapsed="1" x14ac:dyDescent="0.3">
      <c r="A48" s="2" t="s">
        <v>382</v>
      </c>
      <c r="B48" s="2" t="s">
        <v>383</v>
      </c>
      <c r="C48" s="2" t="s">
        <v>12</v>
      </c>
      <c r="D48" s="3">
        <v>22414800181.150002</v>
      </c>
      <c r="E48" s="3">
        <v>0.49820293481317501</v>
      </c>
      <c r="F48" s="2" t="s">
        <v>18</v>
      </c>
      <c r="G48" s="2" t="s">
        <v>31</v>
      </c>
      <c r="H48" s="2" t="s">
        <v>148</v>
      </c>
      <c r="I48" s="3">
        <v>0.962040871414369</v>
      </c>
      <c r="J48" s="5">
        <v>30</v>
      </c>
      <c r="K48" t="str">
        <f>IF(AND(D48 &gt; 1000000000, E48 &lt; 0.75, F48 = "A", J48 &gt;= 75, ISERROR(MATCH(G48, {"Tobacco","Defense"}, 0))), "Include", "Exclude")</f>
        <v>Exclude</v>
      </c>
    </row>
    <row r="49" spans="1:11" collapsed="1" x14ac:dyDescent="0.3">
      <c r="A49" s="11" t="s">
        <v>440</v>
      </c>
      <c r="B49" s="11" t="s">
        <v>441</v>
      </c>
      <c r="C49" s="11" t="s">
        <v>12</v>
      </c>
      <c r="D49" s="12">
        <v>272834276090.88</v>
      </c>
      <c r="E49" s="12">
        <v>0.33988661709520401</v>
      </c>
      <c r="F49" s="11" t="s">
        <v>18</v>
      </c>
      <c r="G49" s="11" t="s">
        <v>36</v>
      </c>
      <c r="H49" s="11" t="s">
        <v>37</v>
      </c>
      <c r="I49" s="12">
        <v>0.89577987919952096</v>
      </c>
      <c r="J49" s="14">
        <v>92</v>
      </c>
      <c r="K49" t="str">
        <f>IF(AND(D49 &gt; 1000000000, E49 &lt; 0.75, F49 = "A", J49 &gt;= 75, ISERROR(MATCH(G49, {"Tobacco","Defense"}, 0))), "Include", "Exclude")</f>
        <v>Exclude</v>
      </c>
    </row>
    <row r="50" spans="1:11" collapsed="1" x14ac:dyDescent="0.3">
      <c r="A50" s="2" t="s">
        <v>459</v>
      </c>
      <c r="B50" s="2" t="s">
        <v>460</v>
      </c>
      <c r="C50" s="2" t="s">
        <v>12</v>
      </c>
      <c r="D50" s="3">
        <v>108879270000</v>
      </c>
      <c r="E50" s="3">
        <v>0.60318148211145695</v>
      </c>
      <c r="F50" s="2" t="s">
        <v>18</v>
      </c>
      <c r="G50" s="2" t="s">
        <v>52</v>
      </c>
      <c r="H50" s="2" t="s">
        <v>53</v>
      </c>
      <c r="I50" s="3">
        <v>0.67509481613534605</v>
      </c>
      <c r="J50" s="9">
        <v>66</v>
      </c>
      <c r="K50" t="str">
        <f>IF(AND(D50 &gt; 1000000000, E50 &lt; 0.75, F50 = "A", J50 &gt;= 75, ISERROR(MATCH(G50, {"Tobacco","Defense"}, 0))), "Include", "Exclude")</f>
        <v>Exclude</v>
      </c>
    </row>
    <row r="51" spans="1:11" collapsed="1" x14ac:dyDescent="0.3">
      <c r="A51" s="2" t="s">
        <v>480</v>
      </c>
      <c r="B51" s="2" t="s">
        <v>481</v>
      </c>
      <c r="C51" s="2" t="s">
        <v>12</v>
      </c>
      <c r="D51" s="3">
        <v>16933710722.67</v>
      </c>
      <c r="E51" s="3">
        <v>0.67120440661279901</v>
      </c>
      <c r="F51" s="2" t="s">
        <v>18</v>
      </c>
      <c r="G51" s="2" t="s">
        <v>14</v>
      </c>
      <c r="H51" s="2" t="s">
        <v>130</v>
      </c>
      <c r="I51" s="3">
        <v>0.86166385664620004</v>
      </c>
      <c r="J51" s="9">
        <v>32</v>
      </c>
      <c r="K51" t="str">
        <f>IF(AND(D51 &gt; 1000000000, E51 &lt; 0.75, F51 = "A", J51 &gt;= 75, ISERROR(MATCH(G51, {"Tobacco","Defense"}, 0))), "Include", "Exclude")</f>
        <v>Exclude</v>
      </c>
    </row>
    <row r="52" spans="1:11" collapsed="1" x14ac:dyDescent="0.3">
      <c r="A52" s="11" t="s">
        <v>500</v>
      </c>
      <c r="B52" s="11" t="s">
        <v>501</v>
      </c>
      <c r="C52" s="11" t="s">
        <v>12</v>
      </c>
      <c r="D52" s="12">
        <v>443139072264</v>
      </c>
      <c r="E52" s="12">
        <v>0.49343107839234202</v>
      </c>
      <c r="F52" s="11" t="s">
        <v>18</v>
      </c>
      <c r="G52" s="11" t="s">
        <v>27</v>
      </c>
      <c r="H52" s="11" t="s">
        <v>56</v>
      </c>
      <c r="I52" s="12">
        <v>0.84833988173253505</v>
      </c>
      <c r="J52" s="13">
        <v>87</v>
      </c>
      <c r="K52" t="str">
        <f>IF(AND(D52 &gt; 1000000000, E52 &lt; 0.75, F52 = "A", J52 &gt;= 75, ISERROR(MATCH(G52, {"Tobacco","Defense"}, 0))), "Include", "Exclude")</f>
        <v>Exclude</v>
      </c>
    </row>
    <row r="53" spans="1:11" collapsed="1" x14ac:dyDescent="0.3">
      <c r="A53" s="11" t="s">
        <v>509</v>
      </c>
      <c r="B53" s="11" t="s">
        <v>510</v>
      </c>
      <c r="C53" s="11" t="s">
        <v>12</v>
      </c>
      <c r="D53" s="12">
        <v>268498900961.60001</v>
      </c>
      <c r="E53" s="12">
        <v>0.54504386307045205</v>
      </c>
      <c r="F53" s="11" t="s">
        <v>18</v>
      </c>
      <c r="G53" s="11" t="s">
        <v>36</v>
      </c>
      <c r="H53" s="11" t="s">
        <v>37</v>
      </c>
      <c r="I53" s="12">
        <v>0.96603628175949396</v>
      </c>
      <c r="J53" s="14">
        <v>91</v>
      </c>
      <c r="K53" t="str">
        <f>IF(AND(D53 &gt; 1000000000, E53 &lt; 0.75, F53 = "A", J53 &gt;= 75, ISERROR(MATCH(G53, {"Tobacco","Defense"}, 0))), "Include", "Exclude")</f>
        <v>Exclude</v>
      </c>
    </row>
    <row r="54" spans="1:11" collapsed="1" x14ac:dyDescent="0.3">
      <c r="A54" s="11" t="s">
        <v>511</v>
      </c>
      <c r="B54" s="11" t="s">
        <v>512</v>
      </c>
      <c r="C54" s="11" t="s">
        <v>12</v>
      </c>
      <c r="D54" s="12">
        <v>3345614432.96</v>
      </c>
      <c r="E54" s="12">
        <v>0.40736904947420999</v>
      </c>
      <c r="F54" s="11" t="s">
        <v>18</v>
      </c>
      <c r="G54" s="11" t="s">
        <v>41</v>
      </c>
      <c r="H54" s="11" t="s">
        <v>306</v>
      </c>
      <c r="I54" s="12">
        <v>0.783146887234628</v>
      </c>
      <c r="J54" s="13">
        <v>85</v>
      </c>
      <c r="K54" t="str">
        <f>IF(AND(D54 &gt; 1000000000, E54 &lt; 0.75, F54 = "A", J54 &gt;= 75, ISERROR(MATCH(G54, {"Tobacco","Defense"}, 0))), "Include", "Exclude")</f>
        <v>Exclude</v>
      </c>
    </row>
    <row r="55" spans="1:11" collapsed="1" x14ac:dyDescent="0.3">
      <c r="A55" s="2" t="s">
        <v>515</v>
      </c>
      <c r="B55" s="2" t="s">
        <v>516</v>
      </c>
      <c r="C55" s="2" t="s">
        <v>12</v>
      </c>
      <c r="D55" s="3">
        <v>2347695146.5</v>
      </c>
      <c r="E55" s="3">
        <v>0.57768367288194</v>
      </c>
      <c r="F55" s="2" t="s">
        <v>18</v>
      </c>
      <c r="G55" s="2" t="s">
        <v>41</v>
      </c>
      <c r="H55" s="2" t="s">
        <v>306</v>
      </c>
      <c r="I55" s="3">
        <v>0.91068467359083105</v>
      </c>
      <c r="J55" s="5">
        <v>27</v>
      </c>
      <c r="K55" t="str">
        <f>IF(AND(D55 &gt; 1000000000, E55 &lt; 0.75, F55 = "A", J55 &gt;= 75, ISERROR(MATCH(G55, {"Tobacco","Defense"}, 0))), "Include", "Exclude")</f>
        <v>Exclude</v>
      </c>
    </row>
    <row r="56" spans="1:11" collapsed="1" x14ac:dyDescent="0.3">
      <c r="A56" s="2" t="s">
        <v>571</v>
      </c>
      <c r="B56" s="2" t="s">
        <v>572</v>
      </c>
      <c r="C56" s="2" t="s">
        <v>12</v>
      </c>
      <c r="D56" s="3">
        <v>22015429179.860001</v>
      </c>
      <c r="E56" s="3">
        <v>0.61769168504787997</v>
      </c>
      <c r="F56" s="2" t="s">
        <v>18</v>
      </c>
      <c r="G56" s="2" t="s">
        <v>31</v>
      </c>
      <c r="H56" s="2" t="s">
        <v>148</v>
      </c>
      <c r="I56" s="3">
        <v>4.7099550625290003E-3</v>
      </c>
      <c r="J56" s="9">
        <v>33</v>
      </c>
      <c r="K56" t="str">
        <f>IF(AND(D56 &gt; 1000000000, E56 &lt; 0.75, F56 = "A", J56 &gt;= 75, ISERROR(MATCH(G56, {"Tobacco","Defense"}, 0))), "Include", "Exclude")</f>
        <v>Exclude</v>
      </c>
    </row>
    <row r="57" spans="1:11" collapsed="1" x14ac:dyDescent="0.3">
      <c r="A57" s="11" t="s">
        <v>587</v>
      </c>
      <c r="B57" s="11" t="s">
        <v>588</v>
      </c>
      <c r="C57" s="11" t="s">
        <v>12</v>
      </c>
      <c r="D57" s="12">
        <v>6284541650.7600002</v>
      </c>
      <c r="E57" s="12">
        <v>0.20887949304491299</v>
      </c>
      <c r="F57" s="11" t="s">
        <v>18</v>
      </c>
      <c r="G57" s="11" t="s">
        <v>41</v>
      </c>
      <c r="H57" s="11" t="s">
        <v>306</v>
      </c>
      <c r="I57" s="12">
        <v>0.69971149647800102</v>
      </c>
      <c r="J57" s="13">
        <v>85</v>
      </c>
      <c r="K57" t="str">
        <f>IF(AND(D57 &gt; 1000000000, E57 &lt; 0.75, F57 = "A", J57 &gt;= 75, ISERROR(MATCH(G57, {"Tobacco","Defense"}, 0))), "Include", "Exclude")</f>
        <v>Exclude</v>
      </c>
    </row>
    <row r="58" spans="1:11" collapsed="1" x14ac:dyDescent="0.3">
      <c r="A58" s="2" t="s">
        <v>645</v>
      </c>
      <c r="B58" s="2" t="s">
        <v>646</v>
      </c>
      <c r="C58" s="2" t="s">
        <v>12</v>
      </c>
      <c r="D58" s="3">
        <v>5809655101.5</v>
      </c>
      <c r="E58" s="3">
        <v>0.73079289113736901</v>
      </c>
      <c r="F58" s="2" t="s">
        <v>18</v>
      </c>
      <c r="G58" s="2" t="s">
        <v>46</v>
      </c>
      <c r="H58" s="2" t="s">
        <v>47</v>
      </c>
      <c r="I58" s="3">
        <v>0.89908357944436201</v>
      </c>
      <c r="J58" s="9">
        <v>57</v>
      </c>
      <c r="K58" t="str">
        <f>IF(AND(D58 &gt; 1000000000, E58 &lt; 0.75, F58 = "A", J58 &gt;= 75, ISERROR(MATCH(G58, {"Tobacco","Defense"}, 0))), "Include", "Exclude")</f>
        <v>Exclude</v>
      </c>
    </row>
    <row r="59" spans="1:11" collapsed="1" x14ac:dyDescent="0.3">
      <c r="A59" s="11" t="s">
        <v>707</v>
      </c>
      <c r="B59" s="11" t="s">
        <v>708</v>
      </c>
      <c r="C59" s="11" t="s">
        <v>12</v>
      </c>
      <c r="D59" s="12">
        <v>94285906091.509995</v>
      </c>
      <c r="E59" s="12">
        <v>0.38764791961452499</v>
      </c>
      <c r="F59" s="11" t="s">
        <v>18</v>
      </c>
      <c r="G59" s="11" t="s">
        <v>36</v>
      </c>
      <c r="H59" s="11" t="s">
        <v>37</v>
      </c>
      <c r="I59" s="12">
        <v>4.7050281357778001E-2</v>
      </c>
      <c r="J59" s="13">
        <v>83</v>
      </c>
      <c r="K59" t="str">
        <f>IF(AND(D59 &gt; 1000000000, E59 &lt; 0.75, F59 = "A", J59 &gt;= 75, ISERROR(MATCH(G59, {"Tobacco","Defense"}, 0))), "Include", "Exclude")</f>
        <v>Exclude</v>
      </c>
    </row>
    <row r="60" spans="1:11" collapsed="1" x14ac:dyDescent="0.3">
      <c r="A60" s="2" t="s">
        <v>739</v>
      </c>
      <c r="B60" s="2" t="s">
        <v>740</v>
      </c>
      <c r="C60" s="2" t="s">
        <v>12</v>
      </c>
      <c r="D60" s="3">
        <v>12506579099.639999</v>
      </c>
      <c r="E60" s="3">
        <v>0.70105242021251302</v>
      </c>
      <c r="F60" s="2" t="s">
        <v>18</v>
      </c>
      <c r="G60" s="2" t="s">
        <v>22</v>
      </c>
      <c r="H60" s="2" t="s">
        <v>23</v>
      </c>
      <c r="I60" s="3">
        <v>4.9574278717537001E-2</v>
      </c>
      <c r="J60" s="9">
        <v>58</v>
      </c>
      <c r="K60" t="str">
        <f>IF(AND(D60 &gt; 1000000000, E60 &lt; 0.75, F60 = "A", J60 &gt;= 75, ISERROR(MATCH(G60, {"Tobacco","Defense"}, 0))), "Include", "Exclude")</f>
        <v>Exclude</v>
      </c>
    </row>
    <row r="61" spans="1:11" collapsed="1" x14ac:dyDescent="0.3">
      <c r="A61" s="2" t="s">
        <v>834</v>
      </c>
      <c r="B61" s="2" t="s">
        <v>835</v>
      </c>
      <c r="C61" s="2" t="s">
        <v>12</v>
      </c>
      <c r="D61" s="3">
        <v>108797741712.00999</v>
      </c>
      <c r="E61" s="3">
        <v>0.72278434986652995</v>
      </c>
      <c r="F61" s="2" t="s">
        <v>18</v>
      </c>
      <c r="G61" s="2" t="s">
        <v>36</v>
      </c>
      <c r="H61" s="2" t="s">
        <v>123</v>
      </c>
      <c r="I61" s="3">
        <v>3.4982702099654997E-2</v>
      </c>
      <c r="J61" s="9">
        <v>54</v>
      </c>
      <c r="K61" t="str">
        <f>IF(AND(D61 &gt; 1000000000, E61 &lt; 0.75, F61 = "A", J61 &gt;= 75, ISERROR(MATCH(G61, {"Tobacco","Defense"}, 0))), "Include", "Exclude")</f>
        <v>Exclude</v>
      </c>
    </row>
    <row r="62" spans="1:11" collapsed="1" x14ac:dyDescent="0.3">
      <c r="A62" s="2" t="s">
        <v>842</v>
      </c>
      <c r="B62" s="2" t="s">
        <v>843</v>
      </c>
      <c r="C62" s="2" t="s">
        <v>12</v>
      </c>
      <c r="D62" s="3">
        <v>83973255552.940002</v>
      </c>
      <c r="E62" s="3">
        <v>0.57771370747710504</v>
      </c>
      <c r="F62" s="2" t="s">
        <v>18</v>
      </c>
      <c r="G62" s="2" t="s">
        <v>22</v>
      </c>
      <c r="H62" s="2" t="s">
        <v>23</v>
      </c>
      <c r="I62" s="3">
        <v>0.38494582719818599</v>
      </c>
      <c r="J62" s="9">
        <v>53</v>
      </c>
      <c r="K62" t="str">
        <f>IF(AND(D62 &gt; 1000000000, E62 &lt; 0.75, F62 = "A", J62 &gt;= 75, ISERROR(MATCH(G62, {"Tobacco","Defense"}, 0))), "Include", "Exclude")</f>
        <v>Exclude</v>
      </c>
    </row>
    <row r="63" spans="1:11" collapsed="1" x14ac:dyDescent="0.3">
      <c r="A63" s="2" t="s">
        <v>850</v>
      </c>
      <c r="B63" s="2" t="s">
        <v>851</v>
      </c>
      <c r="C63" s="2" t="s">
        <v>12</v>
      </c>
      <c r="D63" s="3">
        <v>46002351203</v>
      </c>
      <c r="E63" s="3">
        <v>0.74658327065320995</v>
      </c>
      <c r="F63" s="2" t="s">
        <v>18</v>
      </c>
      <c r="G63" s="2" t="s">
        <v>31</v>
      </c>
      <c r="H63" s="2" t="s">
        <v>32</v>
      </c>
      <c r="I63" s="3">
        <v>0.94161894395208401</v>
      </c>
      <c r="J63" s="6">
        <v>5</v>
      </c>
      <c r="K63" t="str">
        <f>IF(AND(D63 &gt; 1000000000, E63 &lt; 0.75, F63 = "A", J63 &gt;= 75, ISERROR(MATCH(G63, {"Tobacco","Defense"}, 0))), "Include", "Exclude")</f>
        <v>Exclude</v>
      </c>
    </row>
    <row r="64" spans="1:11" collapsed="1" x14ac:dyDescent="0.3">
      <c r="A64" s="2" t="s">
        <v>131</v>
      </c>
      <c r="B64" s="2" t="s">
        <v>132</v>
      </c>
      <c r="C64" s="2" t="s">
        <v>12</v>
      </c>
      <c r="D64" s="3">
        <v>60489019176.93</v>
      </c>
      <c r="E64" s="3">
        <v>0.48954453046567598</v>
      </c>
      <c r="F64" s="2" t="s">
        <v>133</v>
      </c>
      <c r="G64" s="2" t="s">
        <v>14</v>
      </c>
      <c r="H64" s="2" t="s">
        <v>15</v>
      </c>
      <c r="I64" s="3">
        <v>0.27020492831938198</v>
      </c>
      <c r="J64" s="9">
        <v>69</v>
      </c>
      <c r="K64" t="str">
        <f>IF(AND(D64 &gt; 1000000000, E64 &lt; 0.75, F64 = "A", J64 &gt;= 75, ISERROR(MATCH(G64, {"Tobacco","Defense"}, 0))), "Include", "Exclude")</f>
        <v>Exclude</v>
      </c>
    </row>
    <row r="65" spans="1:11" collapsed="1" x14ac:dyDescent="0.3">
      <c r="A65" s="2" t="s">
        <v>563</v>
      </c>
      <c r="B65" s="2" t="s">
        <v>564</v>
      </c>
      <c r="C65" s="2" t="s">
        <v>12</v>
      </c>
      <c r="D65" s="3">
        <v>24053153975.599998</v>
      </c>
      <c r="E65" s="3">
        <v>0.55032711094215103</v>
      </c>
      <c r="F65" s="2" t="s">
        <v>133</v>
      </c>
      <c r="G65" s="2" t="s">
        <v>27</v>
      </c>
      <c r="H65" s="2" t="s">
        <v>325</v>
      </c>
      <c r="I65" s="3">
        <v>0.330308097652391</v>
      </c>
      <c r="J65" s="9">
        <v>53</v>
      </c>
      <c r="K65" t="str">
        <f>IF(AND(D65 &gt; 1000000000, E65 &lt; 0.75, F65 = "A", J65 &gt;= 75, ISERROR(MATCH(G65, {"Tobacco","Defense"}, 0))), "Include", "Exclude")</f>
        <v>Exclude</v>
      </c>
    </row>
    <row r="66" spans="1:11" collapsed="1" x14ac:dyDescent="0.3">
      <c r="A66" s="2" t="s">
        <v>43</v>
      </c>
      <c r="B66" s="2" t="s">
        <v>44</v>
      </c>
      <c r="C66" s="2" t="s">
        <v>12</v>
      </c>
      <c r="D66" s="3">
        <v>2971634311.4899998</v>
      </c>
      <c r="E66" s="3">
        <v>0.61503174287169804</v>
      </c>
      <c r="F66" s="2" t="s">
        <v>45</v>
      </c>
      <c r="G66" s="2" t="s">
        <v>46</v>
      </c>
      <c r="H66" s="2" t="s">
        <v>47</v>
      </c>
      <c r="I66" s="3">
        <v>0.86509429807175597</v>
      </c>
      <c r="J66" s="7">
        <v>93</v>
      </c>
      <c r="K66" t="str">
        <f>IF(AND(D66 &gt; 1000000000, E66 &lt; 0.75, F66 = "A", J66 &gt;= 75, ISERROR(MATCH(G66, {"Tobacco","Defense"}, 0))), "Include", "Exclude")</f>
        <v>Exclude</v>
      </c>
    </row>
    <row r="67" spans="1:11" collapsed="1" x14ac:dyDescent="0.3">
      <c r="A67" s="2" t="s">
        <v>59</v>
      </c>
      <c r="B67" s="2" t="s">
        <v>60</v>
      </c>
      <c r="C67" s="2" t="s">
        <v>12</v>
      </c>
      <c r="D67" s="3">
        <v>1978558413.26</v>
      </c>
      <c r="E67" s="3">
        <v>0.41710644224193599</v>
      </c>
      <c r="F67" s="2" t="s">
        <v>45</v>
      </c>
      <c r="G67" s="2" t="s">
        <v>36</v>
      </c>
      <c r="H67" s="2" t="s">
        <v>37</v>
      </c>
      <c r="I67" s="3">
        <v>0.82636196010446905</v>
      </c>
      <c r="J67" s="6">
        <v>6</v>
      </c>
      <c r="K67" t="str">
        <f>IF(AND(D67 &gt; 1000000000, E67 &lt; 0.75, F67 = "A", J67 &gt;= 75, ISERROR(MATCH(G67, {"Tobacco","Defense"}, 0))), "Include", "Exclude")</f>
        <v>Exclude</v>
      </c>
    </row>
    <row r="68" spans="1:11" collapsed="1" x14ac:dyDescent="0.3">
      <c r="A68" s="2" t="s">
        <v>85</v>
      </c>
      <c r="B68" s="2" t="s">
        <v>86</v>
      </c>
      <c r="C68" s="2" t="s">
        <v>12</v>
      </c>
      <c r="D68" s="3">
        <v>4006248109.5</v>
      </c>
      <c r="E68" s="3">
        <v>0.60943605060106198</v>
      </c>
      <c r="F68" s="2" t="s">
        <v>45</v>
      </c>
      <c r="G68" s="2" t="s">
        <v>63</v>
      </c>
      <c r="H68" s="2" t="s">
        <v>87</v>
      </c>
      <c r="I68" s="3"/>
      <c r="J68" s="5">
        <v>16</v>
      </c>
      <c r="K68" t="str">
        <f>IF(AND(D68 &gt; 1000000000, E68 &lt; 0.75, F68 = "A", J68 &gt;= 75, ISERROR(MATCH(G68, {"Tobacco","Defense"}, 0))), "Include", "Exclude")</f>
        <v>Exclude</v>
      </c>
    </row>
    <row r="69" spans="1:11" collapsed="1" x14ac:dyDescent="0.3">
      <c r="A69" s="2" t="s">
        <v>94</v>
      </c>
      <c r="B69" s="2" t="s">
        <v>95</v>
      </c>
      <c r="C69" s="2" t="s">
        <v>12</v>
      </c>
      <c r="D69" s="3">
        <v>16589487987.68</v>
      </c>
      <c r="E69" s="3">
        <v>0.36206461863599598</v>
      </c>
      <c r="F69" s="2" t="s">
        <v>45</v>
      </c>
      <c r="G69" s="2" t="s">
        <v>36</v>
      </c>
      <c r="H69" s="2" t="s">
        <v>37</v>
      </c>
      <c r="I69" s="3">
        <v>2.2386150035396998E-2</v>
      </c>
      <c r="J69" s="9">
        <v>47</v>
      </c>
      <c r="K69" t="str">
        <f>IF(AND(D69 &gt; 1000000000, E69 &lt; 0.75, F69 = "A", J69 &gt;= 75, ISERROR(MATCH(G69, {"Tobacco","Defense"}, 0))), "Include", "Exclude")</f>
        <v>Exclude</v>
      </c>
    </row>
    <row r="70" spans="1:11" collapsed="1" x14ac:dyDescent="0.3">
      <c r="A70" s="2" t="s">
        <v>142</v>
      </c>
      <c r="B70" s="2" t="s">
        <v>143</v>
      </c>
      <c r="C70" s="2" t="s">
        <v>12</v>
      </c>
      <c r="D70" s="3">
        <v>2020154892</v>
      </c>
      <c r="E70" s="3">
        <v>0.70056530243149395</v>
      </c>
      <c r="F70" s="2" t="s">
        <v>45</v>
      </c>
      <c r="G70" s="2" t="s">
        <v>46</v>
      </c>
      <c r="H70" s="2" t="s">
        <v>47</v>
      </c>
      <c r="I70" s="3">
        <v>0.87112998861976798</v>
      </c>
      <c r="J70" s="9">
        <v>43</v>
      </c>
      <c r="K70" t="str">
        <f>IF(AND(D70 &gt; 1000000000, E70 &lt; 0.75, F70 = "A", J70 &gt;= 75, ISERROR(MATCH(G70, {"Tobacco","Defense"}, 0))), "Include", "Exclude")</f>
        <v>Exclude</v>
      </c>
    </row>
    <row r="71" spans="1:11" collapsed="1" x14ac:dyDescent="0.3">
      <c r="A71" s="2" t="s">
        <v>144</v>
      </c>
      <c r="B71" s="2" t="s">
        <v>145</v>
      </c>
      <c r="C71" s="2" t="s">
        <v>12</v>
      </c>
      <c r="D71" s="3">
        <v>72626967635.940002</v>
      </c>
      <c r="E71" s="3">
        <v>0.64515232764171004</v>
      </c>
      <c r="F71" s="2" t="s">
        <v>45</v>
      </c>
      <c r="G71" s="2" t="s">
        <v>22</v>
      </c>
      <c r="H71" s="2" t="s">
        <v>23</v>
      </c>
      <c r="I71" s="3">
        <v>0.52595826620168595</v>
      </c>
      <c r="J71" s="9">
        <v>46</v>
      </c>
      <c r="K71" t="str">
        <f>IF(AND(D71 &gt; 1000000000, E71 &lt; 0.75, F71 = "A", J71 &gt;= 75, ISERROR(MATCH(G71, {"Tobacco","Defense"}, 0))), "Include", "Exclude")</f>
        <v>Exclude</v>
      </c>
    </row>
    <row r="72" spans="1:11" collapsed="1" x14ac:dyDescent="0.3">
      <c r="A72" s="2" t="s">
        <v>169</v>
      </c>
      <c r="B72" s="2" t="s">
        <v>170</v>
      </c>
      <c r="C72" s="2" t="s">
        <v>12</v>
      </c>
      <c r="D72" s="3">
        <v>2900549593.02</v>
      </c>
      <c r="E72" s="3">
        <v>0.70301075947229896</v>
      </c>
      <c r="F72" s="2" t="s">
        <v>45</v>
      </c>
      <c r="G72" s="2" t="s">
        <v>70</v>
      </c>
      <c r="H72" s="2" t="s">
        <v>171</v>
      </c>
      <c r="I72" s="3">
        <v>0.33481235144912103</v>
      </c>
      <c r="J72" s="4">
        <v>82</v>
      </c>
      <c r="K72" t="str">
        <f>IF(AND(D72 &gt; 1000000000, E72 &lt; 0.75, F72 = "A", J72 &gt;= 75, ISERROR(MATCH(G72, {"Tobacco","Defense"}, 0))), "Include", "Exclude")</f>
        <v>Exclude</v>
      </c>
    </row>
    <row r="73" spans="1:11" collapsed="1" x14ac:dyDescent="0.3">
      <c r="A73" s="2" t="s">
        <v>174</v>
      </c>
      <c r="B73" s="2" t="s">
        <v>175</v>
      </c>
      <c r="C73" s="2" t="s">
        <v>12</v>
      </c>
      <c r="D73" s="3">
        <v>45928791659.919998</v>
      </c>
      <c r="E73" s="3">
        <v>0.66244171229128701</v>
      </c>
      <c r="F73" s="2" t="s">
        <v>45</v>
      </c>
      <c r="G73" s="2" t="s">
        <v>27</v>
      </c>
      <c r="H73" s="2" t="s">
        <v>56</v>
      </c>
      <c r="I73" s="3">
        <v>0.96492067935274395</v>
      </c>
      <c r="J73" s="7">
        <v>94</v>
      </c>
      <c r="K73" t="str">
        <f>IF(AND(D73 &gt; 1000000000, E73 &lt; 0.75, F73 = "A", J73 &gt;= 75, ISERROR(MATCH(G73, {"Tobacco","Defense"}, 0))), "Include", "Exclude")</f>
        <v>Exclude</v>
      </c>
    </row>
    <row r="74" spans="1:11" collapsed="1" x14ac:dyDescent="0.3">
      <c r="A74" s="2" t="s">
        <v>184</v>
      </c>
      <c r="B74" s="2" t="s">
        <v>185</v>
      </c>
      <c r="C74" s="2" t="s">
        <v>12</v>
      </c>
      <c r="D74" s="3">
        <v>4345276065.8199997</v>
      </c>
      <c r="E74" s="3">
        <v>0.69976676409814897</v>
      </c>
      <c r="F74" s="2" t="s">
        <v>45</v>
      </c>
      <c r="G74" s="2" t="s">
        <v>186</v>
      </c>
      <c r="H74" s="2" t="s">
        <v>187</v>
      </c>
      <c r="I74" s="3">
        <v>0.95869468565690097</v>
      </c>
      <c r="J74" s="5">
        <v>24</v>
      </c>
      <c r="K74" t="str">
        <f>IF(AND(D74 &gt; 1000000000, E74 &lt; 0.75, F74 = "A", J74 &gt;= 75, ISERROR(MATCH(G74, {"Tobacco","Defense"}, 0))), "Include", "Exclude")</f>
        <v>Exclude</v>
      </c>
    </row>
    <row r="75" spans="1:11" collapsed="1" x14ac:dyDescent="0.3">
      <c r="A75" s="2" t="s">
        <v>190</v>
      </c>
      <c r="B75" s="2" t="s">
        <v>191</v>
      </c>
      <c r="C75" s="2" t="s">
        <v>12</v>
      </c>
      <c r="D75" s="3">
        <v>16512393418.92</v>
      </c>
      <c r="E75" s="3">
        <v>0.62548918563794798</v>
      </c>
      <c r="F75" s="2" t="s">
        <v>45</v>
      </c>
      <c r="G75" s="2" t="s">
        <v>63</v>
      </c>
      <c r="H75" s="2" t="s">
        <v>87</v>
      </c>
      <c r="I75" s="3">
        <v>0.76183454920842097</v>
      </c>
      <c r="J75" s="7">
        <v>91</v>
      </c>
      <c r="K75" t="str">
        <f>IF(AND(D75 &gt; 1000000000, E75 &lt; 0.75, F75 = "A", J75 &gt;= 75, ISERROR(MATCH(G75, {"Tobacco","Defense"}, 0))), "Include", "Exclude")</f>
        <v>Exclude</v>
      </c>
    </row>
    <row r="76" spans="1:11" collapsed="1" x14ac:dyDescent="0.3">
      <c r="A76" s="2" t="s">
        <v>199</v>
      </c>
      <c r="B76" s="2" t="s">
        <v>200</v>
      </c>
      <c r="C76" s="2" t="s">
        <v>12</v>
      </c>
      <c r="D76" s="3">
        <v>30790147530.169998</v>
      </c>
      <c r="E76" s="3">
        <v>0.71912437019758402</v>
      </c>
      <c r="F76" s="2" t="s">
        <v>45</v>
      </c>
      <c r="G76" s="2" t="s">
        <v>14</v>
      </c>
      <c r="H76" s="2" t="s">
        <v>19</v>
      </c>
      <c r="I76" s="3">
        <v>8.9687753746199995E-4</v>
      </c>
      <c r="J76" s="9">
        <v>41</v>
      </c>
      <c r="K76" t="str">
        <f>IF(AND(D76 &gt; 1000000000, E76 &lt; 0.75, F76 = "A", J76 &gt;= 75, ISERROR(MATCH(G76, {"Tobacco","Defense"}, 0))), "Include", "Exclude")</f>
        <v>Exclude</v>
      </c>
    </row>
    <row r="77" spans="1:11" collapsed="1" x14ac:dyDescent="0.3">
      <c r="A77" s="2" t="s">
        <v>210</v>
      </c>
      <c r="B77" s="2" t="s">
        <v>211</v>
      </c>
      <c r="C77" s="2" t="s">
        <v>12</v>
      </c>
      <c r="D77" s="3">
        <v>6943884920.8500004</v>
      </c>
      <c r="E77" s="3">
        <v>0.66304327861717305</v>
      </c>
      <c r="F77" s="2" t="s">
        <v>45</v>
      </c>
      <c r="G77" s="2" t="s">
        <v>36</v>
      </c>
      <c r="H77" s="2" t="s">
        <v>37</v>
      </c>
      <c r="I77" s="3">
        <v>0.39682558942402402</v>
      </c>
      <c r="J77" s="9">
        <v>65</v>
      </c>
      <c r="K77" t="str">
        <f>IF(AND(D77 &gt; 1000000000, E77 &lt; 0.75, F77 = "A", J77 &gt;= 75, ISERROR(MATCH(G77, {"Tobacco","Defense"}, 0))), "Include", "Exclude")</f>
        <v>Exclude</v>
      </c>
    </row>
    <row r="78" spans="1:11" collapsed="1" x14ac:dyDescent="0.3">
      <c r="A78" s="2" t="s">
        <v>214</v>
      </c>
      <c r="B78" s="2" t="s">
        <v>215</v>
      </c>
      <c r="C78" s="2" t="s">
        <v>12</v>
      </c>
      <c r="D78" s="3">
        <v>4930138556</v>
      </c>
      <c r="E78" s="3">
        <v>0.594827417018854</v>
      </c>
      <c r="F78" s="2" t="s">
        <v>45</v>
      </c>
      <c r="G78" s="2" t="s">
        <v>36</v>
      </c>
      <c r="H78" s="2" t="s">
        <v>37</v>
      </c>
      <c r="I78" s="3">
        <v>1.5659656960668001E-2</v>
      </c>
      <c r="J78" s="9">
        <v>66</v>
      </c>
      <c r="K78" t="str">
        <f>IF(AND(D78 &gt; 1000000000, E78 &lt; 0.75, F78 = "A", J78 &gt;= 75, ISERROR(MATCH(G78, {"Tobacco","Defense"}, 0))), "Include", "Exclude")</f>
        <v>Exclude</v>
      </c>
    </row>
    <row r="79" spans="1:11" collapsed="1" x14ac:dyDescent="0.3">
      <c r="A79" s="2" t="s">
        <v>241</v>
      </c>
      <c r="B79" s="2" t="s">
        <v>242</v>
      </c>
      <c r="C79" s="2" t="s">
        <v>12</v>
      </c>
      <c r="D79" s="3">
        <v>31557058791.650002</v>
      </c>
      <c r="E79" s="3">
        <v>0.368511736665182</v>
      </c>
      <c r="F79" s="2" t="s">
        <v>45</v>
      </c>
      <c r="G79" s="2" t="s">
        <v>31</v>
      </c>
      <c r="H79" s="2" t="s">
        <v>148</v>
      </c>
      <c r="I79" s="3">
        <v>0.30139368197504701</v>
      </c>
      <c r="J79" s="9">
        <v>53</v>
      </c>
      <c r="K79" t="str">
        <f>IF(AND(D79 &gt; 1000000000, E79 &lt; 0.75, F79 = "A", J79 &gt;= 75, ISERROR(MATCH(G79, {"Tobacco","Defense"}, 0))), "Include", "Exclude")</f>
        <v>Exclude</v>
      </c>
    </row>
    <row r="80" spans="1:11" collapsed="1" x14ac:dyDescent="0.3">
      <c r="A80" s="2" t="s">
        <v>247</v>
      </c>
      <c r="B80" s="2" t="s">
        <v>248</v>
      </c>
      <c r="C80" s="2" t="s">
        <v>12</v>
      </c>
      <c r="D80" s="3">
        <v>2688691809.5599999</v>
      </c>
      <c r="E80" s="3">
        <v>0.45513892372384701</v>
      </c>
      <c r="F80" s="2" t="s">
        <v>45</v>
      </c>
      <c r="G80" s="2" t="s">
        <v>14</v>
      </c>
      <c r="H80" s="2" t="s">
        <v>130</v>
      </c>
      <c r="I80" s="3">
        <v>0.36983189697275698</v>
      </c>
      <c r="J80" s="9">
        <v>53</v>
      </c>
      <c r="K80" t="str">
        <f>IF(AND(D80 &gt; 1000000000, E80 &lt; 0.75, F80 = "A", J80 &gt;= 75, ISERROR(MATCH(G80, {"Tobacco","Defense"}, 0))), "Include", "Exclude")</f>
        <v>Exclude</v>
      </c>
    </row>
    <row r="81" spans="1:11" collapsed="1" x14ac:dyDescent="0.3">
      <c r="A81" s="2" t="s">
        <v>272</v>
      </c>
      <c r="B81" s="2" t="s">
        <v>273</v>
      </c>
      <c r="C81" s="2" t="s">
        <v>12</v>
      </c>
      <c r="D81" s="3">
        <v>4839223603.1999998</v>
      </c>
      <c r="E81" s="3">
        <v>0.41322719890588999</v>
      </c>
      <c r="F81" s="2" t="s">
        <v>45</v>
      </c>
      <c r="G81" s="2" t="s">
        <v>14</v>
      </c>
      <c r="H81" s="2" t="s">
        <v>130</v>
      </c>
      <c r="I81" s="3">
        <v>0.70501898673121299</v>
      </c>
      <c r="J81" s="4">
        <v>82</v>
      </c>
      <c r="K81" t="str">
        <f>IF(AND(D81 &gt; 1000000000, E81 &lt; 0.75, F81 = "A", J81 &gt;= 75, ISERROR(MATCH(G81, {"Tobacco","Defense"}, 0))), "Include", "Exclude")</f>
        <v>Exclude</v>
      </c>
    </row>
    <row r="82" spans="1:11" collapsed="1" x14ac:dyDescent="0.3">
      <c r="A82" s="2" t="s">
        <v>293</v>
      </c>
      <c r="B82" s="2" t="s">
        <v>294</v>
      </c>
      <c r="C82" s="2" t="s">
        <v>12</v>
      </c>
      <c r="D82" s="3">
        <v>1438104178.8800001</v>
      </c>
      <c r="E82" s="3">
        <v>0.512385884170384</v>
      </c>
      <c r="F82" s="2" t="s">
        <v>45</v>
      </c>
      <c r="G82" s="2" t="s">
        <v>31</v>
      </c>
      <c r="H82" s="2" t="s">
        <v>148</v>
      </c>
      <c r="I82" s="3">
        <v>0.60109933967056095</v>
      </c>
      <c r="J82" s="9">
        <v>38</v>
      </c>
      <c r="K82" t="str">
        <f>IF(AND(D82 &gt; 1000000000, E82 &lt; 0.75, F82 = "A", J82 &gt;= 75, ISERROR(MATCH(G82, {"Tobacco","Defense"}, 0))), "Include", "Exclude")</f>
        <v>Exclude</v>
      </c>
    </row>
    <row r="83" spans="1:11" collapsed="1" x14ac:dyDescent="0.3">
      <c r="A83" s="2" t="s">
        <v>319</v>
      </c>
      <c r="B83" s="2" t="s">
        <v>320</v>
      </c>
      <c r="C83" s="2" t="s">
        <v>12</v>
      </c>
      <c r="D83" s="3">
        <v>4988593603.8400002</v>
      </c>
      <c r="E83" s="3">
        <v>0.60495654462846704</v>
      </c>
      <c r="F83" s="2" t="s">
        <v>45</v>
      </c>
      <c r="G83" s="2" t="s">
        <v>31</v>
      </c>
      <c r="H83" s="2" t="s">
        <v>148</v>
      </c>
      <c r="I83" s="3">
        <v>0.60914803076879898</v>
      </c>
      <c r="J83" s="9">
        <v>39</v>
      </c>
      <c r="K83" t="str">
        <f>IF(AND(D83 &gt; 1000000000, E83 &lt; 0.75, F83 = "A", J83 &gt;= 75, ISERROR(MATCH(G83, {"Tobacco","Defense"}, 0))), "Include", "Exclude")</f>
        <v>Exclude</v>
      </c>
    </row>
    <row r="84" spans="1:11" collapsed="1" x14ac:dyDescent="0.3">
      <c r="A84" s="2" t="s">
        <v>332</v>
      </c>
      <c r="B84" s="2" t="s">
        <v>333</v>
      </c>
      <c r="C84" s="2" t="s">
        <v>12</v>
      </c>
      <c r="D84" s="3">
        <v>24717622081.950001</v>
      </c>
      <c r="E84" s="3">
        <v>0.73908269225650802</v>
      </c>
      <c r="F84" s="2" t="s">
        <v>45</v>
      </c>
      <c r="G84" s="2" t="s">
        <v>27</v>
      </c>
      <c r="H84" s="2" t="s">
        <v>56</v>
      </c>
      <c r="I84" s="3">
        <v>0.65816517915475004</v>
      </c>
      <c r="J84" s="9">
        <v>36</v>
      </c>
      <c r="K84" t="str">
        <f>IF(AND(D84 &gt; 1000000000, E84 &lt; 0.75, F84 = "A", J84 &gt;= 75, ISERROR(MATCH(G84, {"Tobacco","Defense"}, 0))), "Include", "Exclude")</f>
        <v>Exclude</v>
      </c>
    </row>
    <row r="85" spans="1:11" collapsed="1" x14ac:dyDescent="0.3">
      <c r="A85" s="2" t="s">
        <v>357</v>
      </c>
      <c r="B85" s="2" t="s">
        <v>358</v>
      </c>
      <c r="C85" s="2" t="s">
        <v>12</v>
      </c>
      <c r="D85" s="3">
        <v>56676536909.400002</v>
      </c>
      <c r="E85" s="3">
        <v>0.60086426401767101</v>
      </c>
      <c r="F85" s="2" t="s">
        <v>45</v>
      </c>
      <c r="G85" s="2" t="s">
        <v>14</v>
      </c>
      <c r="H85" s="2" t="s">
        <v>15</v>
      </c>
      <c r="I85" s="3">
        <v>0.92018445325210296</v>
      </c>
      <c r="J85" s="4">
        <v>77</v>
      </c>
      <c r="K85" t="str">
        <f>IF(AND(D85 &gt; 1000000000, E85 &lt; 0.75, F85 = "A", J85 &gt;= 75, ISERROR(MATCH(G85, {"Tobacco","Defense"}, 0))), "Include", "Exclude")</f>
        <v>Exclude</v>
      </c>
    </row>
    <row r="86" spans="1:11" collapsed="1" x14ac:dyDescent="0.3">
      <c r="A86" s="2" t="s">
        <v>375</v>
      </c>
      <c r="B86" s="2" t="s">
        <v>376</v>
      </c>
      <c r="C86" s="2" t="s">
        <v>12</v>
      </c>
      <c r="D86" s="3">
        <v>4247846258.04</v>
      </c>
      <c r="E86" s="3">
        <v>0.64562832210321397</v>
      </c>
      <c r="F86" s="2" t="s">
        <v>45</v>
      </c>
      <c r="G86" s="2" t="s">
        <v>31</v>
      </c>
      <c r="H86" s="2" t="s">
        <v>32</v>
      </c>
      <c r="I86" s="3">
        <v>0.53487619931006902</v>
      </c>
      <c r="J86" s="9">
        <v>34</v>
      </c>
      <c r="K86" t="str">
        <f>IF(AND(D86 &gt; 1000000000, E86 &lt; 0.75, F86 = "A", J86 &gt;= 75, ISERROR(MATCH(G86, {"Tobacco","Defense"}, 0))), "Include", "Exclude")</f>
        <v>Exclude</v>
      </c>
    </row>
    <row r="87" spans="1:11" collapsed="1" x14ac:dyDescent="0.3">
      <c r="A87" s="2" t="s">
        <v>386</v>
      </c>
      <c r="B87" s="2" t="s">
        <v>387</v>
      </c>
      <c r="C87" s="2" t="s">
        <v>12</v>
      </c>
      <c r="D87" s="3">
        <v>3364750830.04</v>
      </c>
      <c r="E87" s="3">
        <v>0.59061421677314296</v>
      </c>
      <c r="F87" s="2" t="s">
        <v>45</v>
      </c>
      <c r="G87" s="2" t="s">
        <v>27</v>
      </c>
      <c r="H87" s="2" t="s">
        <v>196</v>
      </c>
      <c r="I87" s="3">
        <v>0.78465807935819099</v>
      </c>
      <c r="J87" s="4">
        <v>82</v>
      </c>
      <c r="K87" t="str">
        <f>IF(AND(D87 &gt; 1000000000, E87 &lt; 0.75, F87 = "A", J87 &gt;= 75, ISERROR(MATCH(G87, {"Tobacco","Defense"}, 0))), "Include", "Exclude")</f>
        <v>Exclude</v>
      </c>
    </row>
    <row r="88" spans="1:11" collapsed="1" x14ac:dyDescent="0.3">
      <c r="A88" s="2" t="s">
        <v>406</v>
      </c>
      <c r="B88" s="2" t="s">
        <v>407</v>
      </c>
      <c r="C88" s="2" t="s">
        <v>12</v>
      </c>
      <c r="D88" s="3">
        <v>41450879471.75</v>
      </c>
      <c r="E88" s="3">
        <v>0.54538301878677298</v>
      </c>
      <c r="F88" s="2" t="s">
        <v>45</v>
      </c>
      <c r="G88" s="2" t="s">
        <v>31</v>
      </c>
      <c r="H88" s="2" t="s">
        <v>148</v>
      </c>
      <c r="I88" s="3">
        <v>0.24071352353181799</v>
      </c>
      <c r="J88" s="9">
        <v>55</v>
      </c>
      <c r="K88" t="str">
        <f>IF(AND(D88 &gt; 1000000000, E88 &lt; 0.75, F88 = "A", J88 &gt;= 75, ISERROR(MATCH(G88, {"Tobacco","Defense"}, 0))), "Include", "Exclude")</f>
        <v>Exclude</v>
      </c>
    </row>
    <row r="89" spans="1:11" collapsed="1" x14ac:dyDescent="0.3">
      <c r="A89" s="2" t="s">
        <v>408</v>
      </c>
      <c r="B89" s="2" t="s">
        <v>409</v>
      </c>
      <c r="C89" s="2" t="s">
        <v>12</v>
      </c>
      <c r="D89" s="3">
        <v>81176774000</v>
      </c>
      <c r="E89" s="3">
        <v>0.46582463830287502</v>
      </c>
      <c r="F89" s="2" t="s">
        <v>45</v>
      </c>
      <c r="G89" s="2" t="s">
        <v>63</v>
      </c>
      <c r="H89" s="2" t="s">
        <v>87</v>
      </c>
      <c r="I89" s="3">
        <v>0.194588339023262</v>
      </c>
      <c r="J89" s="7">
        <v>93</v>
      </c>
      <c r="K89" t="str">
        <f>IF(AND(D89 &gt; 1000000000, E89 &lt; 0.75, F89 = "A", J89 &gt;= 75, ISERROR(MATCH(G89, {"Tobacco","Defense"}, 0))), "Include", "Exclude")</f>
        <v>Exclude</v>
      </c>
    </row>
    <row r="90" spans="1:11" collapsed="1" x14ac:dyDescent="0.3">
      <c r="A90" s="2" t="s">
        <v>416</v>
      </c>
      <c r="B90" s="2" t="s">
        <v>417</v>
      </c>
      <c r="C90" s="2" t="s">
        <v>12</v>
      </c>
      <c r="D90" s="3">
        <v>39116249654</v>
      </c>
      <c r="E90" s="3">
        <v>0.47686811788667199</v>
      </c>
      <c r="F90" s="2" t="s">
        <v>45</v>
      </c>
      <c r="G90" s="2" t="s">
        <v>36</v>
      </c>
      <c r="H90" s="2" t="s">
        <v>37</v>
      </c>
      <c r="I90" s="3">
        <v>8.9837915286574005E-2</v>
      </c>
      <c r="J90" s="9">
        <v>63</v>
      </c>
      <c r="K90" t="str">
        <f>IF(AND(D90 &gt; 1000000000, E90 &lt; 0.75, F90 = "A", J90 &gt;= 75, ISERROR(MATCH(G90, {"Tobacco","Defense"}, 0))), "Include", "Exclude")</f>
        <v>Exclude</v>
      </c>
    </row>
    <row r="91" spans="1:11" collapsed="1" x14ac:dyDescent="0.3">
      <c r="A91" s="2" t="s">
        <v>438</v>
      </c>
      <c r="B91" s="2" t="s">
        <v>439</v>
      </c>
      <c r="C91" s="2" t="s">
        <v>12</v>
      </c>
      <c r="D91" s="3">
        <v>37729695654.400002</v>
      </c>
      <c r="E91" s="3">
        <v>0.61061383700569605</v>
      </c>
      <c r="F91" s="2" t="s">
        <v>45</v>
      </c>
      <c r="G91" s="2" t="s">
        <v>63</v>
      </c>
      <c r="H91" s="2" t="s">
        <v>87</v>
      </c>
      <c r="I91" s="3">
        <v>0.57472320611368499</v>
      </c>
      <c r="J91" s="4">
        <v>89</v>
      </c>
      <c r="K91" t="str">
        <f>IF(AND(D91 &gt; 1000000000, E91 &lt; 0.75, F91 = "A", J91 &gt;= 75, ISERROR(MATCH(G91, {"Tobacco","Defense"}, 0))), "Include", "Exclude")</f>
        <v>Exclude</v>
      </c>
    </row>
    <row r="92" spans="1:11" collapsed="1" x14ac:dyDescent="0.3">
      <c r="A92" s="2" t="s">
        <v>446</v>
      </c>
      <c r="B92" s="2" t="s">
        <v>447</v>
      </c>
      <c r="C92" s="2" t="s">
        <v>12</v>
      </c>
      <c r="D92" s="3">
        <v>12954679245.42</v>
      </c>
      <c r="E92" s="3">
        <v>0.238621396412739</v>
      </c>
      <c r="F92" s="2" t="s">
        <v>45</v>
      </c>
      <c r="G92" s="2" t="s">
        <v>14</v>
      </c>
      <c r="H92" s="2" t="s">
        <v>130</v>
      </c>
      <c r="I92" s="3">
        <v>7.6930917859393003E-2</v>
      </c>
      <c r="J92" s="4">
        <v>71</v>
      </c>
      <c r="K92" t="str">
        <f>IF(AND(D92 &gt; 1000000000, E92 &lt; 0.75, F92 = "A", J92 &gt;= 75, ISERROR(MATCH(G92, {"Tobacco","Defense"}, 0))), "Include", "Exclude")</f>
        <v>Exclude</v>
      </c>
    </row>
    <row r="93" spans="1:11" collapsed="1" x14ac:dyDescent="0.3">
      <c r="A93" s="2" t="s">
        <v>448</v>
      </c>
      <c r="B93" s="2" t="s">
        <v>449</v>
      </c>
      <c r="C93" s="2" t="s">
        <v>12</v>
      </c>
      <c r="D93" s="3">
        <v>15749445777.299999</v>
      </c>
      <c r="E93" s="3">
        <v>0.50602189837803302</v>
      </c>
      <c r="F93" s="2" t="s">
        <v>45</v>
      </c>
      <c r="G93" s="2" t="s">
        <v>63</v>
      </c>
      <c r="H93" s="2" t="s">
        <v>450</v>
      </c>
      <c r="I93" s="3">
        <v>0.85484554121036105</v>
      </c>
      <c r="J93" s="9">
        <v>58</v>
      </c>
      <c r="K93" t="str">
        <f>IF(AND(D93 &gt; 1000000000, E93 &lt; 0.75, F93 = "A", J93 &gt;= 75, ISERROR(MATCH(G93, {"Tobacco","Defense"}, 0))), "Include", "Exclude")</f>
        <v>Exclude</v>
      </c>
    </row>
    <row r="94" spans="1:11" collapsed="1" x14ac:dyDescent="0.3">
      <c r="A94" s="2" t="s">
        <v>453</v>
      </c>
      <c r="B94" s="2" t="s">
        <v>454</v>
      </c>
      <c r="C94" s="2" t="s">
        <v>12</v>
      </c>
      <c r="D94" s="3">
        <v>5444406707.6000004</v>
      </c>
      <c r="E94" s="3">
        <v>0.68301673142708297</v>
      </c>
      <c r="F94" s="2" t="s">
        <v>45</v>
      </c>
      <c r="G94" s="2" t="s">
        <v>41</v>
      </c>
      <c r="H94" s="2" t="s">
        <v>224</v>
      </c>
      <c r="I94" s="3">
        <v>0.58142375840711202</v>
      </c>
      <c r="J94" s="5">
        <v>18</v>
      </c>
      <c r="K94" t="str">
        <f>IF(AND(D94 &gt; 1000000000, E94 &lt; 0.75, F94 = "A", J94 &gt;= 75, ISERROR(MATCH(G94, {"Tobacco","Defense"}, 0))), "Include", "Exclude")</f>
        <v>Exclude</v>
      </c>
    </row>
    <row r="95" spans="1:11" collapsed="1" x14ac:dyDescent="0.3">
      <c r="A95" s="2" t="s">
        <v>475</v>
      </c>
      <c r="B95" s="2" t="s">
        <v>476</v>
      </c>
      <c r="C95" s="2" t="s">
        <v>12</v>
      </c>
      <c r="D95" s="3">
        <v>1031085000.97</v>
      </c>
      <c r="E95" s="3">
        <v>0.71109865828482399</v>
      </c>
      <c r="F95" s="2" t="s">
        <v>45</v>
      </c>
      <c r="G95" s="2" t="s">
        <v>41</v>
      </c>
      <c r="H95" s="2" t="s">
        <v>224</v>
      </c>
      <c r="I95" s="3">
        <v>0.43447475143903702</v>
      </c>
      <c r="J95" s="5">
        <v>18</v>
      </c>
      <c r="K95" t="str">
        <f>IF(AND(D95 &gt; 1000000000, E95 &lt; 0.75, F95 = "A", J95 &gt;= 75, ISERROR(MATCH(G95, {"Tobacco","Defense"}, 0))), "Include", "Exclude")</f>
        <v>Exclude</v>
      </c>
    </row>
    <row r="96" spans="1:11" collapsed="1" x14ac:dyDescent="0.3">
      <c r="A96" s="2" t="s">
        <v>488</v>
      </c>
      <c r="B96" s="2" t="s">
        <v>489</v>
      </c>
      <c r="C96" s="2" t="s">
        <v>12</v>
      </c>
      <c r="D96" s="3">
        <v>12596028198.92</v>
      </c>
      <c r="E96" s="3">
        <v>0.74954501224909598</v>
      </c>
      <c r="F96" s="2" t="s">
        <v>45</v>
      </c>
      <c r="G96" s="2" t="s">
        <v>22</v>
      </c>
      <c r="H96" s="2" t="s">
        <v>23</v>
      </c>
      <c r="I96" s="3">
        <v>0.348989762574345</v>
      </c>
      <c r="J96" s="9">
        <v>35</v>
      </c>
      <c r="K96" t="str">
        <f>IF(AND(D96 &gt; 1000000000, E96 &lt; 0.75, F96 = "A", J96 &gt;= 75, ISERROR(MATCH(G96, {"Tobacco","Defense"}, 0))), "Include", "Exclude")</f>
        <v>Exclude</v>
      </c>
    </row>
    <row r="97" spans="1:11" collapsed="1" x14ac:dyDescent="0.3">
      <c r="A97" s="2" t="s">
        <v>492</v>
      </c>
      <c r="B97" s="2" t="s">
        <v>493</v>
      </c>
      <c r="C97" s="2" t="s">
        <v>12</v>
      </c>
      <c r="D97" s="3">
        <v>1176644016</v>
      </c>
      <c r="E97" s="3">
        <v>0.69245815518526699</v>
      </c>
      <c r="F97" s="2" t="s">
        <v>45</v>
      </c>
      <c r="G97" s="2" t="s">
        <v>14</v>
      </c>
      <c r="H97" s="2" t="s">
        <v>120</v>
      </c>
      <c r="I97" s="3"/>
      <c r="J97" s="5">
        <v>30</v>
      </c>
      <c r="K97" t="str">
        <f>IF(AND(D97 &gt; 1000000000, E97 &lt; 0.75, F97 = "A", J97 &gt;= 75, ISERROR(MATCH(G97, {"Tobacco","Defense"}, 0))), "Include", "Exclude")</f>
        <v>Exclude</v>
      </c>
    </row>
    <row r="98" spans="1:11" collapsed="1" x14ac:dyDescent="0.3">
      <c r="A98" s="2" t="s">
        <v>525</v>
      </c>
      <c r="B98" s="2" t="s">
        <v>526</v>
      </c>
      <c r="C98" s="2" t="s">
        <v>12</v>
      </c>
      <c r="D98" s="3">
        <v>3970825468.5599999</v>
      </c>
      <c r="E98" s="3">
        <v>0.69182930868581205</v>
      </c>
      <c r="F98" s="2" t="s">
        <v>45</v>
      </c>
      <c r="G98" s="2" t="s">
        <v>63</v>
      </c>
      <c r="H98" s="2" t="s">
        <v>87</v>
      </c>
      <c r="I98" s="3">
        <v>6.4950719072899999E-3</v>
      </c>
      <c r="J98" s="7">
        <v>92</v>
      </c>
      <c r="K98" t="str">
        <f>IF(AND(D98 &gt; 1000000000, E98 &lt; 0.75, F98 = "A", J98 &gt;= 75, ISERROR(MATCH(G98, {"Tobacco","Defense"}, 0))), "Include", "Exclude")</f>
        <v>Exclude</v>
      </c>
    </row>
    <row r="99" spans="1:11" collapsed="1" x14ac:dyDescent="0.3">
      <c r="A99" s="2" t="s">
        <v>555</v>
      </c>
      <c r="B99" s="2" t="s">
        <v>556</v>
      </c>
      <c r="C99" s="2" t="s">
        <v>12</v>
      </c>
      <c r="D99" s="3">
        <v>9720222279.0400009</v>
      </c>
      <c r="E99" s="3">
        <v>0.68615076089471405</v>
      </c>
      <c r="F99" s="2" t="s">
        <v>45</v>
      </c>
      <c r="G99" s="2" t="s">
        <v>27</v>
      </c>
      <c r="H99" s="2" t="s">
        <v>196</v>
      </c>
      <c r="I99" s="3">
        <v>0.37284759376910798</v>
      </c>
      <c r="J99" s="8"/>
      <c r="K99" t="str">
        <f>IF(AND(D99 &gt; 1000000000, E99 &lt; 0.75, F99 = "A", J99 &gt;= 75, ISERROR(MATCH(G99, {"Tobacco","Defense"}, 0))), "Include", "Exclude")</f>
        <v>Exclude</v>
      </c>
    </row>
    <row r="100" spans="1:11" collapsed="1" x14ac:dyDescent="0.3">
      <c r="A100" s="2" t="s">
        <v>573</v>
      </c>
      <c r="B100" s="2" t="s">
        <v>574</v>
      </c>
      <c r="C100" s="2" t="s">
        <v>12</v>
      </c>
      <c r="D100" s="3">
        <v>4492640202.1599998</v>
      </c>
      <c r="E100" s="3">
        <v>0.57287481638683402</v>
      </c>
      <c r="F100" s="2" t="s">
        <v>45</v>
      </c>
      <c r="G100" s="2" t="s">
        <v>31</v>
      </c>
      <c r="H100" s="2" t="s">
        <v>148</v>
      </c>
      <c r="I100" s="3">
        <v>0.102425316963838</v>
      </c>
      <c r="J100" s="9">
        <v>36</v>
      </c>
      <c r="K100" t="str">
        <f>IF(AND(D100 &gt; 1000000000, E100 &lt; 0.75, F100 = "A", J100 &gt;= 75, ISERROR(MATCH(G100, {"Tobacco","Defense"}, 0))), "Include", "Exclude")</f>
        <v>Exclude</v>
      </c>
    </row>
    <row r="101" spans="1:11" collapsed="1" x14ac:dyDescent="0.3">
      <c r="A101" s="2" t="s">
        <v>575</v>
      </c>
      <c r="B101" s="2" t="s">
        <v>576</v>
      </c>
      <c r="C101" s="2" t="s">
        <v>12</v>
      </c>
      <c r="D101" s="3">
        <v>13223908657.959999</v>
      </c>
      <c r="E101" s="3">
        <v>0.68678096090529495</v>
      </c>
      <c r="F101" s="2" t="s">
        <v>45</v>
      </c>
      <c r="G101" s="2" t="s">
        <v>22</v>
      </c>
      <c r="H101" s="2" t="s">
        <v>23</v>
      </c>
      <c r="I101" s="3">
        <v>0.79839697225403305</v>
      </c>
      <c r="J101" s="5">
        <v>12</v>
      </c>
      <c r="K101" t="str">
        <f>IF(AND(D101 &gt; 1000000000, E101 &lt; 0.75, F101 = "A", J101 &gt;= 75, ISERROR(MATCH(G101, {"Tobacco","Defense"}, 0))), "Include", "Exclude")</f>
        <v>Exclude</v>
      </c>
    </row>
    <row r="102" spans="1:11" collapsed="1" x14ac:dyDescent="0.3">
      <c r="A102" s="2" t="s">
        <v>661</v>
      </c>
      <c r="B102" s="2" t="s">
        <v>662</v>
      </c>
      <c r="C102" s="2" t="s">
        <v>12</v>
      </c>
      <c r="D102" s="3">
        <v>166974574511.97</v>
      </c>
      <c r="E102" s="3">
        <v>0.54335818516099099</v>
      </c>
      <c r="F102" s="2" t="s">
        <v>45</v>
      </c>
      <c r="G102" s="2" t="s">
        <v>52</v>
      </c>
      <c r="H102" s="2" t="s">
        <v>53</v>
      </c>
      <c r="I102" s="3">
        <v>0.462771304384482</v>
      </c>
      <c r="J102" s="9">
        <v>47</v>
      </c>
      <c r="K102" t="str">
        <f>IF(AND(D102 &gt; 1000000000, E102 &lt; 0.75, F102 = "A", J102 &gt;= 75, ISERROR(MATCH(G102, {"Tobacco","Defense"}, 0))), "Include", "Exclude")</f>
        <v>Exclude</v>
      </c>
    </row>
    <row r="103" spans="1:11" collapsed="1" x14ac:dyDescent="0.3">
      <c r="A103" s="2" t="s">
        <v>693</v>
      </c>
      <c r="B103" s="2" t="s">
        <v>694</v>
      </c>
      <c r="C103" s="2" t="s">
        <v>12</v>
      </c>
      <c r="D103" s="3">
        <v>1101694983.5999999</v>
      </c>
      <c r="E103" s="3">
        <v>0.51599170220425195</v>
      </c>
      <c r="F103" s="2" t="s">
        <v>45</v>
      </c>
      <c r="G103" s="2" t="s">
        <v>14</v>
      </c>
      <c r="H103" s="2" t="s">
        <v>15</v>
      </c>
      <c r="I103" s="3">
        <v>0.60675424558838997</v>
      </c>
      <c r="J103" s="9">
        <v>40</v>
      </c>
      <c r="K103" t="str">
        <f>IF(AND(D103 &gt; 1000000000, E103 &lt; 0.75, F103 = "A", J103 &gt;= 75, ISERROR(MATCH(G103, {"Tobacco","Defense"}, 0))), "Include", "Exclude")</f>
        <v>Exclude</v>
      </c>
    </row>
    <row r="104" spans="1:11" collapsed="1" x14ac:dyDescent="0.3">
      <c r="A104" s="2" t="s">
        <v>713</v>
      </c>
      <c r="B104" s="2" t="s">
        <v>714</v>
      </c>
      <c r="C104" s="2" t="s">
        <v>12</v>
      </c>
      <c r="D104" s="3">
        <v>3286011471.54</v>
      </c>
      <c r="E104" s="3">
        <v>0.74880895184221297</v>
      </c>
      <c r="F104" s="2" t="s">
        <v>45</v>
      </c>
      <c r="G104" s="2" t="s">
        <v>36</v>
      </c>
      <c r="H104" s="2" t="s">
        <v>37</v>
      </c>
      <c r="I104" s="3">
        <v>0.62039156407610396</v>
      </c>
      <c r="J104" s="5">
        <v>13</v>
      </c>
      <c r="K104" t="str">
        <f>IF(AND(D104 &gt; 1000000000, E104 &lt; 0.75, F104 = "A", J104 &gt;= 75, ISERROR(MATCH(G104, {"Tobacco","Defense"}, 0))), "Include", "Exclude")</f>
        <v>Exclude</v>
      </c>
    </row>
    <row r="105" spans="1:11" collapsed="1" x14ac:dyDescent="0.3">
      <c r="A105" s="2" t="s">
        <v>731</v>
      </c>
      <c r="B105" s="2" t="s">
        <v>732</v>
      </c>
      <c r="C105" s="2" t="s">
        <v>12</v>
      </c>
      <c r="D105" s="3">
        <v>1544462521.5999999</v>
      </c>
      <c r="E105" s="3">
        <v>0.52864660377014105</v>
      </c>
      <c r="F105" s="2" t="s">
        <v>45</v>
      </c>
      <c r="G105" s="2" t="s">
        <v>63</v>
      </c>
      <c r="H105" s="2" t="s">
        <v>100</v>
      </c>
      <c r="I105" s="3">
        <v>0.57635912128648203</v>
      </c>
      <c r="J105" s="9">
        <v>49</v>
      </c>
      <c r="K105" t="str">
        <f>IF(AND(D105 &gt; 1000000000, E105 &lt; 0.75, F105 = "A", J105 &gt;= 75, ISERROR(MATCH(G105, {"Tobacco","Defense"}, 0))), "Include", "Exclude")</f>
        <v>Exclude</v>
      </c>
    </row>
    <row r="106" spans="1:11" collapsed="1" x14ac:dyDescent="0.3">
      <c r="A106" s="2" t="s">
        <v>741</v>
      </c>
      <c r="B106" s="2" t="s">
        <v>742</v>
      </c>
      <c r="C106" s="2" t="s">
        <v>12</v>
      </c>
      <c r="D106" s="3">
        <v>4357044596.9200001</v>
      </c>
      <c r="E106" s="3">
        <v>0.66991472744979697</v>
      </c>
      <c r="F106" s="2" t="s">
        <v>45</v>
      </c>
      <c r="G106" s="2" t="s">
        <v>63</v>
      </c>
      <c r="H106" s="2" t="s">
        <v>100</v>
      </c>
      <c r="I106" s="3">
        <v>0.43278582406999999</v>
      </c>
      <c r="J106" s="4">
        <v>75</v>
      </c>
      <c r="K106" t="str">
        <f>IF(AND(D106 &gt; 1000000000, E106 &lt; 0.75, F106 = "A", J106 &gt;= 75, ISERROR(MATCH(G106, {"Tobacco","Defense"}, 0))), "Include", "Exclude")</f>
        <v>Exclude</v>
      </c>
    </row>
    <row r="107" spans="1:11" collapsed="1" x14ac:dyDescent="0.3">
      <c r="A107" s="2" t="s">
        <v>759</v>
      </c>
      <c r="B107" s="2" t="s">
        <v>760</v>
      </c>
      <c r="C107" s="2" t="s">
        <v>12</v>
      </c>
      <c r="D107" s="3">
        <v>23123870613.48</v>
      </c>
      <c r="E107" s="3">
        <v>0.450411293944251</v>
      </c>
      <c r="F107" s="2" t="s">
        <v>45</v>
      </c>
      <c r="G107" s="2" t="s">
        <v>36</v>
      </c>
      <c r="H107" s="2" t="s">
        <v>37</v>
      </c>
      <c r="I107" s="3">
        <v>5.1058603267529E-2</v>
      </c>
      <c r="J107" s="9">
        <v>41</v>
      </c>
      <c r="K107" t="str">
        <f>IF(AND(D107 &gt; 1000000000, E107 &lt; 0.75, F107 = "A", J107 &gt;= 75, ISERROR(MATCH(G107, {"Tobacco","Defense"}, 0))), "Include", "Exclude")</f>
        <v>Exclude</v>
      </c>
    </row>
    <row r="108" spans="1:11" collapsed="1" x14ac:dyDescent="0.3">
      <c r="A108" s="2" t="s">
        <v>786</v>
      </c>
      <c r="B108" s="2" t="s">
        <v>787</v>
      </c>
      <c r="C108" s="2" t="s">
        <v>12</v>
      </c>
      <c r="D108" s="3">
        <v>4494818313.0600004</v>
      </c>
      <c r="E108" s="3">
        <v>0.45381998653044198</v>
      </c>
      <c r="F108" s="2" t="s">
        <v>45</v>
      </c>
      <c r="G108" s="2" t="s">
        <v>31</v>
      </c>
      <c r="H108" s="2" t="s">
        <v>148</v>
      </c>
      <c r="I108" s="3">
        <v>0.18934136599069401</v>
      </c>
      <c r="J108" s="6">
        <v>9</v>
      </c>
      <c r="K108" t="str">
        <f>IF(AND(D108 &gt; 1000000000, E108 &lt; 0.75, F108 = "A", J108 &gt;= 75, ISERROR(MATCH(G108, {"Tobacco","Defense"}, 0))), "Include", "Exclude")</f>
        <v>Exclude</v>
      </c>
    </row>
    <row r="109" spans="1:11" collapsed="1" x14ac:dyDescent="0.3">
      <c r="A109" s="2" t="s">
        <v>792</v>
      </c>
      <c r="B109" s="2" t="s">
        <v>793</v>
      </c>
      <c r="C109" s="2" t="s">
        <v>12</v>
      </c>
      <c r="D109" s="3">
        <v>9239632473.6000004</v>
      </c>
      <c r="E109" s="3">
        <v>0.59774446755897903</v>
      </c>
      <c r="F109" s="2" t="s">
        <v>45</v>
      </c>
      <c r="G109" s="2" t="s">
        <v>22</v>
      </c>
      <c r="H109" s="2" t="s">
        <v>23</v>
      </c>
      <c r="I109" s="3">
        <v>0.72860821080648097</v>
      </c>
      <c r="J109" s="4">
        <v>80</v>
      </c>
      <c r="K109" t="str">
        <f>IF(AND(D109 &gt; 1000000000, E109 &lt; 0.75, F109 = "A", J109 &gt;= 75, ISERROR(MATCH(G109, {"Tobacco","Defense"}, 0))), "Include", "Exclude")</f>
        <v>Exclude</v>
      </c>
    </row>
    <row r="110" spans="1:11" collapsed="1" x14ac:dyDescent="0.3">
      <c r="A110" s="2" t="s">
        <v>794</v>
      </c>
      <c r="B110" s="2" t="s">
        <v>795</v>
      </c>
      <c r="C110" s="2" t="s">
        <v>12</v>
      </c>
      <c r="D110" s="3">
        <v>8265680758.5799999</v>
      </c>
      <c r="E110" s="3">
        <v>0.61199382613706999</v>
      </c>
      <c r="F110" s="2" t="s">
        <v>45</v>
      </c>
      <c r="G110" s="2" t="s">
        <v>41</v>
      </c>
      <c r="H110" s="2" t="s">
        <v>224</v>
      </c>
      <c r="I110" s="3">
        <v>0.163839992088608</v>
      </c>
      <c r="J110" s="9">
        <v>54</v>
      </c>
      <c r="K110" t="str">
        <f>IF(AND(D110 &gt; 1000000000, E110 &lt; 0.75, F110 = "A", J110 &gt;= 75, ISERROR(MATCH(G110, {"Tobacco","Defense"}, 0))), "Include", "Exclude")</f>
        <v>Exclude</v>
      </c>
    </row>
    <row r="111" spans="1:11" collapsed="1" x14ac:dyDescent="0.3">
      <c r="A111" s="2" t="s">
        <v>798</v>
      </c>
      <c r="B111" s="2" t="s">
        <v>799</v>
      </c>
      <c r="C111" s="2" t="s">
        <v>12</v>
      </c>
      <c r="D111" s="3">
        <v>21162805445.799999</v>
      </c>
      <c r="E111" s="3">
        <v>0.45091614994326301</v>
      </c>
      <c r="F111" s="2" t="s">
        <v>45</v>
      </c>
      <c r="G111" s="2" t="s">
        <v>31</v>
      </c>
      <c r="H111" s="2" t="s">
        <v>148</v>
      </c>
      <c r="I111" s="3">
        <v>0.51175906318437703</v>
      </c>
      <c r="J111" s="5">
        <v>28</v>
      </c>
      <c r="K111" t="str">
        <f>IF(AND(D111 &gt; 1000000000, E111 &lt; 0.75, F111 = "A", J111 &gt;= 75, ISERROR(MATCH(G111, {"Tobacco","Defense"}, 0))), "Include", "Exclude")</f>
        <v>Exclude</v>
      </c>
    </row>
    <row r="112" spans="1:11" collapsed="1" x14ac:dyDescent="0.3">
      <c r="A112" s="2" t="s">
        <v>836</v>
      </c>
      <c r="B112" s="2" t="s">
        <v>837</v>
      </c>
      <c r="C112" s="2" t="s">
        <v>12</v>
      </c>
      <c r="D112" s="3">
        <v>42678305515.040001</v>
      </c>
      <c r="E112" s="3">
        <v>0.65102640920033605</v>
      </c>
      <c r="F112" s="2" t="s">
        <v>45</v>
      </c>
      <c r="G112" s="2" t="s">
        <v>22</v>
      </c>
      <c r="H112" s="2" t="s">
        <v>23</v>
      </c>
      <c r="I112" s="3">
        <v>0.79845021052177001</v>
      </c>
      <c r="J112" s="4">
        <v>73</v>
      </c>
      <c r="K112" t="str">
        <f>IF(AND(D112 &gt; 1000000000, E112 &lt; 0.75, F112 = "A", J112 &gt;= 75, ISERROR(MATCH(G112, {"Tobacco","Defense"}, 0))), "Include", "Exclude")</f>
        <v>Exclude</v>
      </c>
    </row>
    <row r="113" spans="1:11" collapsed="1" x14ac:dyDescent="0.3">
      <c r="A113" s="2" t="s">
        <v>871</v>
      </c>
      <c r="B113" s="2" t="s">
        <v>872</v>
      </c>
      <c r="C113" s="2" t="s">
        <v>12</v>
      </c>
      <c r="D113" s="3">
        <v>8921115932.5100002</v>
      </c>
      <c r="E113" s="3">
        <v>0.52165732031275003</v>
      </c>
      <c r="F113" s="2" t="s">
        <v>45</v>
      </c>
      <c r="G113" s="2" t="s">
        <v>22</v>
      </c>
      <c r="H113" s="2" t="s">
        <v>23</v>
      </c>
      <c r="I113" s="3">
        <v>0.51544797178130497</v>
      </c>
      <c r="J113" s="8"/>
      <c r="K113" t="str">
        <f>IF(AND(D113 &gt; 1000000000, E113 &lt; 0.75, F113 = "A", J113 &gt;= 75, ISERROR(MATCH(G113, {"Tobacco","Defense"}, 0))), "Include", "Exclude")</f>
        <v>Exclude</v>
      </c>
    </row>
    <row r="114" spans="1:11" collapsed="1" x14ac:dyDescent="0.3">
      <c r="A114" s="2" t="s">
        <v>881</v>
      </c>
      <c r="B114" s="2" t="s">
        <v>882</v>
      </c>
      <c r="C114" s="2" t="s">
        <v>12</v>
      </c>
      <c r="D114" s="3">
        <v>52255996617.980003</v>
      </c>
      <c r="E114" s="3">
        <v>0.70545898424596098</v>
      </c>
      <c r="F114" s="2" t="s">
        <v>45</v>
      </c>
      <c r="G114" s="2" t="s">
        <v>46</v>
      </c>
      <c r="H114" s="2" t="s">
        <v>47</v>
      </c>
      <c r="I114" s="3">
        <v>0.92109441151566496</v>
      </c>
      <c r="J114" s="7">
        <v>94</v>
      </c>
      <c r="K114" t="str">
        <f>IF(AND(D114 &gt; 1000000000, E114 &lt; 0.75, F114 = "A", J114 &gt;= 75, ISERROR(MATCH(G114, {"Tobacco","Defense"}, 0))), "Include", "Exclude")</f>
        <v>Exclude</v>
      </c>
    </row>
    <row r="115" spans="1:11" collapsed="1" x14ac:dyDescent="0.3">
      <c r="A115" s="2" t="s">
        <v>10</v>
      </c>
      <c r="B115" s="2" t="s">
        <v>11</v>
      </c>
      <c r="C115" s="2" t="s">
        <v>12</v>
      </c>
      <c r="D115" s="3">
        <v>361712476292.46997</v>
      </c>
      <c r="E115" s="3">
        <v>0.41123068641631999</v>
      </c>
      <c r="F115" s="2" t="s">
        <v>13</v>
      </c>
      <c r="G115" s="2" t="s">
        <v>14</v>
      </c>
      <c r="H115" s="2" t="s">
        <v>15</v>
      </c>
      <c r="I115" s="3">
        <v>0.868185587843885</v>
      </c>
      <c r="J115" s="4">
        <v>90</v>
      </c>
      <c r="K115" t="str">
        <f>IF(AND(D115 &gt; 1000000000, E115 &lt; 0.75, F115 = "A", J115 &gt;= 75, ISERROR(MATCH(G115, {"Tobacco","Defense"}, 0))), "Include", "Exclude")</f>
        <v>Exclude</v>
      </c>
    </row>
    <row r="116" spans="1:11" collapsed="1" x14ac:dyDescent="0.3">
      <c r="A116" s="2" t="s">
        <v>20</v>
      </c>
      <c r="B116" s="2" t="s">
        <v>21</v>
      </c>
      <c r="C116" s="2" t="s">
        <v>12</v>
      </c>
      <c r="D116" s="3">
        <v>15644428588.059999</v>
      </c>
      <c r="E116" s="3">
        <v>0.71737760370078396</v>
      </c>
      <c r="F116" s="2" t="s">
        <v>13</v>
      </c>
      <c r="G116" s="2" t="s">
        <v>22</v>
      </c>
      <c r="H116" s="2" t="s">
        <v>23</v>
      </c>
      <c r="I116" s="3">
        <v>0.37548808495925301</v>
      </c>
      <c r="J116" s="5">
        <v>16</v>
      </c>
      <c r="K116" t="str">
        <f>IF(AND(D116 &gt; 1000000000, E116 &lt; 0.75, F116 = "A", J116 &gt;= 75, ISERROR(MATCH(G116, {"Tobacco","Defense"}, 0))), "Include", "Exclude")</f>
        <v>Exclude</v>
      </c>
    </row>
    <row r="117" spans="1:11" collapsed="1" x14ac:dyDescent="0.3">
      <c r="A117" s="2" t="s">
        <v>29</v>
      </c>
      <c r="B117" s="2" t="s">
        <v>30</v>
      </c>
      <c r="C117" s="2" t="s">
        <v>12</v>
      </c>
      <c r="D117" s="3">
        <v>1486608450.8399999</v>
      </c>
      <c r="E117" s="3">
        <v>0.57833580021535702</v>
      </c>
      <c r="F117" s="2" t="s">
        <v>13</v>
      </c>
      <c r="G117" s="2" t="s">
        <v>31</v>
      </c>
      <c r="H117" s="2" t="s">
        <v>32</v>
      </c>
      <c r="I117" s="3">
        <v>0.294578620415062</v>
      </c>
      <c r="J117" s="5">
        <v>25</v>
      </c>
      <c r="K117" t="str">
        <f>IF(AND(D117 &gt; 1000000000, E117 &lt; 0.75, F117 = "A", J117 &gt;= 75, ISERROR(MATCH(G117, {"Tobacco","Defense"}, 0))), "Include", "Exclude")</f>
        <v>Exclude</v>
      </c>
    </row>
    <row r="118" spans="1:11" collapsed="1" x14ac:dyDescent="0.3">
      <c r="A118" s="2" t="s">
        <v>57</v>
      </c>
      <c r="B118" s="2" t="s">
        <v>58</v>
      </c>
      <c r="C118" s="2" t="s">
        <v>12</v>
      </c>
      <c r="D118" s="3">
        <v>47419367192.080002</v>
      </c>
      <c r="E118" s="3">
        <v>0.74013968953047404</v>
      </c>
      <c r="F118" s="2" t="s">
        <v>13</v>
      </c>
      <c r="G118" s="2" t="s">
        <v>46</v>
      </c>
      <c r="H118" s="2" t="s">
        <v>47</v>
      </c>
      <c r="I118" s="3">
        <v>1.0532423962250001E-3</v>
      </c>
      <c r="J118" s="5">
        <v>27</v>
      </c>
      <c r="K118" t="str">
        <f>IF(AND(D118 &gt; 1000000000, E118 &lt; 0.75, F118 = "A", J118 &gt;= 75, ISERROR(MATCH(G118, {"Tobacco","Defense"}, 0))), "Include", "Exclude")</f>
        <v>Exclude</v>
      </c>
    </row>
    <row r="119" spans="1:11" collapsed="1" x14ac:dyDescent="0.3">
      <c r="A119" s="2" t="s">
        <v>74</v>
      </c>
      <c r="B119" s="2" t="s">
        <v>75</v>
      </c>
      <c r="C119" s="2" t="s">
        <v>12</v>
      </c>
      <c r="D119" s="3">
        <v>72091572916.479996</v>
      </c>
      <c r="E119" s="3">
        <v>0.71896023761364003</v>
      </c>
      <c r="F119" s="2" t="s">
        <v>13</v>
      </c>
      <c r="G119" s="2" t="s">
        <v>46</v>
      </c>
      <c r="H119" s="2" t="s">
        <v>47</v>
      </c>
      <c r="I119" s="3">
        <v>0.17385296824539201</v>
      </c>
      <c r="J119" s="7">
        <v>94</v>
      </c>
      <c r="K119" t="str">
        <f>IF(AND(D119 &gt; 1000000000, E119 &lt; 0.75, F119 = "A", J119 &gt;= 75, ISERROR(MATCH(G119, {"Tobacco","Defense"}, 0))), "Include", "Exclude")</f>
        <v>Exclude</v>
      </c>
    </row>
    <row r="120" spans="1:11" collapsed="1" x14ac:dyDescent="0.3">
      <c r="A120" s="2" t="s">
        <v>103</v>
      </c>
      <c r="B120" s="2" t="s">
        <v>104</v>
      </c>
      <c r="C120" s="2" t="s">
        <v>12</v>
      </c>
      <c r="D120" s="3">
        <v>3070849594.3800001</v>
      </c>
      <c r="E120" s="3">
        <v>0.74138282578239501</v>
      </c>
      <c r="F120" s="2" t="s">
        <v>13</v>
      </c>
      <c r="G120" s="2" t="s">
        <v>36</v>
      </c>
      <c r="H120" s="2" t="s">
        <v>37</v>
      </c>
      <c r="I120" s="3">
        <v>5.3642097559076E-2</v>
      </c>
      <c r="J120" s="5">
        <v>19</v>
      </c>
      <c r="K120" t="str">
        <f>IF(AND(D120 &gt; 1000000000, E120 &lt; 0.75, F120 = "A", J120 &gt;= 75, ISERROR(MATCH(G120, {"Tobacco","Defense"}, 0))), "Include", "Exclude")</f>
        <v>Exclude</v>
      </c>
    </row>
    <row r="121" spans="1:11" collapsed="1" x14ac:dyDescent="0.3">
      <c r="A121" s="2" t="s">
        <v>201</v>
      </c>
      <c r="B121" s="2" t="s">
        <v>202</v>
      </c>
      <c r="C121" s="2" t="s">
        <v>12</v>
      </c>
      <c r="D121" s="3">
        <v>16689682905.120001</v>
      </c>
      <c r="E121" s="3">
        <v>0.368127099752321</v>
      </c>
      <c r="F121" s="2" t="s">
        <v>13</v>
      </c>
      <c r="G121" s="2" t="s">
        <v>31</v>
      </c>
      <c r="H121" s="2" t="s">
        <v>148</v>
      </c>
      <c r="I121" s="3">
        <v>0.36463375544423399</v>
      </c>
      <c r="J121" s="5">
        <v>20</v>
      </c>
      <c r="K121" t="str">
        <f>IF(AND(D121 &gt; 1000000000, E121 &lt; 0.75, F121 = "A", J121 &gt;= 75, ISERROR(MATCH(G121, {"Tobacco","Defense"}, 0))), "Include", "Exclude")</f>
        <v>Exclude</v>
      </c>
    </row>
    <row r="122" spans="1:11" collapsed="1" x14ac:dyDescent="0.3">
      <c r="A122" s="2" t="s">
        <v>216</v>
      </c>
      <c r="B122" s="2" t="s">
        <v>217</v>
      </c>
      <c r="C122" s="2" t="s">
        <v>12</v>
      </c>
      <c r="D122" s="3">
        <v>5354788580.3100004</v>
      </c>
      <c r="E122" s="3">
        <v>0.67338875921788399</v>
      </c>
      <c r="F122" s="2" t="s">
        <v>13</v>
      </c>
      <c r="G122" s="2" t="s">
        <v>14</v>
      </c>
      <c r="H122" s="2" t="s">
        <v>130</v>
      </c>
      <c r="I122" s="3">
        <v>0.57004659275323</v>
      </c>
      <c r="J122" s="9">
        <v>52</v>
      </c>
      <c r="K122" t="str">
        <f>IF(AND(D122 &gt; 1000000000, E122 &lt; 0.75, F122 = "A", J122 &gt;= 75, ISERROR(MATCH(G122, {"Tobacco","Defense"}, 0))), "Include", "Exclude")</f>
        <v>Exclude</v>
      </c>
    </row>
    <row r="123" spans="1:11" collapsed="1" x14ac:dyDescent="0.3">
      <c r="A123" s="2" t="s">
        <v>231</v>
      </c>
      <c r="B123" s="2" t="s">
        <v>232</v>
      </c>
      <c r="C123" s="2" t="s">
        <v>12</v>
      </c>
      <c r="D123" s="3">
        <v>16813412004.780001</v>
      </c>
      <c r="E123" s="3">
        <v>0.61615408220787005</v>
      </c>
      <c r="F123" s="2" t="s">
        <v>13</v>
      </c>
      <c r="G123" s="2" t="s">
        <v>63</v>
      </c>
      <c r="H123" s="2" t="s">
        <v>87</v>
      </c>
      <c r="I123" s="3">
        <v>0.28736416502463302</v>
      </c>
      <c r="J123" s="4">
        <v>75</v>
      </c>
      <c r="K123" t="str">
        <f>IF(AND(D123 &gt; 1000000000, E123 &lt; 0.75, F123 = "A", J123 &gt;= 75, ISERROR(MATCH(G123, {"Tobacco","Defense"}, 0))), "Include", "Exclude")</f>
        <v>Exclude</v>
      </c>
    </row>
    <row r="124" spans="1:11" collapsed="1" x14ac:dyDescent="0.3">
      <c r="A124" s="2" t="s">
        <v>263</v>
      </c>
      <c r="B124" s="2" t="s">
        <v>264</v>
      </c>
      <c r="C124" s="2" t="s">
        <v>12</v>
      </c>
      <c r="D124" s="3">
        <v>20807229859.200001</v>
      </c>
      <c r="E124" s="3">
        <v>0.64754432307562804</v>
      </c>
      <c r="F124" s="2" t="s">
        <v>13</v>
      </c>
      <c r="G124" s="2" t="s">
        <v>31</v>
      </c>
      <c r="H124" s="2" t="s">
        <v>148</v>
      </c>
      <c r="I124" s="3">
        <v>5.0071402622785997E-2</v>
      </c>
      <c r="J124" s="5">
        <v>16</v>
      </c>
      <c r="K124" t="str">
        <f>IF(AND(D124 &gt; 1000000000, E124 &lt; 0.75, F124 = "A", J124 &gt;= 75, ISERROR(MATCH(G124, {"Tobacco","Defense"}, 0))), "Include", "Exclude")</f>
        <v>Exclude</v>
      </c>
    </row>
    <row r="125" spans="1:11" collapsed="1" x14ac:dyDescent="0.3">
      <c r="A125" s="2" t="s">
        <v>276</v>
      </c>
      <c r="B125" s="2" t="s">
        <v>277</v>
      </c>
      <c r="C125" s="2" t="s">
        <v>12</v>
      </c>
      <c r="D125" s="3">
        <v>49596550840</v>
      </c>
      <c r="E125" s="3">
        <v>0.69756631403702596</v>
      </c>
      <c r="F125" s="2" t="s">
        <v>13</v>
      </c>
      <c r="G125" s="2" t="s">
        <v>63</v>
      </c>
      <c r="H125" s="2" t="s">
        <v>87</v>
      </c>
      <c r="I125" s="3">
        <v>0.91381800940481395</v>
      </c>
      <c r="J125" s="9">
        <v>38</v>
      </c>
      <c r="K125" t="str">
        <f>IF(AND(D125 &gt; 1000000000, E125 &lt; 0.75, F125 = "A", J125 &gt;= 75, ISERROR(MATCH(G125, {"Tobacco","Defense"}, 0))), "Include", "Exclude")</f>
        <v>Exclude</v>
      </c>
    </row>
    <row r="126" spans="1:11" collapsed="1" x14ac:dyDescent="0.3">
      <c r="A126" s="2" t="s">
        <v>287</v>
      </c>
      <c r="B126" s="2" t="s">
        <v>288</v>
      </c>
      <c r="C126" s="2" t="s">
        <v>12</v>
      </c>
      <c r="D126" s="3">
        <v>4569659221.1000004</v>
      </c>
      <c r="E126" s="3">
        <v>0.406761803719977</v>
      </c>
      <c r="F126" s="2" t="s">
        <v>13</v>
      </c>
      <c r="G126" s="2" t="s">
        <v>36</v>
      </c>
      <c r="H126" s="2" t="s">
        <v>123</v>
      </c>
      <c r="I126" s="3">
        <v>5.2559164770104999E-2</v>
      </c>
      <c r="J126" s="4">
        <v>80</v>
      </c>
      <c r="K126" t="str">
        <f>IF(AND(D126 &gt; 1000000000, E126 &lt; 0.75, F126 = "A", J126 &gt;= 75, ISERROR(MATCH(G126, {"Tobacco","Defense"}, 0))), "Include", "Exclude")</f>
        <v>Exclude</v>
      </c>
    </row>
    <row r="127" spans="1:11" collapsed="1" x14ac:dyDescent="0.3">
      <c r="A127" s="2" t="s">
        <v>295</v>
      </c>
      <c r="B127" s="2" t="s">
        <v>296</v>
      </c>
      <c r="C127" s="2" t="s">
        <v>12</v>
      </c>
      <c r="D127" s="3">
        <v>1237989744.3299999</v>
      </c>
      <c r="E127" s="3">
        <v>0.74677155404020401</v>
      </c>
      <c r="F127" s="2" t="s">
        <v>13</v>
      </c>
      <c r="G127" s="2" t="s">
        <v>186</v>
      </c>
      <c r="H127" s="2" t="s">
        <v>187</v>
      </c>
      <c r="I127" s="3">
        <v>0.96899460686535199</v>
      </c>
      <c r="J127" s="9">
        <v>64</v>
      </c>
      <c r="K127" t="str">
        <f>IF(AND(D127 &gt; 1000000000, E127 &lt; 0.75, F127 = "A", J127 &gt;= 75, ISERROR(MATCH(G127, {"Tobacco","Defense"}, 0))), "Include", "Exclude")</f>
        <v>Exclude</v>
      </c>
    </row>
    <row r="128" spans="1:11" collapsed="1" x14ac:dyDescent="0.3">
      <c r="A128" s="2" t="s">
        <v>304</v>
      </c>
      <c r="B128" s="2" t="s">
        <v>305</v>
      </c>
      <c r="C128" s="2" t="s">
        <v>12</v>
      </c>
      <c r="D128" s="3">
        <v>11267748388.190001</v>
      </c>
      <c r="E128" s="3">
        <v>0.63965507225394902</v>
      </c>
      <c r="F128" s="2" t="s">
        <v>13</v>
      </c>
      <c r="G128" s="2" t="s">
        <v>41</v>
      </c>
      <c r="H128" s="2" t="s">
        <v>306</v>
      </c>
      <c r="I128" s="3">
        <v>0.73517002125265596</v>
      </c>
      <c r="J128" s="9">
        <v>40</v>
      </c>
      <c r="K128" t="str">
        <f>IF(AND(D128 &gt; 1000000000, E128 &lt; 0.75, F128 = "A", J128 &gt;= 75, ISERROR(MATCH(G128, {"Tobacco","Defense"}, 0))), "Include", "Exclude")</f>
        <v>Exclude</v>
      </c>
    </row>
    <row r="129" spans="1:11" collapsed="1" x14ac:dyDescent="0.3">
      <c r="A129" s="2" t="s">
        <v>313</v>
      </c>
      <c r="B129" s="2" t="s">
        <v>314</v>
      </c>
      <c r="C129" s="2" t="s">
        <v>12</v>
      </c>
      <c r="D129" s="3">
        <v>2257156454.4000001</v>
      </c>
      <c r="E129" s="3">
        <v>-9.0262918795054006E-2</v>
      </c>
      <c r="F129" s="2" t="s">
        <v>13</v>
      </c>
      <c r="G129" s="2" t="s">
        <v>14</v>
      </c>
      <c r="H129" s="2" t="s">
        <v>130</v>
      </c>
      <c r="I129" s="3">
        <v>0.32767869866385002</v>
      </c>
      <c r="J129" s="7">
        <v>96</v>
      </c>
      <c r="K129" t="str">
        <f>IF(AND(D129 &gt; 1000000000, E129 &lt; 0.75, F129 = "A", J129 &gt;= 75, ISERROR(MATCH(G129, {"Tobacco","Defense"}, 0))), "Include", "Exclude")</f>
        <v>Exclude</v>
      </c>
    </row>
    <row r="130" spans="1:11" collapsed="1" x14ac:dyDescent="0.3">
      <c r="A130" s="2" t="s">
        <v>351</v>
      </c>
      <c r="B130" s="2" t="s">
        <v>352</v>
      </c>
      <c r="C130" s="2" t="s">
        <v>12</v>
      </c>
      <c r="D130" s="3">
        <v>2676812647.4000001</v>
      </c>
      <c r="E130" s="3">
        <v>0.74679172113914305</v>
      </c>
      <c r="F130" s="2" t="s">
        <v>13</v>
      </c>
      <c r="G130" s="2" t="s">
        <v>31</v>
      </c>
      <c r="H130" s="2" t="s">
        <v>148</v>
      </c>
      <c r="I130" s="3">
        <v>0.1378125</v>
      </c>
      <c r="J130" s="9">
        <v>39</v>
      </c>
      <c r="K130" t="str">
        <f>IF(AND(D130 &gt; 1000000000, E130 &lt; 0.75, F130 = "A", J130 &gt;= 75, ISERROR(MATCH(G130, {"Tobacco","Defense"}, 0))), "Include", "Exclude")</f>
        <v>Exclude</v>
      </c>
    </row>
    <row r="131" spans="1:11" collapsed="1" x14ac:dyDescent="0.3">
      <c r="A131" s="2" t="s">
        <v>367</v>
      </c>
      <c r="B131" s="2" t="s">
        <v>368</v>
      </c>
      <c r="C131" s="2" t="s">
        <v>12</v>
      </c>
      <c r="D131" s="3">
        <v>3246439816.48</v>
      </c>
      <c r="E131" s="3">
        <v>0.72552079114659396</v>
      </c>
      <c r="F131" s="2" t="s">
        <v>13</v>
      </c>
      <c r="G131" s="2" t="s">
        <v>31</v>
      </c>
      <c r="H131" s="2" t="s">
        <v>148</v>
      </c>
      <c r="I131" s="3">
        <v>3.168047712039E-3</v>
      </c>
      <c r="J131" s="6">
        <v>9</v>
      </c>
      <c r="K131" t="str">
        <f>IF(AND(D131 &gt; 1000000000, E131 &lt; 0.75, F131 = "A", J131 &gt;= 75, ISERROR(MATCH(G131, {"Tobacco","Defense"}, 0))), "Include", "Exclude")</f>
        <v>Exclude</v>
      </c>
    </row>
    <row r="132" spans="1:11" collapsed="1" x14ac:dyDescent="0.3">
      <c r="A132" s="2" t="s">
        <v>371</v>
      </c>
      <c r="B132" s="2" t="s">
        <v>372</v>
      </c>
      <c r="C132" s="2" t="s">
        <v>12</v>
      </c>
      <c r="D132" s="3">
        <v>4977524578.2600002</v>
      </c>
      <c r="E132" s="3">
        <v>0.68050889505862899</v>
      </c>
      <c r="F132" s="2" t="s">
        <v>13</v>
      </c>
      <c r="G132" s="2" t="s">
        <v>31</v>
      </c>
      <c r="H132" s="2" t="s">
        <v>32</v>
      </c>
      <c r="I132" s="3">
        <v>0.69461101106370604</v>
      </c>
      <c r="J132" s="4">
        <v>86</v>
      </c>
      <c r="K132" t="str">
        <f>IF(AND(D132 &gt; 1000000000, E132 &lt; 0.75, F132 = "A", J132 &gt;= 75, ISERROR(MATCH(G132, {"Tobacco","Defense"}, 0))), "Include", "Exclude")</f>
        <v>Exclude</v>
      </c>
    </row>
    <row r="133" spans="1:11" collapsed="1" x14ac:dyDescent="0.3">
      <c r="A133" s="2" t="s">
        <v>398</v>
      </c>
      <c r="B133" s="2" t="s">
        <v>399</v>
      </c>
      <c r="C133" s="2" t="s">
        <v>12</v>
      </c>
      <c r="D133" s="3">
        <v>16929271144.5</v>
      </c>
      <c r="E133" s="3">
        <v>0.67620921067074902</v>
      </c>
      <c r="F133" s="2" t="s">
        <v>13</v>
      </c>
      <c r="G133" s="2" t="s">
        <v>36</v>
      </c>
      <c r="H133" s="2" t="s">
        <v>37</v>
      </c>
      <c r="I133" s="3">
        <v>0.82247300112995003</v>
      </c>
      <c r="J133" s="9">
        <v>44</v>
      </c>
      <c r="K133" t="str">
        <f>IF(AND(D133 &gt; 1000000000, E133 &lt; 0.75, F133 = "A", J133 &gt;= 75, ISERROR(MATCH(G133, {"Tobacco","Defense"}, 0))), "Include", "Exclude")</f>
        <v>Exclude</v>
      </c>
    </row>
    <row r="134" spans="1:11" collapsed="1" x14ac:dyDescent="0.3">
      <c r="A134" s="2" t="s">
        <v>410</v>
      </c>
      <c r="B134" s="2" t="s">
        <v>411</v>
      </c>
      <c r="C134" s="2" t="s">
        <v>12</v>
      </c>
      <c r="D134" s="3">
        <v>3756992434.98</v>
      </c>
      <c r="E134" s="3">
        <v>0.40582316393080298</v>
      </c>
      <c r="F134" s="2" t="s">
        <v>13</v>
      </c>
      <c r="G134" s="2" t="s">
        <v>31</v>
      </c>
      <c r="H134" s="2" t="s">
        <v>148</v>
      </c>
      <c r="I134" s="3">
        <v>0.85779107395671805</v>
      </c>
      <c r="J134" s="9">
        <v>33</v>
      </c>
      <c r="K134" t="str">
        <f>IF(AND(D134 &gt; 1000000000, E134 &lt; 0.75, F134 = "A", J134 &gt;= 75, ISERROR(MATCH(G134, {"Tobacco","Defense"}, 0))), "Include", "Exclude")</f>
        <v>Exclude</v>
      </c>
    </row>
    <row r="135" spans="1:11" collapsed="1" x14ac:dyDescent="0.3">
      <c r="A135" s="2" t="s">
        <v>412</v>
      </c>
      <c r="B135" s="2" t="s">
        <v>413</v>
      </c>
      <c r="C135" s="2" t="s">
        <v>12</v>
      </c>
      <c r="D135" s="3">
        <v>2476229216.96</v>
      </c>
      <c r="E135" s="3">
        <v>0.52955972834768394</v>
      </c>
      <c r="F135" s="2" t="s">
        <v>13</v>
      </c>
      <c r="G135" s="2" t="s">
        <v>27</v>
      </c>
      <c r="H135" s="2" t="s">
        <v>157</v>
      </c>
      <c r="I135" s="3">
        <v>0.298411588947738</v>
      </c>
      <c r="J135" s="6">
        <v>5</v>
      </c>
      <c r="K135" t="str">
        <f>IF(AND(D135 &gt; 1000000000, E135 &lt; 0.75, F135 = "A", J135 &gt;= 75, ISERROR(MATCH(G135, {"Tobacco","Defense"}, 0))), "Include", "Exclude")</f>
        <v>Exclude</v>
      </c>
    </row>
    <row r="136" spans="1:11" collapsed="1" x14ac:dyDescent="0.3">
      <c r="A136" s="2" t="s">
        <v>418</v>
      </c>
      <c r="B136" s="2" t="s">
        <v>419</v>
      </c>
      <c r="C136" s="2" t="s">
        <v>12</v>
      </c>
      <c r="D136" s="3">
        <v>2519620000</v>
      </c>
      <c r="E136" s="3">
        <v>0.72935307421807305</v>
      </c>
      <c r="F136" s="2" t="s">
        <v>13</v>
      </c>
      <c r="G136" s="2" t="s">
        <v>70</v>
      </c>
      <c r="H136" s="2" t="s">
        <v>171</v>
      </c>
      <c r="I136" s="3">
        <v>0.38033477621509498</v>
      </c>
      <c r="J136" s="9">
        <v>32</v>
      </c>
      <c r="K136" t="str">
        <f>IF(AND(D136 &gt; 1000000000, E136 &lt; 0.75, F136 = "A", J136 &gt;= 75, ISERROR(MATCH(G136, {"Tobacco","Defense"}, 0))), "Include", "Exclude")</f>
        <v>Exclude</v>
      </c>
    </row>
    <row r="137" spans="1:11" collapsed="1" x14ac:dyDescent="0.3">
      <c r="A137" s="2" t="s">
        <v>436</v>
      </c>
      <c r="B137" s="2" t="s">
        <v>437</v>
      </c>
      <c r="C137" s="2" t="s">
        <v>12</v>
      </c>
      <c r="D137" s="3">
        <v>7394580786.3800001</v>
      </c>
      <c r="E137" s="3">
        <v>0.66168730439876</v>
      </c>
      <c r="F137" s="2" t="s">
        <v>13</v>
      </c>
      <c r="G137" s="2" t="s">
        <v>186</v>
      </c>
      <c r="H137" s="2" t="s">
        <v>381</v>
      </c>
      <c r="I137" s="3">
        <v>0.87753036437246901</v>
      </c>
      <c r="J137" s="5">
        <v>17</v>
      </c>
      <c r="K137" t="str">
        <f>IF(AND(D137 &gt; 1000000000, E137 &lt; 0.75, F137 = "A", J137 &gt;= 75, ISERROR(MATCH(G137, {"Tobacco","Defense"}, 0))), "Include", "Exclude")</f>
        <v>Exclude</v>
      </c>
    </row>
    <row r="138" spans="1:11" collapsed="1" x14ac:dyDescent="0.3">
      <c r="A138" s="2" t="s">
        <v>444</v>
      </c>
      <c r="B138" s="2" t="s">
        <v>445</v>
      </c>
      <c r="C138" s="2" t="s">
        <v>12</v>
      </c>
      <c r="D138" s="3">
        <v>6036092868.96</v>
      </c>
      <c r="E138" s="3">
        <v>0.60674195164839595</v>
      </c>
      <c r="F138" s="2" t="s">
        <v>13</v>
      </c>
      <c r="G138" s="2" t="s">
        <v>63</v>
      </c>
      <c r="H138" s="2" t="s">
        <v>87</v>
      </c>
      <c r="I138" s="3">
        <v>0.477697554261653</v>
      </c>
      <c r="J138" s="4">
        <v>88</v>
      </c>
      <c r="K138" t="str">
        <f>IF(AND(D138 &gt; 1000000000, E138 &lt; 0.75, F138 = "A", J138 &gt;= 75, ISERROR(MATCH(G138, {"Tobacco","Defense"}, 0))), "Include", "Exclude")</f>
        <v>Exclude</v>
      </c>
    </row>
    <row r="139" spans="1:11" collapsed="1" x14ac:dyDescent="0.3">
      <c r="A139" s="2" t="s">
        <v>451</v>
      </c>
      <c r="B139" s="2" t="s">
        <v>452</v>
      </c>
      <c r="C139" s="2" t="s">
        <v>12</v>
      </c>
      <c r="D139" s="3">
        <v>1561468721</v>
      </c>
      <c r="E139" s="3">
        <v>0.70233287123498001</v>
      </c>
      <c r="F139" s="2" t="s">
        <v>13</v>
      </c>
      <c r="G139" s="2" t="s">
        <v>36</v>
      </c>
      <c r="H139" s="2" t="s">
        <v>37</v>
      </c>
      <c r="I139" s="3">
        <v>0.81650263114271104</v>
      </c>
      <c r="J139" s="9">
        <v>33</v>
      </c>
      <c r="K139" t="str">
        <f>IF(AND(D139 &gt; 1000000000, E139 &lt; 0.75, F139 = "A", J139 &gt;= 75, ISERROR(MATCH(G139, {"Tobacco","Defense"}, 0))), "Include", "Exclude")</f>
        <v>Exclude</v>
      </c>
    </row>
    <row r="140" spans="1:11" collapsed="1" x14ac:dyDescent="0.3">
      <c r="A140" s="2" t="s">
        <v>455</v>
      </c>
      <c r="B140" s="2" t="s">
        <v>456</v>
      </c>
      <c r="C140" s="2" t="s">
        <v>12</v>
      </c>
      <c r="D140" s="3">
        <v>3094956820.8000002</v>
      </c>
      <c r="E140" s="3">
        <v>0.39864353079742598</v>
      </c>
      <c r="F140" s="2" t="s">
        <v>13</v>
      </c>
      <c r="G140" s="2" t="s">
        <v>31</v>
      </c>
      <c r="H140" s="2" t="s">
        <v>32</v>
      </c>
      <c r="I140" s="3">
        <v>0.56099643732751603</v>
      </c>
      <c r="J140" s="9">
        <v>32</v>
      </c>
      <c r="K140" t="str">
        <f>IF(AND(D140 &gt; 1000000000, E140 &lt; 0.75, F140 = "A", J140 &gt;= 75, ISERROR(MATCH(G140, {"Tobacco","Defense"}, 0))), "Include", "Exclude")</f>
        <v>Exclude</v>
      </c>
    </row>
    <row r="141" spans="1:11" collapsed="1" x14ac:dyDescent="0.3">
      <c r="A141" s="2" t="s">
        <v>457</v>
      </c>
      <c r="B141" s="2" t="s">
        <v>458</v>
      </c>
      <c r="C141" s="2" t="s">
        <v>12</v>
      </c>
      <c r="D141" s="3">
        <v>77526956301.110001</v>
      </c>
      <c r="E141" s="3">
        <v>0.52047902636862098</v>
      </c>
      <c r="F141" s="2" t="s">
        <v>13</v>
      </c>
      <c r="G141" s="2" t="s">
        <v>31</v>
      </c>
      <c r="H141" s="2" t="s">
        <v>148</v>
      </c>
      <c r="I141" s="3">
        <v>0.65727238528835796</v>
      </c>
      <c r="J141" s="9">
        <v>42</v>
      </c>
      <c r="K141" t="str">
        <f>IF(AND(D141 &gt; 1000000000, E141 &lt; 0.75, F141 = "A", J141 &gt;= 75, ISERROR(MATCH(G141, {"Tobacco","Defense"}, 0))), "Include", "Exclude")</f>
        <v>Exclude</v>
      </c>
    </row>
    <row r="142" spans="1:11" collapsed="1" x14ac:dyDescent="0.3">
      <c r="A142" s="2" t="s">
        <v>461</v>
      </c>
      <c r="B142" s="2" t="s">
        <v>462</v>
      </c>
      <c r="C142" s="2" t="s">
        <v>12</v>
      </c>
      <c r="D142" s="3">
        <v>2677449004.7600002</v>
      </c>
      <c r="E142" s="3">
        <v>0.74808457538560802</v>
      </c>
      <c r="F142" s="2" t="s">
        <v>13</v>
      </c>
      <c r="G142" s="2" t="s">
        <v>41</v>
      </c>
      <c r="H142" s="2" t="s">
        <v>306</v>
      </c>
      <c r="I142" s="3">
        <v>0.92643187201777999</v>
      </c>
      <c r="J142" s="4">
        <v>81</v>
      </c>
      <c r="K142" t="str">
        <f>IF(AND(D142 &gt; 1000000000, E142 &lt; 0.75, F142 = "A", J142 &gt;= 75, ISERROR(MATCH(G142, {"Tobacco","Defense"}, 0))), "Include", "Exclude")</f>
        <v>Exclude</v>
      </c>
    </row>
    <row r="143" spans="1:11" collapsed="1" x14ac:dyDescent="0.3">
      <c r="A143" s="2" t="s">
        <v>521</v>
      </c>
      <c r="B143" s="2" t="s">
        <v>522</v>
      </c>
      <c r="C143" s="2" t="s">
        <v>12</v>
      </c>
      <c r="D143" s="3">
        <v>29463386777</v>
      </c>
      <c r="E143" s="3">
        <v>0.71910312187431602</v>
      </c>
      <c r="F143" s="2" t="s">
        <v>13</v>
      </c>
      <c r="G143" s="2" t="s">
        <v>63</v>
      </c>
      <c r="H143" s="2" t="s">
        <v>87</v>
      </c>
      <c r="I143" s="3">
        <v>0.52867708428207405</v>
      </c>
      <c r="J143" s="4">
        <v>88</v>
      </c>
      <c r="K143" t="str">
        <f>IF(AND(D143 &gt; 1000000000, E143 &lt; 0.75, F143 = "A", J143 &gt;= 75, ISERROR(MATCH(G143, {"Tobacco","Defense"}, 0))), "Include", "Exclude")</f>
        <v>Exclude</v>
      </c>
    </row>
    <row r="144" spans="1:11" collapsed="1" x14ac:dyDescent="0.3">
      <c r="A144" s="2" t="s">
        <v>523</v>
      </c>
      <c r="B144" s="2" t="s">
        <v>524</v>
      </c>
      <c r="C144" s="2" t="s">
        <v>12</v>
      </c>
      <c r="D144" s="3">
        <v>16459071571.799999</v>
      </c>
      <c r="E144" s="3">
        <v>0.61156849345187003</v>
      </c>
      <c r="F144" s="2" t="s">
        <v>13</v>
      </c>
      <c r="G144" s="2" t="s">
        <v>63</v>
      </c>
      <c r="H144" s="2" t="s">
        <v>87</v>
      </c>
      <c r="I144" s="3">
        <v>0.44396173455796401</v>
      </c>
      <c r="J144" s="4">
        <v>83</v>
      </c>
      <c r="K144" t="str">
        <f>IF(AND(D144 &gt; 1000000000, E144 &lt; 0.75, F144 = "A", J144 &gt;= 75, ISERROR(MATCH(G144, {"Tobacco","Defense"}, 0))), "Include", "Exclude")</f>
        <v>Exclude</v>
      </c>
    </row>
    <row r="145" spans="1:11" collapsed="1" x14ac:dyDescent="0.3">
      <c r="A145" s="2" t="s">
        <v>595</v>
      </c>
      <c r="B145" s="2" t="s">
        <v>596</v>
      </c>
      <c r="C145" s="2" t="s">
        <v>12</v>
      </c>
      <c r="D145" s="3">
        <v>4566640421.2299995</v>
      </c>
      <c r="E145" s="3">
        <v>0.30128464474667299</v>
      </c>
      <c r="F145" s="2" t="s">
        <v>13</v>
      </c>
      <c r="G145" s="2" t="s">
        <v>31</v>
      </c>
      <c r="H145" s="2" t="s">
        <v>32</v>
      </c>
      <c r="I145" s="3">
        <v>0.14137229950969701</v>
      </c>
      <c r="J145" s="5">
        <v>23</v>
      </c>
      <c r="K145" t="str">
        <f>IF(AND(D145 &gt; 1000000000, E145 &lt; 0.75, F145 = "A", J145 &gt;= 75, ISERROR(MATCH(G145, {"Tobacco","Defense"}, 0))), "Include", "Exclude")</f>
        <v>Exclude</v>
      </c>
    </row>
    <row r="146" spans="1:11" collapsed="1" x14ac:dyDescent="0.3">
      <c r="A146" s="2" t="s">
        <v>609</v>
      </c>
      <c r="B146" s="2" t="s">
        <v>610</v>
      </c>
      <c r="C146" s="2" t="s">
        <v>12</v>
      </c>
      <c r="D146" s="3">
        <v>21401048998.939999</v>
      </c>
      <c r="E146" s="3">
        <v>-0.206561099967809</v>
      </c>
      <c r="F146" s="2" t="s">
        <v>13</v>
      </c>
      <c r="G146" s="2" t="s">
        <v>46</v>
      </c>
      <c r="H146" s="2" t="s">
        <v>47</v>
      </c>
      <c r="I146" s="3">
        <v>0.64470085542810496</v>
      </c>
      <c r="J146" s="9">
        <v>68</v>
      </c>
      <c r="K146" t="str">
        <f>IF(AND(D146 &gt; 1000000000, E146 &lt; 0.75, F146 = "A", J146 &gt;= 75, ISERROR(MATCH(G146, {"Tobacco","Defense"}, 0))), "Include", "Exclude")</f>
        <v>Exclude</v>
      </c>
    </row>
    <row r="147" spans="1:11" collapsed="1" x14ac:dyDescent="0.3">
      <c r="A147" s="2" t="s">
        <v>619</v>
      </c>
      <c r="B147" s="2" t="s">
        <v>620</v>
      </c>
      <c r="C147" s="2" t="s">
        <v>12</v>
      </c>
      <c r="D147" s="3">
        <v>2806785382.8000002</v>
      </c>
      <c r="E147" s="3">
        <v>0.41132134044069402</v>
      </c>
      <c r="F147" s="2" t="s">
        <v>13</v>
      </c>
      <c r="G147" s="2" t="s">
        <v>41</v>
      </c>
      <c r="H147" s="2" t="s">
        <v>254</v>
      </c>
      <c r="I147" s="3">
        <v>0.416382144423316</v>
      </c>
      <c r="J147" s="7">
        <v>91</v>
      </c>
      <c r="K147" t="str">
        <f>IF(AND(D147 &gt; 1000000000, E147 &lt; 0.75, F147 = "A", J147 &gt;= 75, ISERROR(MATCH(G147, {"Tobacco","Defense"}, 0))), "Include", "Exclude")</f>
        <v>Exclude</v>
      </c>
    </row>
    <row r="148" spans="1:11" collapsed="1" x14ac:dyDescent="0.3">
      <c r="A148" s="2" t="s">
        <v>621</v>
      </c>
      <c r="B148" s="2" t="s">
        <v>622</v>
      </c>
      <c r="C148" s="2" t="s">
        <v>12</v>
      </c>
      <c r="D148" s="3">
        <v>2749543010.6399999</v>
      </c>
      <c r="E148" s="3">
        <v>0.72672684236332596</v>
      </c>
      <c r="F148" s="2" t="s">
        <v>13</v>
      </c>
      <c r="G148" s="2" t="s">
        <v>14</v>
      </c>
      <c r="H148" s="2" t="s">
        <v>130</v>
      </c>
      <c r="I148" s="3">
        <v>0.66563721186189795</v>
      </c>
      <c r="J148" s="9">
        <v>34</v>
      </c>
      <c r="K148" t="str">
        <f>IF(AND(D148 &gt; 1000000000, E148 &lt; 0.75, F148 = "A", J148 &gt;= 75, ISERROR(MATCH(G148, {"Tobacco","Defense"}, 0))), "Include", "Exclude")</f>
        <v>Exclude</v>
      </c>
    </row>
    <row r="149" spans="1:11" collapsed="1" x14ac:dyDescent="0.3">
      <c r="A149" s="2" t="s">
        <v>631</v>
      </c>
      <c r="B149" s="2" t="s">
        <v>632</v>
      </c>
      <c r="C149" s="2" t="s">
        <v>12</v>
      </c>
      <c r="D149" s="3">
        <v>1026898741.85</v>
      </c>
      <c r="E149" s="3">
        <v>0.426034828700602</v>
      </c>
      <c r="F149" s="2" t="s">
        <v>13</v>
      </c>
      <c r="G149" s="2" t="s">
        <v>36</v>
      </c>
      <c r="H149" s="2" t="s">
        <v>37</v>
      </c>
      <c r="I149" s="3">
        <v>0.48952640868806202</v>
      </c>
      <c r="J149" s="5">
        <v>18</v>
      </c>
      <c r="K149" t="str">
        <f>IF(AND(D149 &gt; 1000000000, E149 &lt; 0.75, F149 = "A", J149 &gt;= 75, ISERROR(MATCH(G149, {"Tobacco","Defense"}, 0))), "Include", "Exclude")</f>
        <v>Exclude</v>
      </c>
    </row>
    <row r="150" spans="1:11" collapsed="1" x14ac:dyDescent="0.3">
      <c r="A150" s="2" t="s">
        <v>637</v>
      </c>
      <c r="B150" s="2" t="s">
        <v>638</v>
      </c>
      <c r="C150" s="2" t="s">
        <v>12</v>
      </c>
      <c r="D150" s="3">
        <v>2625643960.02</v>
      </c>
      <c r="E150" s="3">
        <v>0.624344226149949</v>
      </c>
      <c r="F150" s="2" t="s">
        <v>13</v>
      </c>
      <c r="G150" s="2" t="s">
        <v>36</v>
      </c>
      <c r="H150" s="2" t="s">
        <v>37</v>
      </c>
      <c r="I150" s="3">
        <v>1.8192882323316999E-2</v>
      </c>
      <c r="J150" s="4">
        <v>87</v>
      </c>
      <c r="K150" t="str">
        <f>IF(AND(D150 &gt; 1000000000, E150 &lt; 0.75, F150 = "A", J150 &gt;= 75, ISERROR(MATCH(G150, {"Tobacco","Defense"}, 0))), "Include", "Exclude")</f>
        <v>Exclude</v>
      </c>
    </row>
    <row r="151" spans="1:11" collapsed="1" x14ac:dyDescent="0.3">
      <c r="A151" s="2" t="s">
        <v>659</v>
      </c>
      <c r="B151" s="2" t="s">
        <v>660</v>
      </c>
      <c r="C151" s="2" t="s">
        <v>12</v>
      </c>
      <c r="D151" s="3">
        <v>19099080000</v>
      </c>
      <c r="E151" s="3">
        <v>0.64854712406939896</v>
      </c>
      <c r="F151" s="2" t="s">
        <v>13</v>
      </c>
      <c r="G151" s="2" t="s">
        <v>36</v>
      </c>
      <c r="H151" s="2" t="s">
        <v>109</v>
      </c>
      <c r="I151" s="3">
        <v>0.59588461754666699</v>
      </c>
      <c r="J151" s="9">
        <v>57</v>
      </c>
      <c r="K151" t="str">
        <f>IF(AND(D151 &gt; 1000000000, E151 &lt; 0.75, F151 = "A", J151 &gt;= 75, ISERROR(MATCH(G151, {"Tobacco","Defense"}, 0))), "Include", "Exclude")</f>
        <v>Exclude</v>
      </c>
    </row>
    <row r="152" spans="1:11" collapsed="1" x14ac:dyDescent="0.3">
      <c r="A152" s="2" t="s">
        <v>663</v>
      </c>
      <c r="B152" s="2" t="s">
        <v>664</v>
      </c>
      <c r="C152" s="2" t="s">
        <v>12</v>
      </c>
      <c r="D152" s="3">
        <v>2613414569.4299998</v>
      </c>
      <c r="E152" s="3">
        <v>0.33038599319773299</v>
      </c>
      <c r="F152" s="2" t="s">
        <v>13</v>
      </c>
      <c r="G152" s="2" t="s">
        <v>36</v>
      </c>
      <c r="H152" s="2" t="s">
        <v>109</v>
      </c>
      <c r="I152" s="3">
        <v>0.42778213524713399</v>
      </c>
      <c r="J152" s="9">
        <v>70</v>
      </c>
      <c r="K152" t="str">
        <f>IF(AND(D152 &gt; 1000000000, E152 &lt; 0.75, F152 = "A", J152 &gt;= 75, ISERROR(MATCH(G152, {"Tobacco","Defense"}, 0))), "Include", "Exclude")</f>
        <v>Exclude</v>
      </c>
    </row>
    <row r="153" spans="1:11" collapsed="1" x14ac:dyDescent="0.3">
      <c r="A153" s="2" t="s">
        <v>701</v>
      </c>
      <c r="B153" s="2" t="s">
        <v>702</v>
      </c>
      <c r="C153" s="2" t="s">
        <v>12</v>
      </c>
      <c r="D153" s="3">
        <v>24270515197.790001</v>
      </c>
      <c r="E153" s="3">
        <v>0.69248569799435</v>
      </c>
      <c r="F153" s="2" t="s">
        <v>13</v>
      </c>
      <c r="G153" s="2" t="s">
        <v>27</v>
      </c>
      <c r="H153" s="2" t="s">
        <v>28</v>
      </c>
      <c r="I153" s="3">
        <v>2.3713353947496001E-2</v>
      </c>
      <c r="J153" s="6">
        <v>1</v>
      </c>
      <c r="K153" t="str">
        <f>IF(AND(D153 &gt; 1000000000, E153 &lt; 0.75, F153 = "A", J153 &gt;= 75, ISERROR(MATCH(G153, {"Tobacco","Defense"}, 0))), "Include", "Exclude")</f>
        <v>Exclude</v>
      </c>
    </row>
    <row r="154" spans="1:11" collapsed="1" x14ac:dyDescent="0.3">
      <c r="A154" s="2" t="s">
        <v>715</v>
      </c>
      <c r="B154" s="2" t="s">
        <v>716</v>
      </c>
      <c r="C154" s="2" t="s">
        <v>12</v>
      </c>
      <c r="D154" s="3">
        <v>4161851532</v>
      </c>
      <c r="E154" s="3">
        <v>0.396310243183216</v>
      </c>
      <c r="F154" s="2" t="s">
        <v>13</v>
      </c>
      <c r="G154" s="2" t="s">
        <v>14</v>
      </c>
      <c r="H154" s="2" t="s">
        <v>15</v>
      </c>
      <c r="I154" s="3">
        <v>0.78502820787651995</v>
      </c>
      <c r="J154" s="4">
        <v>80</v>
      </c>
      <c r="K154" t="str">
        <f>IF(AND(D154 &gt; 1000000000, E154 &lt; 0.75, F154 = "A", J154 &gt;= 75, ISERROR(MATCH(G154, {"Tobacco","Defense"}, 0))), "Include", "Exclude")</f>
        <v>Exclude</v>
      </c>
    </row>
    <row r="155" spans="1:11" collapsed="1" x14ac:dyDescent="0.3">
      <c r="A155" s="2" t="s">
        <v>719</v>
      </c>
      <c r="B155" s="2" t="s">
        <v>720</v>
      </c>
      <c r="C155" s="2" t="s">
        <v>12</v>
      </c>
      <c r="D155" s="3">
        <v>1043855710.65</v>
      </c>
      <c r="E155" s="3">
        <v>0.22870177644169201</v>
      </c>
      <c r="F155" s="2" t="s">
        <v>13</v>
      </c>
      <c r="G155" s="2" t="s">
        <v>63</v>
      </c>
      <c r="H155" s="2" t="s">
        <v>87</v>
      </c>
      <c r="I155" s="3">
        <v>0.43724576228513601</v>
      </c>
      <c r="J155" s="4">
        <v>90</v>
      </c>
      <c r="K155" t="str">
        <f>IF(AND(D155 &gt; 1000000000, E155 &lt; 0.75, F155 = "A", J155 &gt;= 75, ISERROR(MATCH(G155, {"Tobacco","Defense"}, 0))), "Include", "Exclude")</f>
        <v>Exclude</v>
      </c>
    </row>
    <row r="156" spans="1:11" collapsed="1" x14ac:dyDescent="0.3">
      <c r="A156" s="2" t="s">
        <v>755</v>
      </c>
      <c r="B156" s="2" t="s">
        <v>756</v>
      </c>
      <c r="C156" s="2" t="s">
        <v>12</v>
      </c>
      <c r="D156" s="3">
        <v>87157961058.399994</v>
      </c>
      <c r="E156" s="3">
        <v>0.65244779874750103</v>
      </c>
      <c r="F156" s="2" t="s">
        <v>13</v>
      </c>
      <c r="G156" s="2" t="s">
        <v>63</v>
      </c>
      <c r="H156" s="2" t="s">
        <v>87</v>
      </c>
      <c r="I156" s="3">
        <v>0.50641012777359196</v>
      </c>
      <c r="J156" s="4">
        <v>81</v>
      </c>
      <c r="K156" t="str">
        <f>IF(AND(D156 &gt; 1000000000, E156 &lt; 0.75, F156 = "A", J156 &gt;= 75, ISERROR(MATCH(G156, {"Tobacco","Defense"}, 0))), "Include", "Exclude")</f>
        <v>Exclude</v>
      </c>
    </row>
    <row r="157" spans="1:11" collapsed="1" x14ac:dyDescent="0.3">
      <c r="A157" s="2" t="s">
        <v>769</v>
      </c>
      <c r="B157" s="2" t="s">
        <v>770</v>
      </c>
      <c r="C157" s="2" t="s">
        <v>12</v>
      </c>
      <c r="D157" s="3">
        <v>2442087334.4400001</v>
      </c>
      <c r="E157" s="3">
        <v>0.73487723226961899</v>
      </c>
      <c r="F157" s="2" t="s">
        <v>13</v>
      </c>
      <c r="G157" s="2" t="s">
        <v>46</v>
      </c>
      <c r="H157" s="2" t="s">
        <v>47</v>
      </c>
      <c r="I157" s="3">
        <v>0</v>
      </c>
      <c r="J157" s="9">
        <v>49</v>
      </c>
      <c r="K157" t="str">
        <f>IF(AND(D157 &gt; 1000000000, E157 &lt; 0.75, F157 = "A", J157 &gt;= 75, ISERROR(MATCH(G157, {"Tobacco","Defense"}, 0))), "Include", "Exclude")</f>
        <v>Exclude</v>
      </c>
    </row>
    <row r="158" spans="1:11" collapsed="1" x14ac:dyDescent="0.3">
      <c r="A158" s="2" t="s">
        <v>812</v>
      </c>
      <c r="B158" s="2" t="s">
        <v>813</v>
      </c>
      <c r="C158" s="2" t="s">
        <v>12</v>
      </c>
      <c r="D158" s="3">
        <v>14016685322.25</v>
      </c>
      <c r="E158" s="3">
        <v>0.694324240039222</v>
      </c>
      <c r="F158" s="2" t="s">
        <v>13</v>
      </c>
      <c r="G158" s="2" t="s">
        <v>36</v>
      </c>
      <c r="H158" s="2" t="s">
        <v>37</v>
      </c>
      <c r="I158" s="3">
        <v>0.22015428377214299</v>
      </c>
      <c r="J158" s="7">
        <v>92</v>
      </c>
      <c r="K158" t="str">
        <f>IF(AND(D158 &gt; 1000000000, E158 &lt; 0.75, F158 = "A", J158 &gt;= 75, ISERROR(MATCH(G158, {"Tobacco","Defense"}, 0))), "Include", "Exclude")</f>
        <v>Exclude</v>
      </c>
    </row>
    <row r="159" spans="1:11" collapsed="1" x14ac:dyDescent="0.3">
      <c r="A159" s="2" t="s">
        <v>816</v>
      </c>
      <c r="B159" s="2" t="s">
        <v>817</v>
      </c>
      <c r="C159" s="2" t="s">
        <v>12</v>
      </c>
      <c r="D159" s="3">
        <v>1403393995.6199999</v>
      </c>
      <c r="E159" s="3">
        <v>0.67010128104449795</v>
      </c>
      <c r="F159" s="2" t="s">
        <v>13</v>
      </c>
      <c r="G159" s="2" t="s">
        <v>63</v>
      </c>
      <c r="H159" s="2" t="s">
        <v>160</v>
      </c>
      <c r="I159" s="3">
        <v>0.228876876243229</v>
      </c>
      <c r="J159" s="5">
        <v>26</v>
      </c>
      <c r="K159" t="str">
        <f>IF(AND(D159 &gt; 1000000000, E159 &lt; 0.75, F159 = "A", J159 &gt;= 75, ISERROR(MATCH(G159, {"Tobacco","Defense"}, 0))), "Include", "Exclude")</f>
        <v>Exclude</v>
      </c>
    </row>
    <row r="160" spans="1:11" collapsed="1" x14ac:dyDescent="0.3">
      <c r="A160" s="2" t="s">
        <v>91</v>
      </c>
      <c r="B160" s="2" t="s">
        <v>92</v>
      </c>
      <c r="C160" s="2" t="s">
        <v>12</v>
      </c>
      <c r="D160" s="3">
        <v>10336444633.6</v>
      </c>
      <c r="E160" s="3">
        <v>0.624301314537139</v>
      </c>
      <c r="F160" s="2" t="s">
        <v>93</v>
      </c>
      <c r="G160" s="2" t="s">
        <v>36</v>
      </c>
      <c r="H160" s="2" t="s">
        <v>37</v>
      </c>
      <c r="I160" s="3">
        <v>5.4097144088974002E-2</v>
      </c>
      <c r="J160" s="4">
        <v>85</v>
      </c>
      <c r="K160" t="str">
        <f>IF(AND(D160 &gt; 1000000000, E160 &lt; 0.75, F160 = "A", J160 &gt;= 75, ISERROR(MATCH(G160, {"Tobacco","Defense"}, 0))), "Include", "Exclude")</f>
        <v>Exclude</v>
      </c>
    </row>
    <row r="161" spans="1:11" collapsed="1" x14ac:dyDescent="0.3">
      <c r="A161" s="2" t="s">
        <v>96</v>
      </c>
      <c r="B161" s="2" t="s">
        <v>97</v>
      </c>
      <c r="C161" s="2" t="s">
        <v>12</v>
      </c>
      <c r="D161" s="3">
        <v>46528737487.199997</v>
      </c>
      <c r="E161" s="3">
        <v>0.58326164351457099</v>
      </c>
      <c r="F161" s="2" t="s">
        <v>93</v>
      </c>
      <c r="G161" s="2" t="s">
        <v>14</v>
      </c>
      <c r="H161" s="2" t="s">
        <v>19</v>
      </c>
      <c r="I161" s="3">
        <v>0.136952045301548</v>
      </c>
      <c r="J161" s="9">
        <v>55</v>
      </c>
      <c r="K161" t="str">
        <f>IF(AND(D161 &gt; 1000000000, E161 &lt; 0.75, F161 = "A", J161 &gt;= 75, ISERROR(MATCH(G161, {"Tobacco","Defense"}, 0))), "Include", "Exclude")</f>
        <v>Exclude</v>
      </c>
    </row>
    <row r="162" spans="1:11" collapsed="1" x14ac:dyDescent="0.3">
      <c r="A162" s="2" t="s">
        <v>126</v>
      </c>
      <c r="B162" s="2" t="s">
        <v>127</v>
      </c>
      <c r="C162" s="2" t="s">
        <v>12</v>
      </c>
      <c r="D162" s="3">
        <v>142054511093.14999</v>
      </c>
      <c r="E162" s="3">
        <v>0.32970960971743202</v>
      </c>
      <c r="F162" s="2" t="s">
        <v>93</v>
      </c>
      <c r="G162" s="2" t="s">
        <v>52</v>
      </c>
      <c r="H162" s="2" t="s">
        <v>53</v>
      </c>
      <c r="I162" s="3">
        <v>0.72033392154201104</v>
      </c>
      <c r="J162" s="9">
        <v>59</v>
      </c>
      <c r="K162" t="str">
        <f>IF(AND(D162 &gt; 1000000000, E162 &lt; 0.75, F162 = "A", J162 &gt;= 75, ISERROR(MATCH(G162, {"Tobacco","Defense"}, 0))), "Include", "Exclude")</f>
        <v>Exclude</v>
      </c>
    </row>
    <row r="163" spans="1:11" collapsed="1" x14ac:dyDescent="0.3">
      <c r="A163" s="2" t="s">
        <v>134</v>
      </c>
      <c r="B163" s="2" t="s">
        <v>135</v>
      </c>
      <c r="C163" s="2" t="s">
        <v>12</v>
      </c>
      <c r="D163" s="3">
        <v>546471259289.17999</v>
      </c>
      <c r="E163" s="3">
        <v>0.31407198469033698</v>
      </c>
      <c r="F163" s="2" t="s">
        <v>93</v>
      </c>
      <c r="G163" s="2" t="s">
        <v>36</v>
      </c>
      <c r="H163" s="2" t="s">
        <v>37</v>
      </c>
      <c r="I163" s="3">
        <v>0.72520870823149097</v>
      </c>
      <c r="J163" s="4">
        <v>90</v>
      </c>
      <c r="K163" t="str">
        <f>IF(AND(D163 &gt; 1000000000, E163 &lt; 0.75, F163 = "A", J163 &gt;= 75, ISERROR(MATCH(G163, {"Tobacco","Defense"}, 0))), "Include", "Exclude")</f>
        <v>Exclude</v>
      </c>
    </row>
    <row r="164" spans="1:11" collapsed="1" x14ac:dyDescent="0.3">
      <c r="A164" s="2" t="s">
        <v>136</v>
      </c>
      <c r="B164" s="2" t="s">
        <v>137</v>
      </c>
      <c r="C164" s="2" t="s">
        <v>12</v>
      </c>
      <c r="D164" s="3">
        <v>106789131461.10001</v>
      </c>
      <c r="E164" s="3">
        <v>0.65499394932725497</v>
      </c>
      <c r="F164" s="2" t="s">
        <v>93</v>
      </c>
      <c r="G164" s="2" t="s">
        <v>41</v>
      </c>
      <c r="H164" s="2" t="s">
        <v>42</v>
      </c>
      <c r="I164" s="3">
        <v>0.14007314477108501</v>
      </c>
      <c r="J164" s="7">
        <v>91</v>
      </c>
      <c r="K164" t="str">
        <f>IF(AND(D164 &gt; 1000000000, E164 &lt; 0.75, F164 = "A", J164 &gt;= 75, ISERROR(MATCH(G164, {"Tobacco","Defense"}, 0))), "Include", "Exclude")</f>
        <v>Exclude</v>
      </c>
    </row>
    <row r="165" spans="1:11" collapsed="1" x14ac:dyDescent="0.3">
      <c r="A165" s="2" t="s">
        <v>153</v>
      </c>
      <c r="B165" s="2" t="s">
        <v>154</v>
      </c>
      <c r="C165" s="2" t="s">
        <v>12</v>
      </c>
      <c r="D165" s="3">
        <v>30620463285.599998</v>
      </c>
      <c r="E165" s="3">
        <v>0.59916623284150194</v>
      </c>
      <c r="F165" s="2" t="s">
        <v>93</v>
      </c>
      <c r="G165" s="2" t="s">
        <v>31</v>
      </c>
      <c r="H165" s="2" t="s">
        <v>148</v>
      </c>
      <c r="I165" s="3">
        <v>0.70426230877720597</v>
      </c>
      <c r="J165" s="9">
        <v>35</v>
      </c>
      <c r="K165" t="str">
        <f>IF(AND(D165 &gt; 1000000000, E165 &lt; 0.75, F165 = "A", J165 &gt;= 75, ISERROR(MATCH(G165, {"Tobacco","Defense"}, 0))), "Include", "Exclude")</f>
        <v>Exclude</v>
      </c>
    </row>
    <row r="166" spans="1:11" collapsed="1" x14ac:dyDescent="0.3">
      <c r="A166" s="2" t="s">
        <v>161</v>
      </c>
      <c r="B166" s="2" t="s">
        <v>162</v>
      </c>
      <c r="C166" s="2" t="s">
        <v>12</v>
      </c>
      <c r="D166" s="3">
        <v>36045755076.239998</v>
      </c>
      <c r="E166" s="3">
        <v>0.56248196627810798</v>
      </c>
      <c r="F166" s="2" t="s">
        <v>93</v>
      </c>
      <c r="G166" s="2" t="s">
        <v>14</v>
      </c>
      <c r="H166" s="2" t="s">
        <v>15</v>
      </c>
      <c r="I166" s="3">
        <v>0.96504526122101397</v>
      </c>
      <c r="J166" s="7">
        <v>97</v>
      </c>
      <c r="K166" t="str">
        <f>IF(AND(D166 &gt; 1000000000, E166 &lt; 0.75, F166 = "A", J166 &gt;= 75, ISERROR(MATCH(G166, {"Tobacco","Defense"}, 0))), "Include", "Exclude")</f>
        <v>Exclude</v>
      </c>
    </row>
    <row r="167" spans="1:11" collapsed="1" x14ac:dyDescent="0.3">
      <c r="A167" s="2" t="s">
        <v>229</v>
      </c>
      <c r="B167" s="2" t="s">
        <v>230</v>
      </c>
      <c r="C167" s="2" t="s">
        <v>12</v>
      </c>
      <c r="D167" s="3">
        <v>23428594387.799999</v>
      </c>
      <c r="E167" s="3">
        <v>0.47162187016379198</v>
      </c>
      <c r="F167" s="2" t="s">
        <v>93</v>
      </c>
      <c r="G167" s="2" t="s">
        <v>14</v>
      </c>
      <c r="H167" s="2" t="s">
        <v>15</v>
      </c>
      <c r="I167" s="3">
        <v>1.0364890532839999E-2</v>
      </c>
      <c r="J167" s="9">
        <v>63</v>
      </c>
      <c r="K167" t="str">
        <f>IF(AND(D167 &gt; 1000000000, E167 &lt; 0.75, F167 = "A", J167 &gt;= 75, ISERROR(MATCH(G167, {"Tobacco","Defense"}, 0))), "Include", "Exclude")</f>
        <v>Exclude</v>
      </c>
    </row>
    <row r="168" spans="1:11" collapsed="1" x14ac:dyDescent="0.3">
      <c r="A168" s="2" t="s">
        <v>239</v>
      </c>
      <c r="B168" s="2" t="s">
        <v>240</v>
      </c>
      <c r="C168" s="2" t="s">
        <v>12</v>
      </c>
      <c r="D168" s="3">
        <v>13829464757.9</v>
      </c>
      <c r="E168" s="3">
        <v>0.54150002861900104</v>
      </c>
      <c r="F168" s="2" t="s">
        <v>93</v>
      </c>
      <c r="G168" s="2" t="s">
        <v>14</v>
      </c>
      <c r="H168" s="2" t="s">
        <v>130</v>
      </c>
      <c r="I168" s="3">
        <v>0.40058556154057701</v>
      </c>
      <c r="J168" s="9">
        <v>42</v>
      </c>
      <c r="K168" t="str">
        <f>IF(AND(D168 &gt; 1000000000, E168 &lt; 0.75, F168 = "A", J168 &gt;= 75, ISERROR(MATCH(G168, {"Tobacco","Defense"}, 0))), "Include", "Exclude")</f>
        <v>Exclude</v>
      </c>
    </row>
    <row r="169" spans="1:11" collapsed="1" x14ac:dyDescent="0.3">
      <c r="A169" s="2" t="s">
        <v>261</v>
      </c>
      <c r="B169" s="2" t="s">
        <v>262</v>
      </c>
      <c r="C169" s="2" t="s">
        <v>12</v>
      </c>
      <c r="D169" s="3">
        <v>73355944133.100006</v>
      </c>
      <c r="E169" s="3">
        <v>0.43115967301484998</v>
      </c>
      <c r="F169" s="2" t="s">
        <v>93</v>
      </c>
      <c r="G169" s="2" t="s">
        <v>31</v>
      </c>
      <c r="H169" s="2" t="s">
        <v>32</v>
      </c>
      <c r="I169" s="3">
        <v>0.77035624219884302</v>
      </c>
      <c r="J169" s="5">
        <v>28</v>
      </c>
      <c r="K169" t="str">
        <f>IF(AND(D169 &gt; 1000000000, E169 &lt; 0.75, F169 = "A", J169 &gt;= 75, ISERROR(MATCH(G169, {"Tobacco","Defense"}, 0))), "Include", "Exclude")</f>
        <v>Exclude</v>
      </c>
    </row>
    <row r="170" spans="1:11" collapsed="1" x14ac:dyDescent="0.3">
      <c r="A170" s="2" t="s">
        <v>278</v>
      </c>
      <c r="B170" s="2" t="s">
        <v>279</v>
      </c>
      <c r="C170" s="2" t="s">
        <v>12</v>
      </c>
      <c r="D170" s="3">
        <v>3212260759.6999998</v>
      </c>
      <c r="E170" s="3">
        <v>0.62020256096479098</v>
      </c>
      <c r="F170" s="2" t="s">
        <v>93</v>
      </c>
      <c r="G170" s="2" t="s">
        <v>27</v>
      </c>
      <c r="H170" s="2" t="s">
        <v>280</v>
      </c>
      <c r="I170" s="3">
        <v>0.60966134514089199</v>
      </c>
      <c r="J170" s="4">
        <v>81</v>
      </c>
      <c r="K170" t="str">
        <f>IF(AND(D170 &gt; 1000000000, E170 &lt; 0.75, F170 = "A", J170 &gt;= 75, ISERROR(MATCH(G170, {"Tobacco","Defense"}, 0))), "Include", "Exclude")</f>
        <v>Exclude</v>
      </c>
    </row>
    <row r="171" spans="1:11" collapsed="1" x14ac:dyDescent="0.3">
      <c r="A171" s="2" t="s">
        <v>289</v>
      </c>
      <c r="B171" s="2" t="s">
        <v>290</v>
      </c>
      <c r="C171" s="2" t="s">
        <v>12</v>
      </c>
      <c r="D171" s="3">
        <v>32666998734.959999</v>
      </c>
      <c r="E171" s="3">
        <v>0.723021739942172</v>
      </c>
      <c r="F171" s="2" t="s">
        <v>93</v>
      </c>
      <c r="G171" s="2" t="s">
        <v>41</v>
      </c>
      <c r="H171" s="2" t="s">
        <v>42</v>
      </c>
      <c r="I171" s="3">
        <v>0.77668914193925997</v>
      </c>
      <c r="J171" s="9">
        <v>37</v>
      </c>
      <c r="K171" t="str">
        <f>IF(AND(D171 &gt; 1000000000, E171 &lt; 0.75, F171 = "A", J171 &gt;= 75, ISERROR(MATCH(G171, {"Tobacco","Defense"}, 0))), "Include", "Exclude")</f>
        <v>Exclude</v>
      </c>
    </row>
    <row r="172" spans="1:11" collapsed="1" x14ac:dyDescent="0.3">
      <c r="A172" s="2" t="s">
        <v>328</v>
      </c>
      <c r="B172" s="2" t="s">
        <v>329</v>
      </c>
      <c r="C172" s="2" t="s">
        <v>12</v>
      </c>
      <c r="D172" s="3">
        <v>6150127585.2799997</v>
      </c>
      <c r="E172" s="3">
        <v>0.498887838280137</v>
      </c>
      <c r="F172" s="2" t="s">
        <v>93</v>
      </c>
      <c r="G172" s="2" t="s">
        <v>36</v>
      </c>
      <c r="H172" s="2" t="s">
        <v>37</v>
      </c>
      <c r="I172" s="3">
        <v>0.438823206835871</v>
      </c>
      <c r="J172" s="5">
        <v>23</v>
      </c>
      <c r="K172" t="str">
        <f>IF(AND(D172 &gt; 1000000000, E172 &lt; 0.75, F172 = "A", J172 &gt;= 75, ISERROR(MATCH(G172, {"Tobacco","Defense"}, 0))), "Include", "Exclude")</f>
        <v>Exclude</v>
      </c>
    </row>
    <row r="173" spans="1:11" collapsed="1" x14ac:dyDescent="0.3">
      <c r="A173" s="2" t="s">
        <v>330</v>
      </c>
      <c r="B173" s="2" t="s">
        <v>331</v>
      </c>
      <c r="C173" s="2" t="s">
        <v>12</v>
      </c>
      <c r="D173" s="3">
        <v>21382711427.560001</v>
      </c>
      <c r="E173" s="3">
        <v>0.52470971183813697</v>
      </c>
      <c r="F173" s="2" t="s">
        <v>93</v>
      </c>
      <c r="G173" s="2" t="s">
        <v>36</v>
      </c>
      <c r="H173" s="2" t="s">
        <v>123</v>
      </c>
      <c r="I173" s="3">
        <v>0.94298511310615496</v>
      </c>
      <c r="J173" s="9">
        <v>51</v>
      </c>
      <c r="K173" t="str">
        <f>IF(AND(D173 &gt; 1000000000, E173 &lt; 0.75, F173 = "A", J173 &gt;= 75, ISERROR(MATCH(G173, {"Tobacco","Defense"}, 0))), "Include", "Exclude")</f>
        <v>Exclude</v>
      </c>
    </row>
    <row r="174" spans="1:11" collapsed="1" x14ac:dyDescent="0.3">
      <c r="A174" s="2" t="s">
        <v>355</v>
      </c>
      <c r="B174" s="2" t="s">
        <v>356</v>
      </c>
      <c r="C174" s="2" t="s">
        <v>12</v>
      </c>
      <c r="D174" s="3">
        <v>202763855249.95999</v>
      </c>
      <c r="E174" s="3">
        <v>0.64425432373264302</v>
      </c>
      <c r="F174" s="2" t="s">
        <v>93</v>
      </c>
      <c r="G174" s="2" t="s">
        <v>27</v>
      </c>
      <c r="H174" s="2" t="s">
        <v>325</v>
      </c>
      <c r="I174" s="3">
        <v>0.42773237259397001</v>
      </c>
      <c r="J174" s="4">
        <v>73</v>
      </c>
      <c r="K174" t="str">
        <f>IF(AND(D174 &gt; 1000000000, E174 &lt; 0.75, F174 = "A", J174 &gt;= 75, ISERROR(MATCH(G174, {"Tobacco","Defense"}, 0))), "Include", "Exclude")</f>
        <v>Exclude</v>
      </c>
    </row>
    <row r="175" spans="1:11" collapsed="1" x14ac:dyDescent="0.3">
      <c r="A175" s="2" t="s">
        <v>359</v>
      </c>
      <c r="B175" s="2" t="s">
        <v>360</v>
      </c>
      <c r="C175" s="2" t="s">
        <v>12</v>
      </c>
      <c r="D175" s="3">
        <v>72243821742.399994</v>
      </c>
      <c r="E175" s="3">
        <v>0.44743950530079302</v>
      </c>
      <c r="F175" s="2" t="s">
        <v>93</v>
      </c>
      <c r="G175" s="2" t="s">
        <v>27</v>
      </c>
      <c r="H175" s="2" t="s">
        <v>28</v>
      </c>
      <c r="I175" s="3">
        <v>0.45230620548192202</v>
      </c>
      <c r="J175" s="4">
        <v>82</v>
      </c>
      <c r="K175" t="str">
        <f>IF(AND(D175 &gt; 1000000000, E175 &lt; 0.75, F175 = "A", J175 &gt;= 75, ISERROR(MATCH(G175, {"Tobacco","Defense"}, 0))), "Include", "Exclude")</f>
        <v>Exclude</v>
      </c>
    </row>
    <row r="176" spans="1:11" collapsed="1" x14ac:dyDescent="0.3">
      <c r="A176" s="2" t="s">
        <v>369</v>
      </c>
      <c r="B176" s="2" t="s">
        <v>370</v>
      </c>
      <c r="C176" s="2" t="s">
        <v>12</v>
      </c>
      <c r="D176" s="3">
        <v>11434760260.66</v>
      </c>
      <c r="E176" s="3">
        <v>0.464586725768107</v>
      </c>
      <c r="F176" s="2" t="s">
        <v>93</v>
      </c>
      <c r="G176" s="2" t="s">
        <v>31</v>
      </c>
      <c r="H176" s="2" t="s">
        <v>32</v>
      </c>
      <c r="I176" s="3">
        <v>0.45719773847492101</v>
      </c>
      <c r="J176" s="9">
        <v>32</v>
      </c>
      <c r="K176" t="str">
        <f>IF(AND(D176 &gt; 1000000000, E176 &lt; 0.75, F176 = "A", J176 &gt;= 75, ISERROR(MATCH(G176, {"Tobacco","Defense"}, 0))), "Include", "Exclude")</f>
        <v>Exclude</v>
      </c>
    </row>
    <row r="177" spans="1:11" collapsed="1" x14ac:dyDescent="0.3">
      <c r="A177" s="2" t="s">
        <v>390</v>
      </c>
      <c r="B177" s="2" t="s">
        <v>391</v>
      </c>
      <c r="C177" s="2" t="s">
        <v>12</v>
      </c>
      <c r="D177" s="3">
        <v>65586905219.040001</v>
      </c>
      <c r="E177" s="3">
        <v>0.51567281437421197</v>
      </c>
      <c r="F177" s="2" t="s">
        <v>93</v>
      </c>
      <c r="G177" s="2" t="s">
        <v>41</v>
      </c>
      <c r="H177" s="2" t="s">
        <v>42</v>
      </c>
      <c r="I177" s="3">
        <v>0.82953751699120604</v>
      </c>
      <c r="J177" s="9">
        <v>53</v>
      </c>
      <c r="K177" t="str">
        <f>IF(AND(D177 &gt; 1000000000, E177 &lt; 0.75, F177 = "A", J177 &gt;= 75, ISERROR(MATCH(G177, {"Tobacco","Defense"}, 0))), "Include", "Exclude")</f>
        <v>Exclude</v>
      </c>
    </row>
    <row r="178" spans="1:11" collapsed="1" x14ac:dyDescent="0.3">
      <c r="A178" s="2" t="s">
        <v>392</v>
      </c>
      <c r="B178" s="2" t="s">
        <v>393</v>
      </c>
      <c r="C178" s="2" t="s">
        <v>12</v>
      </c>
      <c r="D178" s="3">
        <v>3119772395.6399999</v>
      </c>
      <c r="E178" s="3">
        <v>0.45935936669418298</v>
      </c>
      <c r="F178" s="2" t="s">
        <v>93</v>
      </c>
      <c r="G178" s="2" t="s">
        <v>31</v>
      </c>
      <c r="H178" s="2" t="s">
        <v>148</v>
      </c>
      <c r="I178" s="3">
        <v>3.8996803659590001E-3</v>
      </c>
      <c r="J178" s="5">
        <v>18</v>
      </c>
      <c r="K178" t="str">
        <f>IF(AND(D178 &gt; 1000000000, E178 &lt; 0.75, F178 = "A", J178 &gt;= 75, ISERROR(MATCH(G178, {"Tobacco","Defense"}, 0))), "Include", "Exclude")</f>
        <v>Exclude</v>
      </c>
    </row>
    <row r="179" spans="1:11" collapsed="1" x14ac:dyDescent="0.3">
      <c r="A179" s="2" t="s">
        <v>400</v>
      </c>
      <c r="B179" s="2" t="s">
        <v>401</v>
      </c>
      <c r="C179" s="2" t="s">
        <v>12</v>
      </c>
      <c r="D179" s="3">
        <v>7958325642.1499996</v>
      </c>
      <c r="E179" s="3">
        <v>0.59562078789911799</v>
      </c>
      <c r="F179" s="2" t="s">
        <v>93</v>
      </c>
      <c r="G179" s="2" t="s">
        <v>27</v>
      </c>
      <c r="H179" s="2" t="s">
        <v>56</v>
      </c>
      <c r="I179" s="3">
        <v>0.82312583653617599</v>
      </c>
      <c r="J179" s="4">
        <v>77</v>
      </c>
      <c r="K179" t="str">
        <f>IF(AND(D179 &gt; 1000000000, E179 &lt; 0.75, F179 = "A", J179 &gt;= 75, ISERROR(MATCH(G179, {"Tobacco","Defense"}, 0))), "Include", "Exclude")</f>
        <v>Exclude</v>
      </c>
    </row>
    <row r="180" spans="1:11" collapsed="1" x14ac:dyDescent="0.3">
      <c r="A180" s="2" t="s">
        <v>404</v>
      </c>
      <c r="B180" s="2" t="s">
        <v>405</v>
      </c>
      <c r="C180" s="2" t="s">
        <v>12</v>
      </c>
      <c r="D180" s="3">
        <v>1274236554.5999999</v>
      </c>
      <c r="E180" s="3">
        <v>0.55205875205084198</v>
      </c>
      <c r="F180" s="2" t="s">
        <v>93</v>
      </c>
      <c r="G180" s="2" t="s">
        <v>36</v>
      </c>
      <c r="H180" s="2" t="s">
        <v>123</v>
      </c>
      <c r="I180" s="3">
        <v>0.39961541913492499</v>
      </c>
      <c r="J180" s="9">
        <v>37</v>
      </c>
      <c r="K180" t="str">
        <f>IF(AND(D180 &gt; 1000000000, E180 &lt; 0.75, F180 = "A", J180 &gt;= 75, ISERROR(MATCH(G180, {"Tobacco","Defense"}, 0))), "Include", "Exclude")</f>
        <v>Exclude</v>
      </c>
    </row>
    <row r="181" spans="1:11" collapsed="1" x14ac:dyDescent="0.3">
      <c r="A181" s="2" t="s">
        <v>432</v>
      </c>
      <c r="B181" s="2" t="s">
        <v>433</v>
      </c>
      <c r="C181" s="2" t="s">
        <v>12</v>
      </c>
      <c r="D181" s="3">
        <v>89387248401.199997</v>
      </c>
      <c r="E181" s="3">
        <v>0.18610251088570201</v>
      </c>
      <c r="F181" s="2" t="s">
        <v>93</v>
      </c>
      <c r="G181" s="2" t="s">
        <v>36</v>
      </c>
      <c r="H181" s="2" t="s">
        <v>37</v>
      </c>
      <c r="I181" s="3">
        <v>0.60475635220887802</v>
      </c>
      <c r="J181" s="9">
        <v>68</v>
      </c>
      <c r="K181" t="str">
        <f>IF(AND(D181 &gt; 1000000000, E181 &lt; 0.75, F181 = "A", J181 &gt;= 75, ISERROR(MATCH(G181, {"Tobacco","Defense"}, 0))), "Include", "Exclude")</f>
        <v>Exclude</v>
      </c>
    </row>
    <row r="182" spans="1:11" collapsed="1" x14ac:dyDescent="0.3">
      <c r="A182" s="2" t="s">
        <v>465</v>
      </c>
      <c r="B182" s="2" t="s">
        <v>466</v>
      </c>
      <c r="C182" s="2" t="s">
        <v>12</v>
      </c>
      <c r="D182" s="3">
        <v>48196614925.260002</v>
      </c>
      <c r="E182" s="3">
        <v>0.47103233534643901</v>
      </c>
      <c r="F182" s="2" t="s">
        <v>93</v>
      </c>
      <c r="G182" s="2" t="s">
        <v>22</v>
      </c>
      <c r="H182" s="2" t="s">
        <v>23</v>
      </c>
      <c r="I182" s="3">
        <v>0.56712576345205201</v>
      </c>
      <c r="J182" s="4">
        <v>82</v>
      </c>
      <c r="K182" t="str">
        <f>IF(AND(D182 &gt; 1000000000, E182 &lt; 0.75, F182 = "A", J182 &gt;= 75, ISERROR(MATCH(G182, {"Tobacco","Defense"}, 0))), "Include", "Exclude")</f>
        <v>Exclude</v>
      </c>
    </row>
    <row r="183" spans="1:11" collapsed="1" x14ac:dyDescent="0.3">
      <c r="A183" s="2" t="s">
        <v>469</v>
      </c>
      <c r="B183" s="2" t="s">
        <v>470</v>
      </c>
      <c r="C183" s="2" t="s">
        <v>12</v>
      </c>
      <c r="D183" s="3">
        <v>8553636869.6000004</v>
      </c>
      <c r="E183" s="3">
        <v>0.73509568474096398</v>
      </c>
      <c r="F183" s="2" t="s">
        <v>93</v>
      </c>
      <c r="G183" s="2" t="s">
        <v>41</v>
      </c>
      <c r="H183" s="2" t="s">
        <v>350</v>
      </c>
      <c r="I183" s="3">
        <v>0.81573994460196497</v>
      </c>
      <c r="J183" s="9">
        <v>39</v>
      </c>
      <c r="K183" t="str">
        <f>IF(AND(D183 &gt; 1000000000, E183 &lt; 0.75, F183 = "A", J183 &gt;= 75, ISERROR(MATCH(G183, {"Tobacco","Defense"}, 0))), "Include", "Exclude")</f>
        <v>Exclude</v>
      </c>
    </row>
    <row r="184" spans="1:11" collapsed="1" x14ac:dyDescent="0.3">
      <c r="A184" s="2" t="s">
        <v>494</v>
      </c>
      <c r="B184" s="2" t="s">
        <v>495</v>
      </c>
      <c r="C184" s="2" t="s">
        <v>12</v>
      </c>
      <c r="D184" s="3">
        <v>90049280953.5</v>
      </c>
      <c r="E184" s="3">
        <v>0.50706791596066603</v>
      </c>
      <c r="F184" s="2" t="s">
        <v>93</v>
      </c>
      <c r="G184" s="2" t="s">
        <v>36</v>
      </c>
      <c r="H184" s="2" t="s">
        <v>37</v>
      </c>
      <c r="I184" s="3">
        <v>0.97207903299308795</v>
      </c>
      <c r="J184" s="7">
        <v>97</v>
      </c>
      <c r="K184" t="str">
        <f>IF(AND(D184 &gt; 1000000000, E184 &lt; 0.75, F184 = "A", J184 &gt;= 75, ISERROR(MATCH(G184, {"Tobacco","Defense"}, 0))), "Include", "Exclude")</f>
        <v>Exclude</v>
      </c>
    </row>
    <row r="185" spans="1:11" collapsed="1" x14ac:dyDescent="0.3">
      <c r="A185" s="2" t="s">
        <v>498</v>
      </c>
      <c r="B185" s="2" t="s">
        <v>499</v>
      </c>
      <c r="C185" s="2" t="s">
        <v>12</v>
      </c>
      <c r="D185" s="3">
        <v>13085794583.76</v>
      </c>
      <c r="E185" s="3">
        <v>0.54888816797760898</v>
      </c>
      <c r="F185" s="2" t="s">
        <v>93</v>
      </c>
      <c r="G185" s="2" t="s">
        <v>31</v>
      </c>
      <c r="H185" s="2" t="s">
        <v>148</v>
      </c>
      <c r="I185" s="3">
        <v>0.78607371721865404</v>
      </c>
      <c r="J185" s="9">
        <v>31</v>
      </c>
      <c r="K185" t="str">
        <f>IF(AND(D185 &gt; 1000000000, E185 &lt; 0.75, F185 = "A", J185 &gt;= 75, ISERROR(MATCH(G185, {"Tobacco","Defense"}, 0))), "Include", "Exclude")</f>
        <v>Exclude</v>
      </c>
    </row>
    <row r="186" spans="1:11" collapsed="1" x14ac:dyDescent="0.3">
      <c r="A186" s="2" t="s">
        <v>513</v>
      </c>
      <c r="B186" s="2" t="s">
        <v>514</v>
      </c>
      <c r="C186" s="2" t="s">
        <v>12</v>
      </c>
      <c r="D186" s="3">
        <v>36717702043.029999</v>
      </c>
      <c r="E186" s="3">
        <v>0.56322201748495204</v>
      </c>
      <c r="F186" s="2" t="s">
        <v>93</v>
      </c>
      <c r="G186" s="2" t="s">
        <v>36</v>
      </c>
      <c r="H186" s="2" t="s">
        <v>109</v>
      </c>
      <c r="I186" s="3">
        <v>0.80851223679655804</v>
      </c>
      <c r="J186" s="4">
        <v>75</v>
      </c>
      <c r="K186" t="str">
        <f>IF(AND(D186 &gt; 1000000000, E186 &lt; 0.75, F186 = "A", J186 &gt;= 75, ISERROR(MATCH(G186, {"Tobacco","Defense"}, 0))), "Include", "Exclude")</f>
        <v>Exclude</v>
      </c>
    </row>
    <row r="187" spans="1:11" collapsed="1" x14ac:dyDescent="0.3">
      <c r="A187" s="2" t="s">
        <v>527</v>
      </c>
      <c r="B187" s="2" t="s">
        <v>528</v>
      </c>
      <c r="C187" s="2" t="s">
        <v>12</v>
      </c>
      <c r="D187" s="3">
        <v>14520044032.67</v>
      </c>
      <c r="E187" s="3">
        <v>0.53661106681849102</v>
      </c>
      <c r="F187" s="2" t="s">
        <v>93</v>
      </c>
      <c r="G187" s="2" t="s">
        <v>14</v>
      </c>
      <c r="H187" s="2" t="s">
        <v>130</v>
      </c>
      <c r="I187" s="3">
        <v>5.0768255795694002E-2</v>
      </c>
      <c r="J187" s="9">
        <v>43</v>
      </c>
      <c r="K187" t="str">
        <f>IF(AND(D187 &gt; 1000000000, E187 &lt; 0.75, F187 = "A", J187 &gt;= 75, ISERROR(MATCH(G187, {"Tobacco","Defense"}, 0))), "Include", "Exclude")</f>
        <v>Exclude</v>
      </c>
    </row>
    <row r="188" spans="1:11" collapsed="1" x14ac:dyDescent="0.3">
      <c r="A188" s="2" t="s">
        <v>565</v>
      </c>
      <c r="B188" s="2" t="s">
        <v>566</v>
      </c>
      <c r="C188" s="2" t="s">
        <v>12</v>
      </c>
      <c r="D188" s="3">
        <v>23643691240.599998</v>
      </c>
      <c r="E188" s="3">
        <v>0.51518364556150198</v>
      </c>
      <c r="F188" s="2" t="s">
        <v>93</v>
      </c>
      <c r="G188" s="2" t="s">
        <v>22</v>
      </c>
      <c r="H188" s="2" t="s">
        <v>23</v>
      </c>
      <c r="I188" s="3">
        <v>0.873823347438202</v>
      </c>
      <c r="J188" s="4">
        <v>75</v>
      </c>
      <c r="K188" t="str">
        <f>IF(AND(D188 &gt; 1000000000, E188 &lt; 0.75, F188 = "A", J188 &gt;= 75, ISERROR(MATCH(G188, {"Tobacco","Defense"}, 0))), "Include", "Exclude")</f>
        <v>Exclude</v>
      </c>
    </row>
    <row r="189" spans="1:11" collapsed="1" x14ac:dyDescent="0.3">
      <c r="A189" s="2" t="s">
        <v>613</v>
      </c>
      <c r="B189" s="2" t="s">
        <v>614</v>
      </c>
      <c r="C189" s="2" t="s">
        <v>12</v>
      </c>
      <c r="D189" s="3">
        <v>41086451091.900002</v>
      </c>
      <c r="E189" s="3">
        <v>0.67602018393769603</v>
      </c>
      <c r="F189" s="2" t="s">
        <v>93</v>
      </c>
      <c r="G189" s="2" t="s">
        <v>14</v>
      </c>
      <c r="H189" s="2" t="s">
        <v>130</v>
      </c>
      <c r="I189" s="3">
        <v>0.49477551303383199</v>
      </c>
      <c r="J189" s="9">
        <v>41</v>
      </c>
      <c r="K189" t="str">
        <f>IF(AND(D189 &gt; 1000000000, E189 &lt; 0.75, F189 = "A", J189 &gt;= 75, ISERROR(MATCH(G189, {"Tobacco","Defense"}, 0))), "Include", "Exclude")</f>
        <v>Exclude</v>
      </c>
    </row>
    <row r="190" spans="1:11" collapsed="1" x14ac:dyDescent="0.3">
      <c r="A190" s="2" t="s">
        <v>615</v>
      </c>
      <c r="B190" s="2" t="s">
        <v>616</v>
      </c>
      <c r="C190" s="2" t="s">
        <v>12</v>
      </c>
      <c r="D190" s="3">
        <v>15913489738.98</v>
      </c>
      <c r="E190" s="3">
        <v>0.65240050018848905</v>
      </c>
      <c r="F190" s="2" t="s">
        <v>93</v>
      </c>
      <c r="G190" s="2" t="s">
        <v>46</v>
      </c>
      <c r="H190" s="2" t="s">
        <v>47</v>
      </c>
      <c r="I190" s="3">
        <v>0.96165989677687203</v>
      </c>
      <c r="J190" s="8"/>
      <c r="K190" t="str">
        <f>IF(AND(D190 &gt; 1000000000, E190 &lt; 0.75, F190 = "A", J190 &gt;= 75, ISERROR(MATCH(G190, {"Tobacco","Defense"}, 0))), "Include", "Exclude")</f>
        <v>Exclude</v>
      </c>
    </row>
    <row r="191" spans="1:11" collapsed="1" x14ac:dyDescent="0.3">
      <c r="A191" s="2" t="s">
        <v>627</v>
      </c>
      <c r="B191" s="2" t="s">
        <v>628</v>
      </c>
      <c r="C191" s="2" t="s">
        <v>12</v>
      </c>
      <c r="D191" s="3">
        <v>1224658733.7</v>
      </c>
      <c r="E191" s="3">
        <v>0.68100909086914696</v>
      </c>
      <c r="F191" s="2" t="s">
        <v>93</v>
      </c>
      <c r="G191" s="2" t="s">
        <v>14</v>
      </c>
      <c r="H191" s="2" t="s">
        <v>130</v>
      </c>
      <c r="I191" s="3">
        <v>0.54683595217181702</v>
      </c>
      <c r="J191" s="5">
        <v>25</v>
      </c>
      <c r="K191" t="str">
        <f>IF(AND(D191 &gt; 1000000000, E191 &lt; 0.75, F191 = "A", J191 &gt;= 75, ISERROR(MATCH(G191, {"Tobacco","Defense"}, 0))), "Include", "Exclude")</f>
        <v>Exclude</v>
      </c>
    </row>
    <row r="192" spans="1:11" collapsed="1" x14ac:dyDescent="0.3">
      <c r="A192" s="2" t="s">
        <v>643</v>
      </c>
      <c r="B192" s="2" t="s">
        <v>644</v>
      </c>
      <c r="C192" s="2" t="s">
        <v>12</v>
      </c>
      <c r="D192" s="3">
        <v>27209382644.060001</v>
      </c>
      <c r="E192" s="3">
        <v>0.40747925064621199</v>
      </c>
      <c r="F192" s="2" t="s">
        <v>93</v>
      </c>
      <c r="G192" s="2" t="s">
        <v>31</v>
      </c>
      <c r="H192" s="2" t="s">
        <v>32</v>
      </c>
      <c r="I192" s="3">
        <v>0.960109417166088</v>
      </c>
      <c r="J192" s="9">
        <v>44</v>
      </c>
      <c r="K192" t="str">
        <f>IF(AND(D192 &gt; 1000000000, E192 &lt; 0.75, F192 = "A", J192 &gt;= 75, ISERROR(MATCH(G192, {"Tobacco","Defense"}, 0))), "Include", "Exclude")</f>
        <v>Exclude</v>
      </c>
    </row>
    <row r="193" spans="1:11" collapsed="1" x14ac:dyDescent="0.3">
      <c r="A193" s="2" t="s">
        <v>691</v>
      </c>
      <c r="B193" s="2" t="s">
        <v>692</v>
      </c>
      <c r="C193" s="2" t="s">
        <v>12</v>
      </c>
      <c r="D193" s="3">
        <v>1200763531.8</v>
      </c>
      <c r="E193" s="3">
        <v>0.408161362287499</v>
      </c>
      <c r="F193" s="2" t="s">
        <v>93</v>
      </c>
      <c r="G193" s="2" t="s">
        <v>63</v>
      </c>
      <c r="H193" s="2" t="s">
        <v>87</v>
      </c>
      <c r="I193" s="3">
        <v>8.8630499838298002E-2</v>
      </c>
      <c r="J193" s="9">
        <v>59</v>
      </c>
      <c r="K193" t="str">
        <f>IF(AND(D193 &gt; 1000000000, E193 &lt; 0.75, F193 = "A", J193 &gt;= 75, ISERROR(MATCH(G193, {"Tobacco","Defense"}, 0))), "Include", "Exclude")</f>
        <v>Exclude</v>
      </c>
    </row>
    <row r="194" spans="1:11" collapsed="1" x14ac:dyDescent="0.3">
      <c r="A194" s="2" t="s">
        <v>697</v>
      </c>
      <c r="B194" s="2" t="s">
        <v>698</v>
      </c>
      <c r="C194" s="2" t="s">
        <v>12</v>
      </c>
      <c r="D194" s="3">
        <v>14602163610.540001</v>
      </c>
      <c r="E194" s="3">
        <v>0.609102016923038</v>
      </c>
      <c r="F194" s="2" t="s">
        <v>93</v>
      </c>
      <c r="G194" s="2" t="s">
        <v>41</v>
      </c>
      <c r="H194" s="2" t="s">
        <v>306</v>
      </c>
      <c r="I194" s="3">
        <v>0.96772977260233395</v>
      </c>
      <c r="J194" s="4">
        <v>90</v>
      </c>
      <c r="K194" t="str">
        <f>IF(AND(D194 &gt; 1000000000, E194 &lt; 0.75, F194 = "A", J194 &gt;= 75, ISERROR(MATCH(G194, {"Tobacco","Defense"}, 0))), "Include", "Exclude")</f>
        <v>Exclude</v>
      </c>
    </row>
    <row r="195" spans="1:11" collapsed="1" x14ac:dyDescent="0.3">
      <c r="A195" s="2" t="s">
        <v>711</v>
      </c>
      <c r="B195" s="2" t="s">
        <v>712</v>
      </c>
      <c r="C195" s="2" t="s">
        <v>12</v>
      </c>
      <c r="D195" s="3">
        <v>7351595552.5500002</v>
      </c>
      <c r="E195" s="3">
        <v>0.55252779260810703</v>
      </c>
      <c r="F195" s="2" t="s">
        <v>93</v>
      </c>
      <c r="G195" s="2" t="s">
        <v>63</v>
      </c>
      <c r="H195" s="2" t="s">
        <v>87</v>
      </c>
      <c r="I195" s="3">
        <v>0.83243148473820405</v>
      </c>
      <c r="J195" s="4">
        <v>78</v>
      </c>
      <c r="K195" t="str">
        <f>IF(AND(D195 &gt; 1000000000, E195 &lt; 0.75, F195 = "A", J195 &gt;= 75, ISERROR(MATCH(G195, {"Tobacco","Defense"}, 0))), "Include", "Exclude")</f>
        <v>Exclude</v>
      </c>
    </row>
    <row r="196" spans="1:11" collapsed="1" x14ac:dyDescent="0.3">
      <c r="A196" s="2" t="s">
        <v>788</v>
      </c>
      <c r="B196" s="2" t="s">
        <v>789</v>
      </c>
      <c r="C196" s="2" t="s">
        <v>12</v>
      </c>
      <c r="D196" s="3">
        <v>38973821731.25</v>
      </c>
      <c r="E196" s="3">
        <v>0.55474372108765402</v>
      </c>
      <c r="F196" s="2" t="s">
        <v>93</v>
      </c>
      <c r="G196" s="2" t="s">
        <v>22</v>
      </c>
      <c r="H196" s="2" t="s">
        <v>23</v>
      </c>
      <c r="I196" s="3">
        <v>0.22540792620372899</v>
      </c>
      <c r="J196" s="6">
        <v>10</v>
      </c>
      <c r="K196" t="str">
        <f>IF(AND(D196 &gt; 1000000000, E196 &lt; 0.75, F196 = "A", J196 &gt;= 75, ISERROR(MATCH(G196, {"Tobacco","Defense"}, 0))), "Include", "Exclude")</f>
        <v>Exclude</v>
      </c>
    </row>
    <row r="197" spans="1:11" collapsed="1" x14ac:dyDescent="0.3">
      <c r="A197" s="2" t="s">
        <v>796</v>
      </c>
      <c r="B197" s="2" t="s">
        <v>797</v>
      </c>
      <c r="C197" s="2" t="s">
        <v>12</v>
      </c>
      <c r="D197" s="3">
        <v>28453992960.119999</v>
      </c>
      <c r="E197" s="3">
        <v>0.57020837246459399</v>
      </c>
      <c r="F197" s="2" t="s">
        <v>93</v>
      </c>
      <c r="G197" s="2" t="s">
        <v>63</v>
      </c>
      <c r="H197" s="2" t="s">
        <v>87</v>
      </c>
      <c r="I197" s="3">
        <v>9.8349692646058001E-2</v>
      </c>
      <c r="J197" s="7">
        <v>91</v>
      </c>
      <c r="K197" t="str">
        <f>IF(AND(D197 &gt; 1000000000, E197 &lt; 0.75, F197 = "A", J197 &gt;= 75, ISERROR(MATCH(G197, {"Tobacco","Defense"}, 0))), "Include", "Exclude")</f>
        <v>Exclude</v>
      </c>
    </row>
    <row r="198" spans="1:11" collapsed="1" x14ac:dyDescent="0.3">
      <c r="A198" s="2" t="s">
        <v>806</v>
      </c>
      <c r="B198" s="2" t="s">
        <v>807</v>
      </c>
      <c r="C198" s="2" t="s">
        <v>12</v>
      </c>
      <c r="D198" s="3">
        <v>6970340271.8900003</v>
      </c>
      <c r="E198" s="3">
        <v>0.71679148575835006</v>
      </c>
      <c r="F198" s="2" t="s">
        <v>93</v>
      </c>
      <c r="G198" s="2" t="s">
        <v>70</v>
      </c>
      <c r="H198" s="2" t="s">
        <v>171</v>
      </c>
      <c r="I198" s="3">
        <v>7.5834781579210003E-3</v>
      </c>
      <c r="J198" s="8"/>
      <c r="K198" t="str">
        <f>IF(AND(D198 &gt; 1000000000, E198 &lt; 0.75, F198 = "A", J198 &gt;= 75, ISERROR(MATCH(G198, {"Tobacco","Defense"}, 0))), "Include", "Exclude")</f>
        <v>Exclude</v>
      </c>
    </row>
    <row r="199" spans="1:11" collapsed="1" x14ac:dyDescent="0.3">
      <c r="A199" s="2" t="s">
        <v>810</v>
      </c>
      <c r="B199" s="2" t="s">
        <v>811</v>
      </c>
      <c r="C199" s="2" t="s">
        <v>12</v>
      </c>
      <c r="D199" s="3">
        <v>8908605399.8600006</v>
      </c>
      <c r="E199" s="3">
        <v>0.47202707267595101</v>
      </c>
      <c r="F199" s="2" t="s">
        <v>93</v>
      </c>
      <c r="G199" s="2" t="s">
        <v>31</v>
      </c>
      <c r="H199" s="2" t="s">
        <v>148</v>
      </c>
      <c r="I199" s="3">
        <v>6.0059037238869998E-3</v>
      </c>
      <c r="J199" s="5">
        <v>18</v>
      </c>
      <c r="K199" t="str">
        <f>IF(AND(D199 &gt; 1000000000, E199 &lt; 0.75, F199 = "A", J199 &gt;= 75, ISERROR(MATCH(G199, {"Tobacco","Defense"}, 0))), "Include", "Exclude")</f>
        <v>Exclude</v>
      </c>
    </row>
    <row r="200" spans="1:11" collapsed="1" x14ac:dyDescent="0.3">
      <c r="A200" s="2" t="s">
        <v>814</v>
      </c>
      <c r="B200" s="2" t="s">
        <v>815</v>
      </c>
      <c r="C200" s="2" t="s">
        <v>12</v>
      </c>
      <c r="D200" s="3">
        <v>12436074617.559999</v>
      </c>
      <c r="E200" s="3">
        <v>0.505457508467547</v>
      </c>
      <c r="F200" s="2" t="s">
        <v>93</v>
      </c>
      <c r="G200" s="2" t="s">
        <v>31</v>
      </c>
      <c r="H200" s="2" t="s">
        <v>148</v>
      </c>
      <c r="I200" s="3">
        <v>0.92484587808510998</v>
      </c>
      <c r="J200" s="5">
        <v>26</v>
      </c>
      <c r="K200" t="str">
        <f>IF(AND(D200 &gt; 1000000000, E200 &lt; 0.75, F200 = "A", J200 &gt;= 75, ISERROR(MATCH(G200, {"Tobacco","Defense"}, 0))), "Include", "Exclude")</f>
        <v>Exclude</v>
      </c>
    </row>
    <row r="201" spans="1:11" collapsed="1" x14ac:dyDescent="0.3">
      <c r="A201" s="2" t="s">
        <v>848</v>
      </c>
      <c r="B201" s="2" t="s">
        <v>849</v>
      </c>
      <c r="C201" s="2" t="s">
        <v>12</v>
      </c>
      <c r="D201" s="3">
        <v>10346930180</v>
      </c>
      <c r="E201" s="3">
        <v>0.67115009956895599</v>
      </c>
      <c r="F201" s="2" t="s">
        <v>93</v>
      </c>
      <c r="G201" s="2" t="s">
        <v>46</v>
      </c>
      <c r="H201" s="2" t="s">
        <v>47</v>
      </c>
      <c r="I201" s="3">
        <v>0.94507567242698098</v>
      </c>
      <c r="J201" s="9">
        <v>66</v>
      </c>
      <c r="K201" t="str">
        <f>IF(AND(D201 &gt; 1000000000, E201 &lt; 0.75, F201 = "A", J201 &gt;= 75, ISERROR(MATCH(G201, {"Tobacco","Defense"}, 0))), "Include", "Exclude")</f>
        <v>Exclude</v>
      </c>
    </row>
    <row r="202" spans="1:11" collapsed="1" x14ac:dyDescent="0.3">
      <c r="A202" s="2" t="s">
        <v>852</v>
      </c>
      <c r="B202" s="2" t="s">
        <v>853</v>
      </c>
      <c r="C202" s="2" t="s">
        <v>12</v>
      </c>
      <c r="D202" s="3">
        <v>47493181586.220001</v>
      </c>
      <c r="E202" s="3">
        <v>0.67021344874742705</v>
      </c>
      <c r="F202" s="2" t="s">
        <v>93</v>
      </c>
      <c r="G202" s="2" t="s">
        <v>31</v>
      </c>
      <c r="H202" s="2" t="s">
        <v>479</v>
      </c>
      <c r="I202" s="3">
        <v>0.956214311093598</v>
      </c>
      <c r="J202" s="9">
        <v>46</v>
      </c>
      <c r="K202" t="str">
        <f>IF(AND(D202 &gt; 1000000000, E202 &lt; 0.75, F202 = "A", J202 &gt;= 75, ISERROR(MATCH(G202, {"Tobacco","Defense"}, 0))), "Include", "Exclude")</f>
        <v>Exclude</v>
      </c>
    </row>
    <row r="203" spans="1:11" collapsed="1" x14ac:dyDescent="0.3">
      <c r="A203" s="2" t="s">
        <v>33</v>
      </c>
      <c r="B203" s="2" t="s">
        <v>34</v>
      </c>
      <c r="C203" s="2" t="s">
        <v>12</v>
      </c>
      <c r="D203" s="3">
        <v>1823077683.8399999</v>
      </c>
      <c r="E203" s="3">
        <v>0.32343792690803702</v>
      </c>
      <c r="F203" s="2" t="s">
        <v>35</v>
      </c>
      <c r="G203" s="2" t="s">
        <v>36</v>
      </c>
      <c r="H203" s="2" t="s">
        <v>37</v>
      </c>
      <c r="I203" s="3">
        <v>4.0044385133909998E-3</v>
      </c>
      <c r="J203" s="6">
        <v>9</v>
      </c>
      <c r="K203" t="str">
        <f>IF(AND(D203 &gt; 1000000000, E203 &lt; 0.75, F203 = "A", J203 &gt;= 75, ISERROR(MATCH(G203, {"Tobacco","Defense"}, 0))), "Include", "Exclude")</f>
        <v>Exclude</v>
      </c>
    </row>
    <row r="204" spans="1:11" collapsed="1" x14ac:dyDescent="0.3">
      <c r="A204" s="2" t="s">
        <v>72</v>
      </c>
      <c r="B204" s="2" t="s">
        <v>73</v>
      </c>
      <c r="C204" s="2" t="s">
        <v>12</v>
      </c>
      <c r="D204" s="3">
        <v>5499101714.25</v>
      </c>
      <c r="E204" s="3">
        <v>0.60665702203724403</v>
      </c>
      <c r="F204" s="2" t="s">
        <v>35</v>
      </c>
      <c r="G204" s="2" t="s">
        <v>46</v>
      </c>
      <c r="H204" s="2" t="s">
        <v>47</v>
      </c>
      <c r="I204" s="3">
        <v>0.98856457942818399</v>
      </c>
      <c r="J204" s="7">
        <v>94</v>
      </c>
      <c r="K204" t="str">
        <f>IF(AND(D204 &gt; 1000000000, E204 &lt; 0.75, F204 = "A", J204 &gt;= 75, ISERROR(MATCH(G204, {"Tobacco","Defense"}, 0))), "Include", "Exclude")</f>
        <v>Exclude</v>
      </c>
    </row>
    <row r="205" spans="1:11" collapsed="1" x14ac:dyDescent="0.3">
      <c r="A205" s="2" t="s">
        <v>101</v>
      </c>
      <c r="B205" s="2" t="s">
        <v>102</v>
      </c>
      <c r="C205" s="2" t="s">
        <v>12</v>
      </c>
      <c r="D205" s="3">
        <v>10252684890.879999</v>
      </c>
      <c r="E205" s="3">
        <v>0.41269072840242199</v>
      </c>
      <c r="F205" s="2" t="s">
        <v>35</v>
      </c>
      <c r="G205" s="2" t="s">
        <v>63</v>
      </c>
      <c r="H205" s="2" t="s">
        <v>87</v>
      </c>
      <c r="I205" s="3">
        <v>0.130539393091679</v>
      </c>
      <c r="J205" s="9">
        <v>40</v>
      </c>
      <c r="K205" t="str">
        <f>IF(AND(D205 &gt; 1000000000, E205 &lt; 0.75, F205 = "A", J205 &gt;= 75, ISERROR(MATCH(G205, {"Tobacco","Defense"}, 0))), "Include", "Exclude")</f>
        <v>Exclude</v>
      </c>
    </row>
    <row r="206" spans="1:11" collapsed="1" x14ac:dyDescent="0.3">
      <c r="A206" s="2" t="s">
        <v>110</v>
      </c>
      <c r="B206" s="2" t="s">
        <v>111</v>
      </c>
      <c r="C206" s="2" t="s">
        <v>12</v>
      </c>
      <c r="D206" s="3">
        <v>2904657622</v>
      </c>
      <c r="E206" s="3">
        <v>-0.94116324907323201</v>
      </c>
      <c r="F206" s="2" t="s">
        <v>35</v>
      </c>
      <c r="G206" s="2" t="s">
        <v>36</v>
      </c>
      <c r="H206" s="2" t="s">
        <v>37</v>
      </c>
      <c r="I206" s="3">
        <v>8.5708997615237995E-2</v>
      </c>
      <c r="J206" s="8"/>
      <c r="K206" t="str">
        <f>IF(AND(D206 &gt; 1000000000, E206 &lt; 0.75, F206 = "A", J206 &gt;= 75, ISERROR(MATCH(G206, {"Tobacco","Defense"}, 0))), "Include", "Exclude")</f>
        <v>Exclude</v>
      </c>
    </row>
    <row r="207" spans="1:11" collapsed="1" x14ac:dyDescent="0.3">
      <c r="A207" s="2" t="s">
        <v>180</v>
      </c>
      <c r="B207" s="2" t="s">
        <v>181</v>
      </c>
      <c r="C207" s="2" t="s">
        <v>12</v>
      </c>
      <c r="D207" s="3">
        <v>13551493076</v>
      </c>
      <c r="E207" s="3">
        <v>0.60338723257627103</v>
      </c>
      <c r="F207" s="2" t="s">
        <v>35</v>
      </c>
      <c r="G207" s="2" t="s">
        <v>14</v>
      </c>
      <c r="H207" s="2" t="s">
        <v>15</v>
      </c>
      <c r="I207" s="3">
        <v>0.51398533950617198</v>
      </c>
      <c r="J207" s="9">
        <v>63</v>
      </c>
      <c r="K207" t="str">
        <f>IF(AND(D207 &gt; 1000000000, E207 &lt; 0.75, F207 = "A", J207 &gt;= 75, ISERROR(MATCH(G207, {"Tobacco","Defense"}, 0))), "Include", "Exclude")</f>
        <v>Exclude</v>
      </c>
    </row>
    <row r="208" spans="1:11" collapsed="1" x14ac:dyDescent="0.3">
      <c r="A208" s="2" t="s">
        <v>192</v>
      </c>
      <c r="B208" s="2" t="s">
        <v>193</v>
      </c>
      <c r="C208" s="2" t="s">
        <v>12</v>
      </c>
      <c r="D208" s="3">
        <v>3718617850.3200002</v>
      </c>
      <c r="E208" s="3">
        <v>0.58977944620193801</v>
      </c>
      <c r="F208" s="2" t="s">
        <v>35</v>
      </c>
      <c r="G208" s="2" t="s">
        <v>31</v>
      </c>
      <c r="H208" s="2" t="s">
        <v>32</v>
      </c>
      <c r="I208" s="3">
        <v>0.57810683596594603</v>
      </c>
      <c r="J208" s="9">
        <v>38</v>
      </c>
      <c r="K208" t="str">
        <f>IF(AND(D208 &gt; 1000000000, E208 &lt; 0.75, F208 = "A", J208 &gt;= 75, ISERROR(MATCH(G208, {"Tobacco","Defense"}, 0))), "Include", "Exclude")</f>
        <v>Exclude</v>
      </c>
    </row>
    <row r="209" spans="1:11" collapsed="1" x14ac:dyDescent="0.3">
      <c r="A209" s="2" t="s">
        <v>194</v>
      </c>
      <c r="B209" s="2" t="s">
        <v>195</v>
      </c>
      <c r="C209" s="2" t="s">
        <v>12</v>
      </c>
      <c r="D209" s="3">
        <v>5826937850.96</v>
      </c>
      <c r="E209" s="3">
        <v>0.64158529171478096</v>
      </c>
      <c r="F209" s="2" t="s">
        <v>35</v>
      </c>
      <c r="G209" s="2" t="s">
        <v>27</v>
      </c>
      <c r="H209" s="2" t="s">
        <v>196</v>
      </c>
      <c r="I209" s="3">
        <v>0.79752832131822804</v>
      </c>
      <c r="J209" s="7">
        <v>96</v>
      </c>
      <c r="K209" t="str">
        <f>IF(AND(D209 &gt; 1000000000, E209 &lt; 0.75, F209 = "A", J209 &gt;= 75, ISERROR(MATCH(G209, {"Tobacco","Defense"}, 0))), "Include", "Exclude")</f>
        <v>Exclude</v>
      </c>
    </row>
    <row r="210" spans="1:11" collapsed="1" x14ac:dyDescent="0.3">
      <c r="A210" s="2" t="s">
        <v>205</v>
      </c>
      <c r="B210" s="2" t="s">
        <v>206</v>
      </c>
      <c r="C210" s="2" t="s">
        <v>12</v>
      </c>
      <c r="D210" s="3">
        <v>1306892113.3599999</v>
      </c>
      <c r="E210" s="3">
        <v>0.71206510214682295</v>
      </c>
      <c r="F210" s="2" t="s">
        <v>35</v>
      </c>
      <c r="G210" s="2" t="s">
        <v>46</v>
      </c>
      <c r="H210" s="2" t="s">
        <v>207</v>
      </c>
      <c r="I210" s="3">
        <v>0.52650190757951598</v>
      </c>
      <c r="J210" s="9">
        <v>60</v>
      </c>
      <c r="K210" t="str">
        <f>IF(AND(D210 &gt; 1000000000, E210 &lt; 0.75, F210 = "A", J210 &gt;= 75, ISERROR(MATCH(G210, {"Tobacco","Defense"}, 0))), "Include", "Exclude")</f>
        <v>Exclude</v>
      </c>
    </row>
    <row r="211" spans="1:11" collapsed="1" x14ac:dyDescent="0.3">
      <c r="A211" s="2" t="s">
        <v>218</v>
      </c>
      <c r="B211" s="2" t="s">
        <v>219</v>
      </c>
      <c r="C211" s="2" t="s">
        <v>12</v>
      </c>
      <c r="D211" s="3">
        <v>21080871476.799999</v>
      </c>
      <c r="E211" s="3">
        <v>0.28268452927819998</v>
      </c>
      <c r="F211" s="2" t="s">
        <v>35</v>
      </c>
      <c r="G211" s="2" t="s">
        <v>70</v>
      </c>
      <c r="H211" s="2" t="s">
        <v>171</v>
      </c>
      <c r="I211" s="3">
        <v>0.49435307040183002</v>
      </c>
      <c r="J211" s="4">
        <v>80</v>
      </c>
      <c r="K211" t="str">
        <f>IF(AND(D211 &gt; 1000000000, E211 &lt; 0.75, F211 = "A", J211 &gt;= 75, ISERROR(MATCH(G211, {"Tobacco","Defense"}, 0))), "Include", "Exclude")</f>
        <v>Exclude</v>
      </c>
    </row>
    <row r="212" spans="1:11" collapsed="1" x14ac:dyDescent="0.3">
      <c r="A212" s="2" t="s">
        <v>227</v>
      </c>
      <c r="B212" s="2" t="s">
        <v>228</v>
      </c>
      <c r="C212" s="2" t="s">
        <v>12</v>
      </c>
      <c r="D212" s="3">
        <v>1977751827.3299999</v>
      </c>
      <c r="E212" s="3">
        <v>0.57240191177142097</v>
      </c>
      <c r="F212" s="2" t="s">
        <v>35</v>
      </c>
      <c r="G212" s="2" t="s">
        <v>31</v>
      </c>
      <c r="H212" s="2" t="s">
        <v>32</v>
      </c>
      <c r="I212" s="3">
        <v>0.96820143472753595</v>
      </c>
      <c r="J212" s="9">
        <v>57</v>
      </c>
      <c r="K212" t="str">
        <f>IF(AND(D212 &gt; 1000000000, E212 &lt; 0.75, F212 = "A", J212 &gt;= 75, ISERROR(MATCH(G212, {"Tobacco","Defense"}, 0))), "Include", "Exclude")</f>
        <v>Exclude</v>
      </c>
    </row>
    <row r="213" spans="1:11" collapsed="1" x14ac:dyDescent="0.3">
      <c r="A213" s="2" t="s">
        <v>233</v>
      </c>
      <c r="B213" s="2" t="s">
        <v>234</v>
      </c>
      <c r="C213" s="2" t="s">
        <v>12</v>
      </c>
      <c r="D213" s="3">
        <v>1354650746.8499999</v>
      </c>
      <c r="E213" s="3">
        <v>0.54957256066825</v>
      </c>
      <c r="F213" s="2" t="s">
        <v>35</v>
      </c>
      <c r="G213" s="2" t="s">
        <v>63</v>
      </c>
      <c r="H213" s="2" t="s">
        <v>100</v>
      </c>
      <c r="I213" s="3">
        <v>0.79711419461953803</v>
      </c>
      <c r="J213" s="4">
        <v>89</v>
      </c>
      <c r="K213" t="str">
        <f>IF(AND(D213 &gt; 1000000000, E213 &lt; 0.75, F213 = "A", J213 &gt;= 75, ISERROR(MATCH(G213, {"Tobacco","Defense"}, 0))), "Include", "Exclude")</f>
        <v>Exclude</v>
      </c>
    </row>
    <row r="214" spans="1:11" collapsed="1" x14ac:dyDescent="0.3">
      <c r="A214" s="2" t="s">
        <v>267</v>
      </c>
      <c r="B214" s="2" t="s">
        <v>268</v>
      </c>
      <c r="C214" s="2" t="s">
        <v>12</v>
      </c>
      <c r="D214" s="3">
        <v>6244399042.1999998</v>
      </c>
      <c r="E214" s="3">
        <v>0.41990671952226899</v>
      </c>
      <c r="F214" s="2" t="s">
        <v>35</v>
      </c>
      <c r="G214" s="2" t="s">
        <v>63</v>
      </c>
      <c r="H214" s="2" t="s">
        <v>87</v>
      </c>
      <c r="I214" s="3">
        <v>0.81249508155594896</v>
      </c>
      <c r="J214" s="7">
        <v>94</v>
      </c>
      <c r="K214" t="str">
        <f>IF(AND(D214 &gt; 1000000000, E214 &lt; 0.75, F214 = "A", J214 &gt;= 75, ISERROR(MATCH(G214, {"Tobacco","Defense"}, 0))), "Include", "Exclude")</f>
        <v>Exclude</v>
      </c>
    </row>
    <row r="215" spans="1:11" collapsed="1" x14ac:dyDescent="0.3">
      <c r="A215" s="2" t="s">
        <v>274</v>
      </c>
      <c r="B215" s="2" t="s">
        <v>275</v>
      </c>
      <c r="C215" s="2" t="s">
        <v>12</v>
      </c>
      <c r="D215" s="3">
        <v>4030202657.04</v>
      </c>
      <c r="E215" s="3">
        <v>0.41380243695226299</v>
      </c>
      <c r="F215" s="2" t="s">
        <v>35</v>
      </c>
      <c r="G215" s="2" t="s">
        <v>63</v>
      </c>
      <c r="H215" s="2" t="s">
        <v>87</v>
      </c>
      <c r="I215" s="3">
        <v>0.18418606910136801</v>
      </c>
      <c r="J215" s="9">
        <v>48</v>
      </c>
      <c r="K215" t="str">
        <f>IF(AND(D215 &gt; 1000000000, E215 &lt; 0.75, F215 = "A", J215 &gt;= 75, ISERROR(MATCH(G215, {"Tobacco","Defense"}, 0))), "Include", "Exclude")</f>
        <v>Exclude</v>
      </c>
    </row>
    <row r="216" spans="1:11" collapsed="1" x14ac:dyDescent="0.3">
      <c r="A216" s="2" t="s">
        <v>281</v>
      </c>
      <c r="B216" s="2" t="s">
        <v>282</v>
      </c>
      <c r="C216" s="2" t="s">
        <v>12</v>
      </c>
      <c r="D216" s="3">
        <v>1284346215.0799999</v>
      </c>
      <c r="E216" s="3">
        <v>7.5098609084638002E-2</v>
      </c>
      <c r="F216" s="2" t="s">
        <v>35</v>
      </c>
      <c r="G216" s="2" t="s">
        <v>63</v>
      </c>
      <c r="H216" s="2" t="s">
        <v>87</v>
      </c>
      <c r="I216" s="3">
        <v>0.32211045233783298</v>
      </c>
      <c r="J216" s="4">
        <v>87</v>
      </c>
      <c r="K216" t="str">
        <f>IF(AND(D216 &gt; 1000000000, E216 &lt; 0.75, F216 = "A", J216 &gt;= 75, ISERROR(MATCH(G216, {"Tobacco","Defense"}, 0))), "Include", "Exclude")</f>
        <v>Exclude</v>
      </c>
    </row>
    <row r="217" spans="1:11" collapsed="1" x14ac:dyDescent="0.3">
      <c r="A217" s="2" t="s">
        <v>283</v>
      </c>
      <c r="B217" s="2" t="s">
        <v>284</v>
      </c>
      <c r="C217" s="2" t="s">
        <v>12</v>
      </c>
      <c r="D217" s="3">
        <v>2842167589.2600002</v>
      </c>
      <c r="E217" s="3">
        <v>0.35072516497120598</v>
      </c>
      <c r="F217" s="2" t="s">
        <v>35</v>
      </c>
      <c r="G217" s="2" t="s">
        <v>27</v>
      </c>
      <c r="H217" s="2" t="s">
        <v>28</v>
      </c>
      <c r="I217" s="3">
        <v>1.4663572874793E-2</v>
      </c>
      <c r="J217" s="9">
        <v>62</v>
      </c>
      <c r="K217" t="str">
        <f>IF(AND(D217 &gt; 1000000000, E217 &lt; 0.75, F217 = "A", J217 &gt;= 75, ISERROR(MATCH(G217, {"Tobacco","Defense"}, 0))), "Include", "Exclude")</f>
        <v>Exclude</v>
      </c>
    </row>
    <row r="218" spans="1:11" collapsed="1" x14ac:dyDescent="0.3">
      <c r="A218" s="2" t="s">
        <v>428</v>
      </c>
      <c r="B218" s="2" t="s">
        <v>429</v>
      </c>
      <c r="C218" s="2" t="s">
        <v>12</v>
      </c>
      <c r="D218" s="3">
        <v>2003007280.73</v>
      </c>
      <c r="E218" s="3">
        <v>0.103355457981674</v>
      </c>
      <c r="F218" s="2" t="s">
        <v>35</v>
      </c>
      <c r="G218" s="2" t="s">
        <v>41</v>
      </c>
      <c r="H218" s="2" t="s">
        <v>254</v>
      </c>
      <c r="I218" s="3">
        <v>0.235113867541101</v>
      </c>
      <c r="J218" s="9">
        <v>64</v>
      </c>
      <c r="K218" t="str">
        <f>IF(AND(D218 &gt; 1000000000, E218 &lt; 0.75, F218 = "A", J218 &gt;= 75, ISERROR(MATCH(G218, {"Tobacco","Defense"}, 0))), "Include", "Exclude")</f>
        <v>Exclude</v>
      </c>
    </row>
    <row r="219" spans="1:11" collapsed="1" x14ac:dyDescent="0.3">
      <c r="A219" s="2" t="s">
        <v>430</v>
      </c>
      <c r="B219" s="2" t="s">
        <v>431</v>
      </c>
      <c r="C219" s="2" t="s">
        <v>12</v>
      </c>
      <c r="D219" s="3">
        <v>1359118941.75</v>
      </c>
      <c r="E219" s="3">
        <v>-0.74740569748653196</v>
      </c>
      <c r="F219" s="2" t="s">
        <v>35</v>
      </c>
      <c r="G219" s="2" t="s">
        <v>27</v>
      </c>
      <c r="H219" s="2" t="s">
        <v>325</v>
      </c>
      <c r="I219" s="3">
        <v>0.94432972656300795</v>
      </c>
      <c r="J219" s="6">
        <v>4</v>
      </c>
      <c r="K219" t="str">
        <f>IF(AND(D219 &gt; 1000000000, E219 &lt; 0.75, F219 = "A", J219 &gt;= 75, ISERROR(MATCH(G219, {"Tobacco","Defense"}, 0))), "Include", "Exclude")</f>
        <v>Exclude</v>
      </c>
    </row>
    <row r="220" spans="1:11" collapsed="1" x14ac:dyDescent="0.3">
      <c r="A220" s="2" t="s">
        <v>504</v>
      </c>
      <c r="B220" s="2" t="s">
        <v>505</v>
      </c>
      <c r="C220" s="2" t="s">
        <v>12</v>
      </c>
      <c r="D220" s="3">
        <v>1728493947.1800001</v>
      </c>
      <c r="E220" s="3">
        <v>0.41161012900370902</v>
      </c>
      <c r="F220" s="2" t="s">
        <v>35</v>
      </c>
      <c r="G220" s="2" t="s">
        <v>14</v>
      </c>
      <c r="H220" s="2" t="s">
        <v>15</v>
      </c>
      <c r="I220" s="3"/>
      <c r="J220" s="4">
        <v>84</v>
      </c>
      <c r="K220" t="str">
        <f>IF(AND(D220 &gt; 1000000000, E220 &lt; 0.75, F220 = "A", J220 &gt;= 75, ISERROR(MATCH(G220, {"Tobacco","Defense"}, 0))), "Include", "Exclude")</f>
        <v>Exclude</v>
      </c>
    </row>
    <row r="221" spans="1:11" collapsed="1" x14ac:dyDescent="0.3">
      <c r="A221" s="2" t="s">
        <v>535</v>
      </c>
      <c r="B221" s="2" t="s">
        <v>536</v>
      </c>
      <c r="C221" s="2" t="s">
        <v>12</v>
      </c>
      <c r="D221" s="3">
        <v>5403537513.6300001</v>
      </c>
      <c r="E221" s="3">
        <v>0.46876620388554802</v>
      </c>
      <c r="F221" s="2" t="s">
        <v>35</v>
      </c>
      <c r="G221" s="2" t="s">
        <v>14</v>
      </c>
      <c r="H221" s="2" t="s">
        <v>15</v>
      </c>
      <c r="I221" s="3">
        <v>0.95331675375133995</v>
      </c>
      <c r="J221" s="9">
        <v>38</v>
      </c>
      <c r="K221" t="str">
        <f>IF(AND(D221 &gt; 1000000000, E221 &lt; 0.75, F221 = "A", J221 &gt;= 75, ISERROR(MATCH(G221, {"Tobacco","Defense"}, 0))), "Include", "Exclude")</f>
        <v>Exclude</v>
      </c>
    </row>
    <row r="222" spans="1:11" collapsed="1" x14ac:dyDescent="0.3">
      <c r="A222" s="2" t="s">
        <v>553</v>
      </c>
      <c r="B222" s="2" t="s">
        <v>554</v>
      </c>
      <c r="C222" s="2" t="s">
        <v>12</v>
      </c>
      <c r="D222" s="3">
        <v>1733376851.8499999</v>
      </c>
      <c r="E222" s="3">
        <v>0.208501449590204</v>
      </c>
      <c r="F222" s="2" t="s">
        <v>35</v>
      </c>
      <c r="G222" s="2" t="s">
        <v>63</v>
      </c>
      <c r="H222" s="2" t="s">
        <v>100</v>
      </c>
      <c r="I222" s="3">
        <v>0.74696814728229199</v>
      </c>
      <c r="J222" s="5">
        <v>21</v>
      </c>
      <c r="K222" t="str">
        <f>IF(AND(D222 &gt; 1000000000, E222 &lt; 0.75, F222 = "A", J222 &gt;= 75, ISERROR(MATCH(G222, {"Tobacco","Defense"}, 0))), "Include", "Exclude")</f>
        <v>Exclude</v>
      </c>
    </row>
    <row r="223" spans="1:11" collapsed="1" x14ac:dyDescent="0.3">
      <c r="A223" s="2" t="s">
        <v>557</v>
      </c>
      <c r="B223" s="2" t="s">
        <v>558</v>
      </c>
      <c r="C223" s="2" t="s">
        <v>12</v>
      </c>
      <c r="D223" s="3">
        <v>3111722745.6700001</v>
      </c>
      <c r="E223" s="3">
        <v>0.69881180361489603</v>
      </c>
      <c r="F223" s="2" t="s">
        <v>35</v>
      </c>
      <c r="G223" s="2" t="s">
        <v>27</v>
      </c>
      <c r="H223" s="2" t="s">
        <v>325</v>
      </c>
      <c r="I223" s="3">
        <v>0.70828929568549504</v>
      </c>
      <c r="J223" s="9">
        <v>52</v>
      </c>
      <c r="K223" t="str">
        <f>IF(AND(D223 &gt; 1000000000, E223 &lt; 0.75, F223 = "A", J223 &gt;= 75, ISERROR(MATCH(G223, {"Tobacco","Defense"}, 0))), "Include", "Exclude")</f>
        <v>Exclude</v>
      </c>
    </row>
    <row r="224" spans="1:11" collapsed="1" x14ac:dyDescent="0.3">
      <c r="A224" s="2" t="s">
        <v>569</v>
      </c>
      <c r="B224" s="2" t="s">
        <v>570</v>
      </c>
      <c r="C224" s="2" t="s">
        <v>12</v>
      </c>
      <c r="D224" s="3">
        <v>1264686368.9300001</v>
      </c>
      <c r="E224" s="3">
        <v>0.71471497256044203</v>
      </c>
      <c r="F224" s="2" t="s">
        <v>35</v>
      </c>
      <c r="G224" s="2" t="s">
        <v>63</v>
      </c>
      <c r="H224" s="2" t="s">
        <v>100</v>
      </c>
      <c r="I224" s="3">
        <v>0.433657097707985</v>
      </c>
      <c r="J224" s="9">
        <v>43</v>
      </c>
      <c r="K224" t="str">
        <f>IF(AND(D224 &gt; 1000000000, E224 &lt; 0.75, F224 = "A", J224 &gt;= 75, ISERROR(MATCH(G224, {"Tobacco","Defense"}, 0))), "Include", "Exclude")</f>
        <v>Exclude</v>
      </c>
    </row>
    <row r="225" spans="1:11" collapsed="1" x14ac:dyDescent="0.3">
      <c r="A225" s="2" t="s">
        <v>585</v>
      </c>
      <c r="B225" s="2" t="s">
        <v>586</v>
      </c>
      <c r="C225" s="2" t="s">
        <v>12</v>
      </c>
      <c r="D225" s="3">
        <v>1054537733.9400001</v>
      </c>
      <c r="E225" s="3">
        <v>0.66531860455765401</v>
      </c>
      <c r="F225" s="2" t="s">
        <v>35</v>
      </c>
      <c r="G225" s="2" t="s">
        <v>52</v>
      </c>
      <c r="H225" s="2" t="s">
        <v>53</v>
      </c>
      <c r="I225" s="3">
        <v>9.665379749739E-3</v>
      </c>
      <c r="J225" s="6">
        <v>5</v>
      </c>
      <c r="K225" t="str">
        <f>IF(AND(D225 &gt; 1000000000, E225 &lt; 0.75, F225 = "A", J225 &gt;= 75, ISERROR(MATCH(G225, {"Tobacco","Defense"}, 0))), "Include", "Exclude")</f>
        <v>Exclude</v>
      </c>
    </row>
    <row r="226" spans="1:11" collapsed="1" x14ac:dyDescent="0.3">
      <c r="A226" s="2" t="s">
        <v>655</v>
      </c>
      <c r="B226" s="2" t="s">
        <v>656</v>
      </c>
      <c r="C226" s="2" t="s">
        <v>12</v>
      </c>
      <c r="D226" s="3">
        <v>2186935764</v>
      </c>
      <c r="E226" s="3">
        <v>0.72302589296589104</v>
      </c>
      <c r="F226" s="2" t="s">
        <v>35</v>
      </c>
      <c r="G226" s="2" t="s">
        <v>27</v>
      </c>
      <c r="H226" s="2" t="s">
        <v>196</v>
      </c>
      <c r="I226" s="3">
        <v>9.2514801282178996E-2</v>
      </c>
      <c r="J226" s="4">
        <v>84</v>
      </c>
      <c r="K226" t="str">
        <f>IF(AND(D226 &gt; 1000000000, E226 &lt; 0.75, F226 = "A", J226 &gt;= 75, ISERROR(MATCH(G226, {"Tobacco","Defense"}, 0))), "Include", "Exclude")</f>
        <v>Exclude</v>
      </c>
    </row>
    <row r="227" spans="1:11" collapsed="1" x14ac:dyDescent="0.3">
      <c r="A227" s="2" t="s">
        <v>657</v>
      </c>
      <c r="B227" s="2" t="s">
        <v>658</v>
      </c>
      <c r="C227" s="2" t="s">
        <v>12</v>
      </c>
      <c r="D227" s="3">
        <v>1433477826.3399999</v>
      </c>
      <c r="E227" s="3">
        <v>0.66579668794011104</v>
      </c>
      <c r="F227" s="2" t="s">
        <v>35</v>
      </c>
      <c r="G227" s="2" t="s">
        <v>36</v>
      </c>
      <c r="H227" s="2" t="s">
        <v>37</v>
      </c>
      <c r="I227" s="3">
        <v>9.9015103470703997E-2</v>
      </c>
      <c r="J227" s="5">
        <v>17</v>
      </c>
      <c r="K227" t="str">
        <f>IF(AND(D227 &gt; 1000000000, E227 &lt; 0.75, F227 = "A", J227 &gt;= 75, ISERROR(MATCH(G227, {"Tobacco","Defense"}, 0))), "Include", "Exclude")</f>
        <v>Exclude</v>
      </c>
    </row>
    <row r="228" spans="1:11" collapsed="1" x14ac:dyDescent="0.3">
      <c r="A228" s="2" t="s">
        <v>695</v>
      </c>
      <c r="B228" s="2" t="s">
        <v>696</v>
      </c>
      <c r="C228" s="2" t="s">
        <v>12</v>
      </c>
      <c r="D228" s="3">
        <v>7164279010.2799997</v>
      </c>
      <c r="E228" s="3">
        <v>0.69776884581736598</v>
      </c>
      <c r="F228" s="2" t="s">
        <v>35</v>
      </c>
      <c r="G228" s="2" t="s">
        <v>31</v>
      </c>
      <c r="H228" s="2" t="s">
        <v>148</v>
      </c>
      <c r="I228" s="3">
        <v>0.41323827693209197</v>
      </c>
      <c r="J228" s="5">
        <v>26</v>
      </c>
      <c r="K228" t="str">
        <f>IF(AND(D228 &gt; 1000000000, E228 &lt; 0.75, F228 = "A", J228 &gt;= 75, ISERROR(MATCH(G228, {"Tobacco","Defense"}, 0))), "Include", "Exclude")</f>
        <v>Exclude</v>
      </c>
    </row>
    <row r="229" spans="1:11" collapsed="1" x14ac:dyDescent="0.3">
      <c r="A229" s="2" t="s">
        <v>699</v>
      </c>
      <c r="B229" s="2" t="s">
        <v>700</v>
      </c>
      <c r="C229" s="2" t="s">
        <v>12</v>
      </c>
      <c r="D229" s="3">
        <v>8364731241.8800001</v>
      </c>
      <c r="E229" s="3">
        <v>0.71745111325456801</v>
      </c>
      <c r="F229" s="2" t="s">
        <v>35</v>
      </c>
      <c r="G229" s="2" t="s">
        <v>36</v>
      </c>
      <c r="H229" s="2" t="s">
        <v>37</v>
      </c>
      <c r="I229" s="3">
        <v>9.7382333228881998E-2</v>
      </c>
      <c r="J229" s="4">
        <v>80</v>
      </c>
      <c r="K229" t="str">
        <f>IF(AND(D229 &gt; 1000000000, E229 &lt; 0.75, F229 = "A", J229 &gt;= 75, ISERROR(MATCH(G229, {"Tobacco","Defense"}, 0))), "Include", "Exclude")</f>
        <v>Exclude</v>
      </c>
    </row>
    <row r="230" spans="1:11" collapsed="1" x14ac:dyDescent="0.3">
      <c r="A230" s="2" t="s">
        <v>705</v>
      </c>
      <c r="B230" s="2" t="s">
        <v>706</v>
      </c>
      <c r="C230" s="2" t="s">
        <v>12</v>
      </c>
      <c r="D230" s="3">
        <v>1177988227.1700001</v>
      </c>
      <c r="E230" s="3">
        <v>0.297503129172209</v>
      </c>
      <c r="F230" s="2" t="s">
        <v>35</v>
      </c>
      <c r="G230" s="2" t="s">
        <v>14</v>
      </c>
      <c r="H230" s="2" t="s">
        <v>130</v>
      </c>
      <c r="I230" s="3">
        <v>0.78023113641067698</v>
      </c>
      <c r="J230" s="7">
        <v>97</v>
      </c>
      <c r="K230" t="str">
        <f>IF(AND(D230 &gt; 1000000000, E230 &lt; 0.75, F230 = "A", J230 &gt;= 75, ISERROR(MATCH(G230, {"Tobacco","Defense"}, 0))), "Include", "Exclude")</f>
        <v>Exclude</v>
      </c>
    </row>
    <row r="231" spans="1:11" collapsed="1" x14ac:dyDescent="0.3">
      <c r="A231" s="2" t="s">
        <v>745</v>
      </c>
      <c r="B231" s="2" t="s">
        <v>746</v>
      </c>
      <c r="C231" s="2" t="s">
        <v>12</v>
      </c>
      <c r="D231" s="3">
        <v>5129037521.6099997</v>
      </c>
      <c r="E231" s="3">
        <v>0.59794129950374397</v>
      </c>
      <c r="F231" s="2" t="s">
        <v>35</v>
      </c>
      <c r="G231" s="2" t="s">
        <v>70</v>
      </c>
      <c r="H231" s="2" t="s">
        <v>171</v>
      </c>
      <c r="I231" s="3">
        <v>0.87944870900209304</v>
      </c>
      <c r="J231" s="5">
        <v>22</v>
      </c>
      <c r="K231" t="str">
        <f>IF(AND(D231 &gt; 1000000000, E231 &lt; 0.75, F231 = "A", J231 &gt;= 75, ISERROR(MATCH(G231, {"Tobacco","Defense"}, 0))), "Include", "Exclude")</f>
        <v>Exclude</v>
      </c>
    </row>
    <row r="232" spans="1:11" collapsed="1" x14ac:dyDescent="0.3">
      <c r="A232" s="2" t="s">
        <v>753</v>
      </c>
      <c r="B232" s="2" t="s">
        <v>754</v>
      </c>
      <c r="C232" s="2" t="s">
        <v>12</v>
      </c>
      <c r="D232" s="3">
        <v>9278294869.6200008</v>
      </c>
      <c r="E232" s="3">
        <v>0.44812124700917599</v>
      </c>
      <c r="F232" s="2" t="s">
        <v>35</v>
      </c>
      <c r="G232" s="2" t="s">
        <v>27</v>
      </c>
      <c r="H232" s="2" t="s">
        <v>56</v>
      </c>
      <c r="I232" s="3">
        <v>0.93238234653568797</v>
      </c>
      <c r="J232" s="9">
        <v>52</v>
      </c>
      <c r="K232" t="str">
        <f>IF(AND(D232 &gt; 1000000000, E232 &lt; 0.75, F232 = "A", J232 &gt;= 75, ISERROR(MATCH(G232, {"Tobacco","Defense"}, 0))), "Include", "Exclude")</f>
        <v>Exclude</v>
      </c>
    </row>
    <row r="233" spans="1:11" collapsed="1" x14ac:dyDescent="0.3">
      <c r="A233" s="2" t="s">
        <v>771</v>
      </c>
      <c r="B233" s="2" t="s">
        <v>772</v>
      </c>
      <c r="C233" s="2" t="s">
        <v>12</v>
      </c>
      <c r="D233" s="3">
        <v>2164854144.1999998</v>
      </c>
      <c r="E233" s="3">
        <v>0.44948922968400201</v>
      </c>
      <c r="F233" s="2" t="s">
        <v>35</v>
      </c>
      <c r="G233" s="2" t="s">
        <v>70</v>
      </c>
      <c r="H233" s="2" t="s">
        <v>171</v>
      </c>
      <c r="I233" s="3">
        <v>0.51139211665527395</v>
      </c>
      <c r="J233" s="4">
        <v>90</v>
      </c>
      <c r="K233" t="str">
        <f>IF(AND(D233 &gt; 1000000000, E233 &lt; 0.75, F233 = "A", J233 &gt;= 75, ISERROR(MATCH(G233, {"Tobacco","Defense"}, 0))), "Include", "Exclude")</f>
        <v>Exclude</v>
      </c>
    </row>
    <row r="234" spans="1:11" collapsed="1" x14ac:dyDescent="0.3">
      <c r="A234" s="2" t="s">
        <v>808</v>
      </c>
      <c r="B234" s="2" t="s">
        <v>809</v>
      </c>
      <c r="C234" s="2" t="s">
        <v>12</v>
      </c>
      <c r="D234" s="3">
        <v>4434993472.5699997</v>
      </c>
      <c r="E234" s="3">
        <v>0.67930340763907004</v>
      </c>
      <c r="F234" s="2" t="s">
        <v>35</v>
      </c>
      <c r="G234" s="2" t="s">
        <v>36</v>
      </c>
      <c r="H234" s="2" t="s">
        <v>123</v>
      </c>
      <c r="I234" s="3">
        <v>0.35194408934287302</v>
      </c>
      <c r="J234" s="7">
        <v>91</v>
      </c>
      <c r="K234" t="str">
        <f>IF(AND(D234 &gt; 1000000000, E234 &lt; 0.75, F234 = "A", J234 &gt;= 75, ISERROR(MATCH(G234, {"Tobacco","Defense"}, 0))), "Include", "Exclude")</f>
        <v>Exclude</v>
      </c>
    </row>
    <row r="235" spans="1:11" collapsed="1" x14ac:dyDescent="0.3">
      <c r="A235" s="2" t="s">
        <v>840</v>
      </c>
      <c r="B235" s="2" t="s">
        <v>841</v>
      </c>
      <c r="C235" s="2" t="s">
        <v>12</v>
      </c>
      <c r="D235" s="3">
        <v>1310117477.76</v>
      </c>
      <c r="E235" s="3">
        <v>-7.4934963677210004E-2</v>
      </c>
      <c r="F235" s="2" t="s">
        <v>35</v>
      </c>
      <c r="G235" s="2" t="s">
        <v>41</v>
      </c>
      <c r="H235" s="2" t="s">
        <v>254</v>
      </c>
      <c r="I235" s="3">
        <v>4.2325181749759001E-2</v>
      </c>
      <c r="J235" s="4">
        <v>77</v>
      </c>
      <c r="K235" t="str">
        <f>IF(AND(D235 &gt; 1000000000, E235 &lt; 0.75, F235 = "A", J235 &gt;= 75, ISERROR(MATCH(G235, {"Tobacco","Defense"}, 0))), "Include", "Exclude")</f>
        <v>Exclude</v>
      </c>
    </row>
    <row r="236" spans="1:11" collapsed="1" x14ac:dyDescent="0.3">
      <c r="A236" s="2" t="s">
        <v>65</v>
      </c>
      <c r="B236" s="2" t="s">
        <v>66</v>
      </c>
      <c r="C236" s="2" t="s">
        <v>12</v>
      </c>
      <c r="D236" s="3">
        <v>1202660631.72</v>
      </c>
      <c r="E236" s="3">
        <v>-9.0096502553193999E-2</v>
      </c>
      <c r="F236" s="2" t="s">
        <v>67</v>
      </c>
      <c r="G236" s="2" t="s">
        <v>36</v>
      </c>
      <c r="H236" s="2" t="s">
        <v>37</v>
      </c>
      <c r="I236" s="3">
        <v>0.62548838083468805</v>
      </c>
      <c r="J236" s="9">
        <v>45</v>
      </c>
      <c r="K236" t="str">
        <f>IF(AND(D236 &gt; 1000000000, E236 &lt; 0.75, F236 = "A", J236 &gt;= 75, ISERROR(MATCH(G236, {"Tobacco","Defense"}, 0))), "Include", "Exclude")</f>
        <v>Exclude</v>
      </c>
    </row>
    <row r="237" spans="1:11" collapsed="1" x14ac:dyDescent="0.3">
      <c r="A237" s="2" t="s">
        <v>105</v>
      </c>
      <c r="B237" s="2" t="s">
        <v>106</v>
      </c>
      <c r="C237" s="2" t="s">
        <v>12</v>
      </c>
      <c r="D237" s="3">
        <v>2476156240.6500001</v>
      </c>
      <c r="E237" s="3">
        <v>0.501042058467288</v>
      </c>
      <c r="F237" s="2" t="s">
        <v>67</v>
      </c>
      <c r="G237" s="2" t="s">
        <v>46</v>
      </c>
      <c r="H237" s="2" t="s">
        <v>47</v>
      </c>
      <c r="I237" s="3">
        <v>0.11421666215510901</v>
      </c>
      <c r="J237" s="5">
        <v>12</v>
      </c>
      <c r="K237" t="str">
        <f>IF(AND(D237 &gt; 1000000000, E237 &lt; 0.75, F237 = "A", J237 &gt;= 75, ISERROR(MATCH(G237, {"Tobacco","Defense"}, 0))), "Include", "Exclude")</f>
        <v>Exclude</v>
      </c>
    </row>
    <row r="238" spans="1:11" collapsed="1" x14ac:dyDescent="0.3">
      <c r="A238" s="2" t="s">
        <v>112</v>
      </c>
      <c r="B238" s="2" t="s">
        <v>113</v>
      </c>
      <c r="C238" s="2" t="s">
        <v>12</v>
      </c>
      <c r="D238" s="3">
        <v>4818841050.0699997</v>
      </c>
      <c r="E238" s="3">
        <v>0.45235321067967899</v>
      </c>
      <c r="F238" s="2" t="s">
        <v>67</v>
      </c>
      <c r="G238" s="2" t="s">
        <v>63</v>
      </c>
      <c r="H238" s="2" t="s">
        <v>64</v>
      </c>
      <c r="I238" s="3">
        <v>0.95143884892086295</v>
      </c>
      <c r="J238" s="9">
        <v>65</v>
      </c>
      <c r="K238" t="str">
        <f>IF(AND(D238 &gt; 1000000000, E238 &lt; 0.75, F238 = "A", J238 &gt;= 75, ISERROR(MATCH(G238, {"Tobacco","Defense"}, 0))), "Include", "Exclude")</f>
        <v>Exclude</v>
      </c>
    </row>
    <row r="239" spans="1:11" collapsed="1" x14ac:dyDescent="0.3">
      <c r="A239" s="2" t="s">
        <v>203</v>
      </c>
      <c r="B239" s="2" t="s">
        <v>204</v>
      </c>
      <c r="C239" s="2" t="s">
        <v>12</v>
      </c>
      <c r="D239" s="3">
        <v>10601528386.18</v>
      </c>
      <c r="E239" s="3">
        <v>0.65709979418799702</v>
      </c>
      <c r="F239" s="2" t="s">
        <v>67</v>
      </c>
      <c r="G239" s="2" t="s">
        <v>63</v>
      </c>
      <c r="H239" s="2" t="s">
        <v>87</v>
      </c>
      <c r="I239" s="3">
        <v>0.185075872378554</v>
      </c>
      <c r="J239" s="4">
        <v>85</v>
      </c>
      <c r="K239" t="str">
        <f>IF(AND(D239 &gt; 1000000000, E239 &lt; 0.75, F239 = "A", J239 &gt;= 75, ISERROR(MATCH(G239, {"Tobacco","Defense"}, 0))), "Include", "Exclude")</f>
        <v>Exclude</v>
      </c>
    </row>
    <row r="240" spans="1:11" collapsed="1" x14ac:dyDescent="0.3">
      <c r="A240" s="2" t="s">
        <v>243</v>
      </c>
      <c r="B240" s="2" t="s">
        <v>244</v>
      </c>
      <c r="C240" s="2" t="s">
        <v>12</v>
      </c>
      <c r="D240" s="3">
        <v>5725110947.7700005</v>
      </c>
      <c r="E240" s="3">
        <v>0.46235237498663501</v>
      </c>
      <c r="F240" s="2" t="s">
        <v>67</v>
      </c>
      <c r="G240" s="2" t="s">
        <v>22</v>
      </c>
      <c r="H240" s="2" t="s">
        <v>23</v>
      </c>
      <c r="I240" s="3">
        <v>9.1804532848799997E-4</v>
      </c>
      <c r="J240" s="6">
        <v>5</v>
      </c>
      <c r="K240" t="str">
        <f>IF(AND(D240 &gt; 1000000000, E240 &lt; 0.75, F240 = "A", J240 &gt;= 75, ISERROR(MATCH(G240, {"Tobacco","Defense"}, 0))), "Include", "Exclude")</f>
        <v>Exclude</v>
      </c>
    </row>
    <row r="241" spans="1:11" collapsed="1" x14ac:dyDescent="0.3">
      <c r="A241" s="2" t="s">
        <v>249</v>
      </c>
      <c r="B241" s="2" t="s">
        <v>250</v>
      </c>
      <c r="C241" s="2" t="s">
        <v>12</v>
      </c>
      <c r="D241" s="3">
        <v>1160430310.3</v>
      </c>
      <c r="E241" s="3">
        <v>0.65225503818984798</v>
      </c>
      <c r="F241" s="2" t="s">
        <v>67</v>
      </c>
      <c r="G241" s="2" t="s">
        <v>41</v>
      </c>
      <c r="H241" s="2" t="s">
        <v>251</v>
      </c>
      <c r="I241" s="3">
        <v>0.46331652816325902</v>
      </c>
      <c r="J241" s="9">
        <v>70</v>
      </c>
      <c r="K241" t="str">
        <f>IF(AND(D241 &gt; 1000000000, E241 &lt; 0.75, F241 = "A", J241 &gt;= 75, ISERROR(MATCH(G241, {"Tobacco","Defense"}, 0))), "Include", "Exclude")</f>
        <v>Exclude</v>
      </c>
    </row>
    <row r="242" spans="1:11" collapsed="1" x14ac:dyDescent="0.3">
      <c r="A242" s="2" t="s">
        <v>252</v>
      </c>
      <c r="B242" s="2" t="s">
        <v>253</v>
      </c>
      <c r="C242" s="2" t="s">
        <v>12</v>
      </c>
      <c r="D242" s="3">
        <v>1461501036</v>
      </c>
      <c r="E242" s="3">
        <v>-0.14370866447111699</v>
      </c>
      <c r="F242" s="2" t="s">
        <v>67</v>
      </c>
      <c r="G242" s="2" t="s">
        <v>41</v>
      </c>
      <c r="H242" s="2" t="s">
        <v>254</v>
      </c>
      <c r="I242" s="3">
        <v>6.2809108680000003E-6</v>
      </c>
      <c r="J242" s="9">
        <v>50</v>
      </c>
      <c r="K242" t="str">
        <f>IF(AND(D242 &gt; 1000000000, E242 &lt; 0.75, F242 = "A", J242 &gt;= 75, ISERROR(MATCH(G242, {"Tobacco","Defense"}, 0))), "Include", "Exclude")</f>
        <v>Exclude</v>
      </c>
    </row>
    <row r="243" spans="1:11" collapsed="1" x14ac:dyDescent="0.3">
      <c r="A243" s="2" t="s">
        <v>265</v>
      </c>
      <c r="B243" s="2" t="s">
        <v>266</v>
      </c>
      <c r="C243" s="2" t="s">
        <v>12</v>
      </c>
      <c r="D243" s="3">
        <v>4331842825.8599997</v>
      </c>
      <c r="E243" s="3">
        <v>0.39668340443760902</v>
      </c>
      <c r="F243" s="2" t="s">
        <v>67</v>
      </c>
      <c r="G243" s="2" t="s">
        <v>186</v>
      </c>
      <c r="H243" s="2" t="s">
        <v>187</v>
      </c>
      <c r="I243" s="3"/>
      <c r="J243" s="9">
        <v>58</v>
      </c>
      <c r="K243" t="str">
        <f>IF(AND(D243 &gt; 1000000000, E243 &lt; 0.75, F243 = "A", J243 &gt;= 75, ISERROR(MATCH(G243, {"Tobacco","Defense"}, 0))), "Include", "Exclude")</f>
        <v>Exclude</v>
      </c>
    </row>
    <row r="244" spans="1:11" collapsed="1" x14ac:dyDescent="0.3">
      <c r="A244" s="2" t="s">
        <v>269</v>
      </c>
      <c r="B244" s="2" t="s">
        <v>270</v>
      </c>
      <c r="C244" s="2" t="s">
        <v>12</v>
      </c>
      <c r="D244" s="3">
        <v>4669966649.6000004</v>
      </c>
      <c r="E244" s="3">
        <v>0.612796172444106</v>
      </c>
      <c r="F244" s="2" t="s">
        <v>67</v>
      </c>
      <c r="G244" s="2" t="s">
        <v>41</v>
      </c>
      <c r="H244" s="2" t="s">
        <v>271</v>
      </c>
      <c r="I244" s="3">
        <v>0.92075110018930895</v>
      </c>
      <c r="J244" s="4">
        <v>82</v>
      </c>
      <c r="K244" t="str">
        <f>IF(AND(D244 &gt; 1000000000, E244 &lt; 0.75, F244 = "A", J244 &gt;= 75, ISERROR(MATCH(G244, {"Tobacco","Defense"}, 0))), "Include", "Exclude")</f>
        <v>Exclude</v>
      </c>
    </row>
    <row r="245" spans="1:11" collapsed="1" x14ac:dyDescent="0.3">
      <c r="A245" s="2" t="s">
        <v>297</v>
      </c>
      <c r="B245" s="2" t="s">
        <v>298</v>
      </c>
      <c r="C245" s="2" t="s">
        <v>12</v>
      </c>
      <c r="D245" s="3">
        <v>2073905637.3</v>
      </c>
      <c r="E245" s="3">
        <v>0.29120703509941498</v>
      </c>
      <c r="F245" s="2" t="s">
        <v>67</v>
      </c>
      <c r="G245" s="2" t="s">
        <v>22</v>
      </c>
      <c r="H245" s="2" t="s">
        <v>23</v>
      </c>
      <c r="I245" s="3">
        <v>0.36241828577791602</v>
      </c>
      <c r="J245" s="9">
        <v>56</v>
      </c>
      <c r="K245" t="str">
        <f>IF(AND(D245 &gt; 1000000000, E245 &lt; 0.75, F245 = "A", J245 &gt;= 75, ISERROR(MATCH(G245, {"Tobacco","Defense"}, 0))), "Include", "Exclude")</f>
        <v>Exclude</v>
      </c>
    </row>
    <row r="246" spans="1:11" collapsed="1" x14ac:dyDescent="0.3">
      <c r="A246" s="2" t="s">
        <v>299</v>
      </c>
      <c r="B246" s="2" t="s">
        <v>300</v>
      </c>
      <c r="C246" s="2" t="s">
        <v>12</v>
      </c>
      <c r="D246" s="3">
        <v>1242311592.5999999</v>
      </c>
      <c r="E246" s="3">
        <v>0.58245083523922003</v>
      </c>
      <c r="F246" s="2" t="s">
        <v>67</v>
      </c>
      <c r="G246" s="2" t="s">
        <v>41</v>
      </c>
      <c r="H246" s="2" t="s">
        <v>254</v>
      </c>
      <c r="I246" s="3">
        <v>0.44289296473507</v>
      </c>
      <c r="J246" s="6">
        <v>8</v>
      </c>
      <c r="K246" t="str">
        <f>IF(AND(D246 &gt; 1000000000, E246 &lt; 0.75, F246 = "A", J246 &gt;= 75, ISERROR(MATCH(G246, {"Tobacco","Defense"}, 0))), "Include", "Exclude")</f>
        <v>Exclude</v>
      </c>
    </row>
    <row r="247" spans="1:11" collapsed="1" x14ac:dyDescent="0.3">
      <c r="A247" s="2" t="s">
        <v>334</v>
      </c>
      <c r="B247" s="2" t="s">
        <v>335</v>
      </c>
      <c r="C247" s="2" t="s">
        <v>12</v>
      </c>
      <c r="D247" s="3">
        <v>3314759060.1599998</v>
      </c>
      <c r="E247" s="3">
        <v>0.55463788297582695</v>
      </c>
      <c r="F247" s="2" t="s">
        <v>67</v>
      </c>
      <c r="G247" s="2" t="s">
        <v>14</v>
      </c>
      <c r="H247" s="2" t="s">
        <v>130</v>
      </c>
      <c r="I247" s="3">
        <v>0.28726617860883802</v>
      </c>
      <c r="J247" s="6">
        <v>5</v>
      </c>
      <c r="K247" t="str">
        <f>IF(AND(D247 &gt; 1000000000, E247 &lt; 0.75, F247 = "A", J247 &gt;= 75, ISERROR(MATCH(G247, {"Tobacco","Defense"}, 0))), "Include", "Exclude")</f>
        <v>Exclude</v>
      </c>
    </row>
    <row r="248" spans="1:11" collapsed="1" x14ac:dyDescent="0.3">
      <c r="A248" s="2" t="s">
        <v>388</v>
      </c>
      <c r="B248" s="2" t="s">
        <v>389</v>
      </c>
      <c r="C248" s="2" t="s">
        <v>12</v>
      </c>
      <c r="D248" s="3">
        <v>2795727027.1700001</v>
      </c>
      <c r="E248" s="3">
        <v>0.71129300430620002</v>
      </c>
      <c r="F248" s="2" t="s">
        <v>67</v>
      </c>
      <c r="G248" s="2" t="s">
        <v>63</v>
      </c>
      <c r="H248" s="2" t="s">
        <v>100</v>
      </c>
      <c r="I248" s="3">
        <v>0.95973955219788698</v>
      </c>
      <c r="J248" s="4">
        <v>71</v>
      </c>
      <c r="K248" t="str">
        <f>IF(AND(D248 &gt; 1000000000, E248 &lt; 0.75, F248 = "A", J248 &gt;= 75, ISERROR(MATCH(G248, {"Tobacco","Defense"}, 0))), "Include", "Exclude")</f>
        <v>Exclude</v>
      </c>
    </row>
    <row r="249" spans="1:11" collapsed="1" x14ac:dyDescent="0.3">
      <c r="A249" s="2" t="s">
        <v>424</v>
      </c>
      <c r="B249" s="2" t="s">
        <v>425</v>
      </c>
      <c r="C249" s="2" t="s">
        <v>12</v>
      </c>
      <c r="D249" s="3">
        <v>4384627973.6999998</v>
      </c>
      <c r="E249" s="3">
        <v>0.228472955602185</v>
      </c>
      <c r="F249" s="2" t="s">
        <v>67</v>
      </c>
      <c r="G249" s="2" t="s">
        <v>31</v>
      </c>
      <c r="H249" s="2" t="s">
        <v>148</v>
      </c>
      <c r="I249" s="3"/>
      <c r="J249" s="9">
        <v>32</v>
      </c>
      <c r="K249" t="str">
        <f>IF(AND(D249 &gt; 1000000000, E249 &lt; 0.75, F249 = "A", J249 &gt;= 75, ISERROR(MATCH(G249, {"Tobacco","Defense"}, 0))), "Include", "Exclude")</f>
        <v>Exclude</v>
      </c>
    </row>
    <row r="250" spans="1:11" collapsed="1" x14ac:dyDescent="0.3">
      <c r="A250" s="2" t="s">
        <v>426</v>
      </c>
      <c r="B250" s="2" t="s">
        <v>427</v>
      </c>
      <c r="C250" s="2" t="s">
        <v>12</v>
      </c>
      <c r="D250" s="3">
        <v>2972213350.1399999</v>
      </c>
      <c r="E250" s="3">
        <v>5.0400514622814002E-2</v>
      </c>
      <c r="F250" s="2" t="s">
        <v>67</v>
      </c>
      <c r="G250" s="2" t="s">
        <v>14</v>
      </c>
      <c r="H250" s="2" t="s">
        <v>15</v>
      </c>
      <c r="I250" s="3">
        <v>0.27114453210403999</v>
      </c>
      <c r="J250" s="9">
        <v>65</v>
      </c>
      <c r="K250" t="str">
        <f>IF(AND(D250 &gt; 1000000000, E250 &lt; 0.75, F250 = "A", J250 &gt;= 75, ISERROR(MATCH(G250, {"Tobacco","Defense"}, 0))), "Include", "Exclude")</f>
        <v>Exclude</v>
      </c>
    </row>
    <row r="251" spans="1:11" collapsed="1" x14ac:dyDescent="0.3">
      <c r="A251" s="2" t="s">
        <v>434</v>
      </c>
      <c r="B251" s="2" t="s">
        <v>435</v>
      </c>
      <c r="C251" s="2" t="s">
        <v>12</v>
      </c>
      <c r="D251" s="3">
        <v>18249152779.830002</v>
      </c>
      <c r="E251" s="3">
        <v>0.66442036382828096</v>
      </c>
      <c r="F251" s="2" t="s">
        <v>67</v>
      </c>
      <c r="G251" s="2" t="s">
        <v>27</v>
      </c>
      <c r="H251" s="2" t="s">
        <v>196</v>
      </c>
      <c r="I251" s="3">
        <v>0.92367095814437705</v>
      </c>
      <c r="J251" s="4">
        <v>88</v>
      </c>
      <c r="K251" t="str">
        <f>IF(AND(D251 &gt; 1000000000, E251 &lt; 0.75, F251 = "A", J251 &gt;= 75, ISERROR(MATCH(G251, {"Tobacco","Defense"}, 0))), "Include", "Exclude")</f>
        <v>Exclude</v>
      </c>
    </row>
    <row r="252" spans="1:11" collapsed="1" x14ac:dyDescent="0.3">
      <c r="A252" s="2" t="s">
        <v>490</v>
      </c>
      <c r="B252" s="2" t="s">
        <v>491</v>
      </c>
      <c r="C252" s="2" t="s">
        <v>12</v>
      </c>
      <c r="D252" s="3">
        <v>3505548364</v>
      </c>
      <c r="E252" s="3">
        <v>0.49382423821072902</v>
      </c>
      <c r="F252" s="2" t="s">
        <v>67</v>
      </c>
      <c r="G252" s="2" t="s">
        <v>52</v>
      </c>
      <c r="H252" s="2" t="s">
        <v>53</v>
      </c>
      <c r="I252" s="3">
        <v>0.20066623034129599</v>
      </c>
      <c r="J252" s="9">
        <v>32</v>
      </c>
      <c r="K252" t="str">
        <f>IF(AND(D252 &gt; 1000000000, E252 &lt; 0.75, F252 = "A", J252 &gt;= 75, ISERROR(MATCH(G252, {"Tobacco","Defense"}, 0))), "Include", "Exclude")</f>
        <v>Exclude</v>
      </c>
    </row>
    <row r="253" spans="1:11" collapsed="1" x14ac:dyDescent="0.3">
      <c r="A253" s="2" t="s">
        <v>529</v>
      </c>
      <c r="B253" s="2" t="s">
        <v>530</v>
      </c>
      <c r="C253" s="2" t="s">
        <v>12</v>
      </c>
      <c r="D253" s="3">
        <v>5561496376.6800003</v>
      </c>
      <c r="E253" s="3">
        <v>-0.19545090482746699</v>
      </c>
      <c r="F253" s="2" t="s">
        <v>67</v>
      </c>
      <c r="G253" s="2" t="s">
        <v>27</v>
      </c>
      <c r="H253" s="2" t="s">
        <v>56</v>
      </c>
      <c r="I253" s="3">
        <v>0.75839796147512095</v>
      </c>
      <c r="J253" s="7">
        <v>100</v>
      </c>
      <c r="K253" t="str">
        <f>IF(AND(D253 &gt; 1000000000, E253 &lt; 0.75, F253 = "A", J253 &gt;= 75, ISERROR(MATCH(G253, {"Tobacco","Defense"}, 0))), "Include", "Exclude")</f>
        <v>Exclude</v>
      </c>
    </row>
    <row r="254" spans="1:11" collapsed="1" x14ac:dyDescent="0.3">
      <c r="A254" s="2" t="s">
        <v>531</v>
      </c>
      <c r="B254" s="2" t="s">
        <v>532</v>
      </c>
      <c r="C254" s="2" t="s">
        <v>12</v>
      </c>
      <c r="D254" s="3">
        <v>3432234902.8200002</v>
      </c>
      <c r="E254" s="3">
        <v>0.44511515850141298</v>
      </c>
      <c r="F254" s="2" t="s">
        <v>67</v>
      </c>
      <c r="G254" s="2" t="s">
        <v>36</v>
      </c>
      <c r="H254" s="2" t="s">
        <v>37</v>
      </c>
      <c r="I254" s="3">
        <v>0.50677562138236298</v>
      </c>
      <c r="J254" s="7">
        <v>95</v>
      </c>
      <c r="K254" t="str">
        <f>IF(AND(D254 &gt; 1000000000, E254 &lt; 0.75, F254 = "A", J254 &gt;= 75, ISERROR(MATCH(G254, {"Tobacco","Defense"}, 0))), "Include", "Exclude")</f>
        <v>Exclude</v>
      </c>
    </row>
    <row r="255" spans="1:11" collapsed="1" x14ac:dyDescent="0.3">
      <c r="A255" s="2" t="s">
        <v>539</v>
      </c>
      <c r="B255" s="2" t="s">
        <v>540</v>
      </c>
      <c r="C255" s="2" t="s">
        <v>12</v>
      </c>
      <c r="D255" s="3">
        <v>1146250572.2</v>
      </c>
      <c r="E255" s="3">
        <v>0.65429527891476402</v>
      </c>
      <c r="F255" s="2" t="s">
        <v>67</v>
      </c>
      <c r="G255" s="2" t="s">
        <v>22</v>
      </c>
      <c r="H255" s="2" t="s">
        <v>23</v>
      </c>
      <c r="I255" s="3">
        <v>1.7617109736999999E-5</v>
      </c>
      <c r="J255" s="6">
        <v>1</v>
      </c>
      <c r="K255" t="str">
        <f>IF(AND(D255 &gt; 1000000000, E255 &lt; 0.75, F255 = "A", J255 &gt;= 75, ISERROR(MATCH(G255, {"Tobacco","Defense"}, 0))), "Include", "Exclude")</f>
        <v>Exclude</v>
      </c>
    </row>
    <row r="256" spans="1:11" collapsed="1" x14ac:dyDescent="0.3">
      <c r="A256" s="2" t="s">
        <v>541</v>
      </c>
      <c r="B256" s="2" t="s">
        <v>542</v>
      </c>
      <c r="C256" s="2" t="s">
        <v>12</v>
      </c>
      <c r="D256" s="3">
        <v>1123946022.24</v>
      </c>
      <c r="E256" s="3">
        <v>0.43819471250095399</v>
      </c>
      <c r="F256" s="2" t="s">
        <v>67</v>
      </c>
      <c r="G256" s="2" t="s">
        <v>41</v>
      </c>
      <c r="H256" s="2" t="s">
        <v>306</v>
      </c>
      <c r="I256" s="3"/>
      <c r="J256" s="6">
        <v>9</v>
      </c>
      <c r="K256" t="str">
        <f>IF(AND(D256 &gt; 1000000000, E256 &lt; 0.75, F256 = "A", J256 &gt;= 75, ISERROR(MATCH(G256, {"Tobacco","Defense"}, 0))), "Include", "Exclude")</f>
        <v>Exclude</v>
      </c>
    </row>
    <row r="257" spans="1:11" collapsed="1" x14ac:dyDescent="0.3">
      <c r="A257" s="2" t="s">
        <v>561</v>
      </c>
      <c r="B257" s="2" t="s">
        <v>562</v>
      </c>
      <c r="C257" s="2" t="s">
        <v>12</v>
      </c>
      <c r="D257" s="3">
        <v>2808461838</v>
      </c>
      <c r="E257" s="3">
        <v>0.39111793251622801</v>
      </c>
      <c r="F257" s="2" t="s">
        <v>67</v>
      </c>
      <c r="G257" s="2" t="s">
        <v>36</v>
      </c>
      <c r="H257" s="2" t="s">
        <v>37</v>
      </c>
      <c r="I257" s="3">
        <v>0.168145602637189</v>
      </c>
      <c r="J257" s="6">
        <v>7</v>
      </c>
      <c r="K257" t="str">
        <f>IF(AND(D257 &gt; 1000000000, E257 &lt; 0.75, F257 = "A", J257 &gt;= 75, ISERROR(MATCH(G257, {"Tobacco","Defense"}, 0))), "Include", "Exclude")</f>
        <v>Exclude</v>
      </c>
    </row>
    <row r="258" spans="1:11" collapsed="1" x14ac:dyDescent="0.3">
      <c r="A258" s="2" t="s">
        <v>581</v>
      </c>
      <c r="B258" s="2" t="s">
        <v>582</v>
      </c>
      <c r="C258" s="2" t="s">
        <v>12</v>
      </c>
      <c r="D258" s="3">
        <v>2418124214.25</v>
      </c>
      <c r="E258" s="3">
        <v>0.57793411622274005</v>
      </c>
      <c r="F258" s="2" t="s">
        <v>67</v>
      </c>
      <c r="G258" s="2" t="s">
        <v>63</v>
      </c>
      <c r="H258" s="2" t="s">
        <v>87</v>
      </c>
      <c r="I258" s="3">
        <v>0.99052217055643299</v>
      </c>
      <c r="J258" s="9">
        <v>55</v>
      </c>
      <c r="K258" t="str">
        <f>IF(AND(D258 &gt; 1000000000, E258 &lt; 0.75, F258 = "A", J258 &gt;= 75, ISERROR(MATCH(G258, {"Tobacco","Defense"}, 0))), "Include", "Exclude")</f>
        <v>Exclude</v>
      </c>
    </row>
    <row r="259" spans="1:11" collapsed="1" x14ac:dyDescent="0.3">
      <c r="A259" s="2" t="s">
        <v>607</v>
      </c>
      <c r="B259" s="2" t="s">
        <v>608</v>
      </c>
      <c r="C259" s="2" t="s">
        <v>12</v>
      </c>
      <c r="D259" s="3">
        <v>1304671632.55</v>
      </c>
      <c r="E259" s="3">
        <v>-0.85551096658120296</v>
      </c>
      <c r="F259" s="2" t="s">
        <v>67</v>
      </c>
      <c r="G259" s="2" t="s">
        <v>36</v>
      </c>
      <c r="H259" s="2" t="s">
        <v>37</v>
      </c>
      <c r="I259" s="3">
        <v>0.160966324921446</v>
      </c>
      <c r="J259" s="6">
        <v>1</v>
      </c>
      <c r="K259" t="str">
        <f>IF(AND(D259 &gt; 1000000000, E259 &lt; 0.75, F259 = "A", J259 &gt;= 75, ISERROR(MATCH(G259, {"Tobacco","Defense"}, 0))), "Include", "Exclude")</f>
        <v>Exclude</v>
      </c>
    </row>
    <row r="260" spans="1:11" collapsed="1" x14ac:dyDescent="0.3">
      <c r="A260" s="2" t="s">
        <v>641</v>
      </c>
      <c r="B260" s="2" t="s">
        <v>642</v>
      </c>
      <c r="C260" s="2" t="s">
        <v>12</v>
      </c>
      <c r="D260" s="3">
        <v>1168006647.78</v>
      </c>
      <c r="E260" s="3">
        <v>0.63530293617401101</v>
      </c>
      <c r="F260" s="2" t="s">
        <v>67</v>
      </c>
      <c r="G260" s="2" t="s">
        <v>63</v>
      </c>
      <c r="H260" s="2" t="s">
        <v>100</v>
      </c>
      <c r="I260" s="3">
        <v>0.62368366092632999</v>
      </c>
      <c r="J260" s="4">
        <v>87</v>
      </c>
      <c r="K260" t="str">
        <f>IF(AND(D260 &gt; 1000000000, E260 &lt; 0.75, F260 = "A", J260 &gt;= 75, ISERROR(MATCH(G260, {"Tobacco","Defense"}, 0))), "Include", "Exclude")</f>
        <v>Exclude</v>
      </c>
    </row>
    <row r="261" spans="1:11" collapsed="1" x14ac:dyDescent="0.3">
      <c r="A261" s="2" t="s">
        <v>671</v>
      </c>
      <c r="B261" s="2" t="s">
        <v>672</v>
      </c>
      <c r="C261" s="2" t="s">
        <v>12</v>
      </c>
      <c r="D261" s="3">
        <v>1031314255.29</v>
      </c>
      <c r="E261" s="3">
        <v>0.66707043571012903</v>
      </c>
      <c r="F261" s="2" t="s">
        <v>67</v>
      </c>
      <c r="G261" s="2" t="s">
        <v>36</v>
      </c>
      <c r="H261" s="2" t="s">
        <v>109</v>
      </c>
      <c r="I261" s="3">
        <v>0.75914048404661705</v>
      </c>
      <c r="J261" s="7">
        <v>94</v>
      </c>
      <c r="K261" t="str">
        <f>IF(AND(D261 &gt; 1000000000, E261 &lt; 0.75, F261 = "A", J261 &gt;= 75, ISERROR(MATCH(G261, {"Tobacco","Defense"}, 0))), "Include", "Exclude")</f>
        <v>Exclude</v>
      </c>
    </row>
    <row r="262" spans="1:11" collapsed="1" x14ac:dyDescent="0.3">
      <c r="A262" s="2" t="s">
        <v>675</v>
      </c>
      <c r="B262" s="2" t="s">
        <v>676</v>
      </c>
      <c r="C262" s="2" t="s">
        <v>12</v>
      </c>
      <c r="D262" s="3">
        <v>1210675560.48</v>
      </c>
      <c r="E262" s="3">
        <v>-0.65010589721123901</v>
      </c>
      <c r="F262" s="2" t="s">
        <v>67</v>
      </c>
      <c r="G262" s="2" t="s">
        <v>36</v>
      </c>
      <c r="H262" s="2" t="s">
        <v>37</v>
      </c>
      <c r="I262" s="3">
        <v>0.39713698512830797</v>
      </c>
      <c r="J262" s="9">
        <v>32</v>
      </c>
      <c r="K262" t="str">
        <f>IF(AND(D262 &gt; 1000000000, E262 &lt; 0.75, F262 = "A", J262 &gt;= 75, ISERROR(MATCH(G262, {"Tobacco","Defense"}, 0))), "Include", "Exclude")</f>
        <v>Exclude</v>
      </c>
    </row>
    <row r="263" spans="1:11" collapsed="1" x14ac:dyDescent="0.3">
      <c r="A263" s="2" t="s">
        <v>717</v>
      </c>
      <c r="B263" s="2" t="s">
        <v>718</v>
      </c>
      <c r="C263" s="2" t="s">
        <v>12</v>
      </c>
      <c r="D263" s="3">
        <v>4622615819.5200005</v>
      </c>
      <c r="E263" s="3">
        <v>2.5335680823985001E-2</v>
      </c>
      <c r="F263" s="2" t="s">
        <v>67</v>
      </c>
      <c r="G263" s="2" t="s">
        <v>27</v>
      </c>
      <c r="H263" s="2" t="s">
        <v>196</v>
      </c>
      <c r="I263" s="3">
        <v>0.67857373616057304</v>
      </c>
      <c r="J263" s="5">
        <v>20</v>
      </c>
      <c r="K263" t="str">
        <f>IF(AND(D263 &gt; 1000000000, E263 &lt; 0.75, F263 = "A", J263 &gt;= 75, ISERROR(MATCH(G263, {"Tobacco","Defense"}, 0))), "Include", "Exclude")</f>
        <v>Exclude</v>
      </c>
    </row>
    <row r="264" spans="1:11" collapsed="1" x14ac:dyDescent="0.3">
      <c r="A264" s="2" t="s">
        <v>727</v>
      </c>
      <c r="B264" s="2" t="s">
        <v>728</v>
      </c>
      <c r="C264" s="2" t="s">
        <v>12</v>
      </c>
      <c r="D264" s="3">
        <v>2017379039.52</v>
      </c>
      <c r="E264" s="3">
        <v>0.68219414767933395</v>
      </c>
      <c r="F264" s="2" t="s">
        <v>67</v>
      </c>
      <c r="G264" s="2" t="s">
        <v>22</v>
      </c>
      <c r="H264" s="2" t="s">
        <v>23</v>
      </c>
      <c r="I264" s="3">
        <v>3.2654971912880998E-2</v>
      </c>
      <c r="J264" s="9">
        <v>41</v>
      </c>
      <c r="K264" t="str">
        <f>IF(AND(D264 &gt; 1000000000, E264 &lt; 0.75, F264 = "A", J264 &gt;= 75, ISERROR(MATCH(G264, {"Tobacco","Defense"}, 0))), "Include", "Exclude")</f>
        <v>Exclude</v>
      </c>
    </row>
    <row r="265" spans="1:11" collapsed="1" x14ac:dyDescent="0.3">
      <c r="A265" s="2" t="s">
        <v>729</v>
      </c>
      <c r="B265" s="2" t="s">
        <v>730</v>
      </c>
      <c r="C265" s="2" t="s">
        <v>12</v>
      </c>
      <c r="D265" s="3">
        <v>2322500749.1799998</v>
      </c>
      <c r="E265" s="3">
        <v>0.69709959809446498</v>
      </c>
      <c r="F265" s="2" t="s">
        <v>67</v>
      </c>
      <c r="G265" s="2" t="s">
        <v>27</v>
      </c>
      <c r="H265" s="2" t="s">
        <v>303</v>
      </c>
      <c r="I265" s="3">
        <v>0.45180215005943802</v>
      </c>
      <c r="J265" s="6">
        <v>10</v>
      </c>
      <c r="K265" t="str">
        <f>IF(AND(D265 &gt; 1000000000, E265 &lt; 0.75, F265 = "A", J265 &gt;= 75, ISERROR(MATCH(G265, {"Tobacco","Defense"}, 0))), "Include", "Exclude")</f>
        <v>Exclude</v>
      </c>
    </row>
    <row r="266" spans="1:11" collapsed="1" x14ac:dyDescent="0.3">
      <c r="A266" s="2" t="s">
        <v>761</v>
      </c>
      <c r="B266" s="2" t="s">
        <v>762</v>
      </c>
      <c r="C266" s="2" t="s">
        <v>12</v>
      </c>
      <c r="D266" s="3">
        <v>27056068846.119999</v>
      </c>
      <c r="E266" s="3">
        <v>0.57087274373505303</v>
      </c>
      <c r="F266" s="2" t="s">
        <v>67</v>
      </c>
      <c r="G266" s="2" t="s">
        <v>22</v>
      </c>
      <c r="H266" s="2" t="s">
        <v>23</v>
      </c>
      <c r="I266" s="3">
        <v>0.77830453984922698</v>
      </c>
      <c r="J266" s="9">
        <v>43</v>
      </c>
      <c r="K266" t="str">
        <f>IF(AND(D266 &gt; 1000000000, E266 &lt; 0.75, F266 = "A", J266 &gt;= 75, ISERROR(MATCH(G266, {"Tobacco","Defense"}, 0))), "Include", "Exclude")</f>
        <v>Exclude</v>
      </c>
    </row>
    <row r="267" spans="1:11" collapsed="1" x14ac:dyDescent="0.3">
      <c r="A267" s="2" t="s">
        <v>765</v>
      </c>
      <c r="B267" s="2" t="s">
        <v>766</v>
      </c>
      <c r="C267" s="2" t="s">
        <v>12</v>
      </c>
      <c r="D267" s="3">
        <v>1122746357.8</v>
      </c>
      <c r="E267" s="3">
        <v>0.47520679094715701</v>
      </c>
      <c r="F267" s="2" t="s">
        <v>67</v>
      </c>
      <c r="G267" s="2" t="s">
        <v>36</v>
      </c>
      <c r="H267" s="2" t="s">
        <v>109</v>
      </c>
      <c r="I267" s="3"/>
      <c r="J267" s="4">
        <v>76</v>
      </c>
      <c r="K267" t="str">
        <f>IF(AND(D267 &gt; 1000000000, E267 &lt; 0.75, F267 = "A", J267 &gt;= 75, ISERROR(MATCH(G267, {"Tobacco","Defense"}, 0))), "Include", "Exclude")</f>
        <v>Exclude</v>
      </c>
    </row>
    <row r="268" spans="1:11" collapsed="1" x14ac:dyDescent="0.3">
      <c r="A268" s="2" t="s">
        <v>773</v>
      </c>
      <c r="B268" s="2" t="s">
        <v>774</v>
      </c>
      <c r="C268" s="2" t="s">
        <v>12</v>
      </c>
      <c r="D268" s="3">
        <v>1790546717.96</v>
      </c>
      <c r="E268" s="3">
        <v>0.466464421084272</v>
      </c>
      <c r="F268" s="2" t="s">
        <v>67</v>
      </c>
      <c r="G268" s="2" t="s">
        <v>186</v>
      </c>
      <c r="H268" s="2" t="s">
        <v>775</v>
      </c>
      <c r="I268" s="3">
        <v>0.96076861489191501</v>
      </c>
      <c r="J268" s="4">
        <v>81</v>
      </c>
      <c r="K268" t="str">
        <f>IF(AND(D268 &gt; 1000000000, E268 &lt; 0.75, F268 = "A", J268 &gt;= 75, ISERROR(MATCH(G268, {"Tobacco","Defense"}, 0))), "Include", "Exclude")</f>
        <v>Exclude</v>
      </c>
    </row>
    <row r="269" spans="1:11" collapsed="1" x14ac:dyDescent="0.3">
      <c r="A269" s="2" t="s">
        <v>780</v>
      </c>
      <c r="B269" s="2" t="s">
        <v>781</v>
      </c>
      <c r="C269" s="2" t="s">
        <v>12</v>
      </c>
      <c r="D269" s="3">
        <v>2789852447.52</v>
      </c>
      <c r="E269" s="3">
        <v>0.243693950797785</v>
      </c>
      <c r="F269" s="2" t="s">
        <v>67</v>
      </c>
      <c r="G269" s="2" t="s">
        <v>63</v>
      </c>
      <c r="H269" s="2" t="s">
        <v>450</v>
      </c>
      <c r="I269" s="3">
        <v>0.26607611953198801</v>
      </c>
      <c r="J269" s="5">
        <v>19</v>
      </c>
      <c r="K269" t="str">
        <f>IF(AND(D269 &gt; 1000000000, E269 &lt; 0.75, F269 = "A", J269 &gt;= 75, ISERROR(MATCH(G269, {"Tobacco","Defense"}, 0))), "Include", "Exclude")</f>
        <v>Exclude</v>
      </c>
    </row>
    <row r="270" spans="1:11" collapsed="1" x14ac:dyDescent="0.3">
      <c r="A270" s="2" t="s">
        <v>782</v>
      </c>
      <c r="B270" s="2" t="s">
        <v>783</v>
      </c>
      <c r="C270" s="2" t="s">
        <v>12</v>
      </c>
      <c r="D270" s="3">
        <v>2984251771.1399999</v>
      </c>
      <c r="E270" s="3">
        <v>0.42209793814184698</v>
      </c>
      <c r="F270" s="2" t="s">
        <v>67</v>
      </c>
      <c r="G270" s="2" t="s">
        <v>36</v>
      </c>
      <c r="H270" s="2" t="s">
        <v>123</v>
      </c>
      <c r="I270" s="3">
        <v>0.66544219384736503</v>
      </c>
      <c r="J270" s="4">
        <v>84</v>
      </c>
      <c r="K270" t="str">
        <f>IF(AND(D270 &gt; 1000000000, E270 &lt; 0.75, F270 = "A", J270 &gt;= 75, ISERROR(MATCH(G270, {"Tobacco","Defense"}, 0))), "Include", "Exclude")</f>
        <v>Exclude</v>
      </c>
    </row>
    <row r="271" spans="1:11" collapsed="1" x14ac:dyDescent="0.3">
      <c r="A271" s="2" t="s">
        <v>804</v>
      </c>
      <c r="B271" s="2" t="s">
        <v>805</v>
      </c>
      <c r="C271" s="2" t="s">
        <v>12</v>
      </c>
      <c r="D271" s="3">
        <v>3203386802.8699999</v>
      </c>
      <c r="E271" s="3">
        <v>0.42237799164212497</v>
      </c>
      <c r="F271" s="2" t="s">
        <v>67</v>
      </c>
      <c r="G271" s="2" t="s">
        <v>52</v>
      </c>
      <c r="H271" s="2" t="s">
        <v>53</v>
      </c>
      <c r="I271" s="3">
        <v>9.3446208645543996E-2</v>
      </c>
      <c r="J271" s="4">
        <v>74</v>
      </c>
      <c r="K271" t="str">
        <f>IF(AND(D271 &gt; 1000000000, E271 &lt; 0.75, F271 = "A", J271 &gt;= 75, ISERROR(MATCH(G271, {"Tobacco","Defense"}, 0))), "Include", "Exclude")</f>
        <v>Exclude</v>
      </c>
    </row>
    <row r="272" spans="1:11" collapsed="1" x14ac:dyDescent="0.3">
      <c r="A272" s="2" t="s">
        <v>828</v>
      </c>
      <c r="B272" s="2" t="s">
        <v>829</v>
      </c>
      <c r="C272" s="2" t="s">
        <v>12</v>
      </c>
      <c r="D272" s="3">
        <v>1308470540.74</v>
      </c>
      <c r="E272" s="3">
        <v>0.68921293482037904</v>
      </c>
      <c r="F272" s="2" t="s">
        <v>67</v>
      </c>
      <c r="G272" s="2" t="s">
        <v>63</v>
      </c>
      <c r="H272" s="2" t="s">
        <v>450</v>
      </c>
      <c r="I272" s="3">
        <v>0.99324324324324298</v>
      </c>
      <c r="J272" s="9">
        <v>43</v>
      </c>
      <c r="K272" t="str">
        <f>IF(AND(D272 &gt; 1000000000, E272 &lt; 0.75, F272 = "A", J272 &gt;= 75, ISERROR(MATCH(G272, {"Tobacco","Defense"}, 0))), "Include", "Exclude")</f>
        <v>Exclude</v>
      </c>
    </row>
    <row r="273" spans="1:11" collapsed="1" x14ac:dyDescent="0.3">
      <c r="A273" s="2" t="s">
        <v>838</v>
      </c>
      <c r="B273" s="2" t="s">
        <v>839</v>
      </c>
      <c r="C273" s="2" t="s">
        <v>12</v>
      </c>
      <c r="D273" s="3">
        <v>1908451945.6500001</v>
      </c>
      <c r="E273" s="3">
        <v>0.27790421692525502</v>
      </c>
      <c r="F273" s="2" t="s">
        <v>67</v>
      </c>
      <c r="G273" s="2" t="s">
        <v>27</v>
      </c>
      <c r="H273" s="2" t="s">
        <v>196</v>
      </c>
      <c r="I273" s="3">
        <v>0.80167351190977298</v>
      </c>
      <c r="J273" s="9">
        <v>65</v>
      </c>
      <c r="K273" t="str">
        <f>IF(AND(D273 &gt; 1000000000, E273 &lt; 0.75, F273 = "A", J273 &gt;= 75, ISERROR(MATCH(G273, {"Tobacco","Defense"}, 0))), "Include", "Exclude")</f>
        <v>Exclude</v>
      </c>
    </row>
    <row r="274" spans="1:11" collapsed="1" x14ac:dyDescent="0.3">
      <c r="A274" s="2" t="s">
        <v>889</v>
      </c>
      <c r="B274" s="2" t="s">
        <v>890</v>
      </c>
      <c r="C274" s="2" t="s">
        <v>12</v>
      </c>
      <c r="D274" s="3">
        <v>3637658006.2600002</v>
      </c>
      <c r="E274" s="3">
        <v>0.27362286155276999</v>
      </c>
      <c r="F274" s="2" t="s">
        <v>67</v>
      </c>
      <c r="G274" s="2" t="s">
        <v>41</v>
      </c>
      <c r="H274" s="2" t="s">
        <v>254</v>
      </c>
      <c r="I274" s="3">
        <v>3.0844532153832E-2</v>
      </c>
      <c r="J274" s="8"/>
      <c r="K274" t="str">
        <f>IF(AND(D274 &gt; 1000000000, E274 &lt; 0.75, F274 = "A", J274 &gt;= 75, ISERROR(MATCH(G274, {"Tobacco","Defense"}, 0))), "Include", "Exclude")</f>
        <v>Exclude</v>
      </c>
    </row>
    <row r="275" spans="1:11" collapsed="1" x14ac:dyDescent="0.3">
      <c r="A275" s="2" t="s">
        <v>38</v>
      </c>
      <c r="B275" s="2" t="s">
        <v>39</v>
      </c>
      <c r="C275" s="2" t="s">
        <v>12</v>
      </c>
      <c r="D275" s="3">
        <v>2928229207.1999998</v>
      </c>
      <c r="E275" s="3">
        <v>0.56650492469288605</v>
      </c>
      <c r="F275" s="2" t="s">
        <v>40</v>
      </c>
      <c r="G275" s="2" t="s">
        <v>41</v>
      </c>
      <c r="H275" s="2" t="s">
        <v>42</v>
      </c>
      <c r="I275" s="3">
        <v>0.43232617361394898</v>
      </c>
      <c r="J275" s="5">
        <v>24</v>
      </c>
      <c r="K275" t="str">
        <f>IF(AND(D275 &gt; 1000000000, E275 &lt; 0.75, F275 = "A", J275 &gt;= 75, ISERROR(MATCH(G275, {"Tobacco","Defense"}, 0))), "Include", "Exclude")</f>
        <v>Exclude</v>
      </c>
    </row>
    <row r="276" spans="1:11" collapsed="1" x14ac:dyDescent="0.3">
      <c r="A276" s="2" t="s">
        <v>48</v>
      </c>
      <c r="B276" s="2" t="s">
        <v>49</v>
      </c>
      <c r="C276" s="2" t="s">
        <v>12</v>
      </c>
      <c r="D276" s="3">
        <v>3007585364.96</v>
      </c>
      <c r="E276" s="3">
        <v>0.65854500134773597</v>
      </c>
      <c r="F276" s="2" t="s">
        <v>40</v>
      </c>
      <c r="G276" s="2" t="s">
        <v>22</v>
      </c>
      <c r="H276" s="2" t="s">
        <v>23</v>
      </c>
      <c r="I276" s="3">
        <v>0.83252427184466005</v>
      </c>
      <c r="J276" s="6">
        <v>3</v>
      </c>
      <c r="K276" t="str">
        <f>IF(AND(D276 &gt; 1000000000, E276 &lt; 0.75, F276 = "A", J276 &gt;= 75, ISERROR(MATCH(G276, {"Tobacco","Defense"}, 0))), "Include", "Exclude")</f>
        <v>Exclude</v>
      </c>
    </row>
    <row r="277" spans="1:11" collapsed="1" x14ac:dyDescent="0.3">
      <c r="A277" s="2" t="s">
        <v>54</v>
      </c>
      <c r="B277" s="2" t="s">
        <v>55</v>
      </c>
      <c r="C277" s="2" t="s">
        <v>12</v>
      </c>
      <c r="D277" s="3">
        <v>221455939521.51999</v>
      </c>
      <c r="E277" s="3">
        <v>0.696876516446574</v>
      </c>
      <c r="F277" s="2" t="s">
        <v>40</v>
      </c>
      <c r="G277" s="2" t="s">
        <v>27</v>
      </c>
      <c r="H277" s="2" t="s">
        <v>56</v>
      </c>
      <c r="I277" s="3">
        <v>0.30829407329518999</v>
      </c>
      <c r="J277" s="6">
        <v>9</v>
      </c>
      <c r="K277" t="str">
        <f>IF(AND(D277 &gt; 1000000000, E277 &lt; 0.75, F277 = "A", J277 &gt;= 75, ISERROR(MATCH(G277, {"Tobacco","Defense"}, 0))), "Include", "Exclude")</f>
        <v>Exclude</v>
      </c>
    </row>
    <row r="278" spans="1:11" collapsed="1" x14ac:dyDescent="0.3">
      <c r="A278" s="2" t="s">
        <v>68</v>
      </c>
      <c r="B278" s="2" t="s">
        <v>69</v>
      </c>
      <c r="C278" s="2" t="s">
        <v>12</v>
      </c>
      <c r="D278" s="3">
        <v>3644941036.75</v>
      </c>
      <c r="E278" s="3">
        <v>0.58562680061674699</v>
      </c>
      <c r="F278" s="2" t="s">
        <v>40</v>
      </c>
      <c r="G278" s="2" t="s">
        <v>70</v>
      </c>
      <c r="H278" s="2" t="s">
        <v>71</v>
      </c>
      <c r="I278" s="3">
        <v>1.2437015222092E-2</v>
      </c>
      <c r="J278" s="9">
        <v>35</v>
      </c>
      <c r="K278" t="str">
        <f>IF(AND(D278 &gt; 1000000000, E278 &lt; 0.75, F278 = "A", J278 &gt;= 75, ISERROR(MATCH(G278, {"Tobacco","Defense"}, 0))), "Include", "Exclude")</f>
        <v>Exclude</v>
      </c>
    </row>
    <row r="279" spans="1:11" collapsed="1" x14ac:dyDescent="0.3">
      <c r="A279" s="2" t="s">
        <v>83</v>
      </c>
      <c r="B279" s="2" t="s">
        <v>84</v>
      </c>
      <c r="C279" s="2" t="s">
        <v>12</v>
      </c>
      <c r="D279" s="3">
        <v>1214404178</v>
      </c>
      <c r="E279" s="3">
        <v>0.66319666069156702</v>
      </c>
      <c r="F279" s="2" t="s">
        <v>40</v>
      </c>
      <c r="G279" s="2" t="s">
        <v>22</v>
      </c>
      <c r="H279" s="2" t="s">
        <v>23</v>
      </c>
      <c r="I279" s="3">
        <v>0.78364131527480796</v>
      </c>
      <c r="J279" s="5">
        <v>26</v>
      </c>
      <c r="K279" t="str">
        <f>IF(AND(D279 &gt; 1000000000, E279 &lt; 0.75, F279 = "A", J279 &gt;= 75, ISERROR(MATCH(G279, {"Tobacco","Defense"}, 0))), "Include", "Exclude")</f>
        <v>Exclude</v>
      </c>
    </row>
    <row r="280" spans="1:11" collapsed="1" x14ac:dyDescent="0.3">
      <c r="A280" s="2" t="s">
        <v>114</v>
      </c>
      <c r="B280" s="2" t="s">
        <v>115</v>
      </c>
      <c r="C280" s="2" t="s">
        <v>12</v>
      </c>
      <c r="D280" s="3">
        <v>2867340761.4000001</v>
      </c>
      <c r="E280" s="3">
        <v>0.58979852825996504</v>
      </c>
      <c r="F280" s="2" t="s">
        <v>40</v>
      </c>
      <c r="G280" s="2" t="s">
        <v>36</v>
      </c>
      <c r="H280" s="2" t="s">
        <v>37</v>
      </c>
      <c r="I280" s="3">
        <v>2.5370244641300001E-4</v>
      </c>
      <c r="J280" s="4">
        <v>81</v>
      </c>
      <c r="K280" t="str">
        <f>IF(AND(D280 &gt; 1000000000, E280 &lt; 0.75, F280 = "A", J280 &gt;= 75, ISERROR(MATCH(G280, {"Tobacco","Defense"}, 0))), "Include", "Exclude")</f>
        <v>Exclude</v>
      </c>
    </row>
    <row r="281" spans="1:11" collapsed="1" x14ac:dyDescent="0.3">
      <c r="A281" s="2" t="s">
        <v>151</v>
      </c>
      <c r="B281" s="2" t="s">
        <v>152</v>
      </c>
      <c r="C281" s="2" t="s">
        <v>12</v>
      </c>
      <c r="D281" s="3">
        <v>3109048226.96</v>
      </c>
      <c r="E281" s="3">
        <v>0.71926455370706999</v>
      </c>
      <c r="F281" s="2" t="s">
        <v>40</v>
      </c>
      <c r="G281" s="2" t="s">
        <v>22</v>
      </c>
      <c r="H281" s="2" t="s">
        <v>23</v>
      </c>
      <c r="I281" s="3">
        <v>0.78963568303153298</v>
      </c>
      <c r="J281" s="5">
        <v>21</v>
      </c>
      <c r="K281" t="str">
        <f>IF(AND(D281 &gt; 1000000000, E281 &lt; 0.75, F281 = "A", J281 &gt;= 75, ISERROR(MATCH(G281, {"Tobacco","Defense"}, 0))), "Include", "Exclude")</f>
        <v>Exclude</v>
      </c>
    </row>
    <row r="282" spans="1:11" collapsed="1" x14ac:dyDescent="0.3">
      <c r="A282" s="2" t="s">
        <v>158</v>
      </c>
      <c r="B282" s="2" t="s">
        <v>159</v>
      </c>
      <c r="C282" s="2" t="s">
        <v>12</v>
      </c>
      <c r="D282" s="3">
        <v>2526924652.0999999</v>
      </c>
      <c r="E282" s="3">
        <v>0.55367258388648799</v>
      </c>
      <c r="F282" s="2" t="s">
        <v>40</v>
      </c>
      <c r="G282" s="2" t="s">
        <v>63</v>
      </c>
      <c r="H282" s="2" t="s">
        <v>160</v>
      </c>
      <c r="I282" s="3">
        <v>0.11313436753337899</v>
      </c>
      <c r="J282" s="5">
        <v>19</v>
      </c>
      <c r="K282" t="str">
        <f>IF(AND(D282 &gt; 1000000000, E282 &lt; 0.75, F282 = "A", J282 &gt;= 75, ISERROR(MATCH(G282, {"Tobacco","Defense"}, 0))), "Include", "Exclude")</f>
        <v>Exclude</v>
      </c>
    </row>
    <row r="283" spans="1:11" collapsed="1" x14ac:dyDescent="0.3">
      <c r="A283" s="2" t="s">
        <v>172</v>
      </c>
      <c r="B283" s="2" t="s">
        <v>173</v>
      </c>
      <c r="C283" s="2" t="s">
        <v>12</v>
      </c>
      <c r="D283" s="3">
        <v>17074669939.809999</v>
      </c>
      <c r="E283" s="3">
        <v>0.621377407400034</v>
      </c>
      <c r="F283" s="2" t="s">
        <v>40</v>
      </c>
      <c r="G283" s="2" t="s">
        <v>31</v>
      </c>
      <c r="H283" s="2" t="s">
        <v>32</v>
      </c>
      <c r="I283" s="3">
        <v>0.97334433895533501</v>
      </c>
      <c r="J283" s="5">
        <v>14</v>
      </c>
      <c r="K283" t="str">
        <f>IF(AND(D283 &gt; 1000000000, E283 &lt; 0.75, F283 = "A", J283 &gt;= 75, ISERROR(MATCH(G283, {"Tobacco","Defense"}, 0))), "Include", "Exclude")</f>
        <v>Exclude</v>
      </c>
    </row>
    <row r="284" spans="1:11" collapsed="1" x14ac:dyDescent="0.3">
      <c r="A284" s="2" t="s">
        <v>182</v>
      </c>
      <c r="B284" s="2" t="s">
        <v>183</v>
      </c>
      <c r="C284" s="2" t="s">
        <v>12</v>
      </c>
      <c r="D284" s="3">
        <v>4433598199.2600002</v>
      </c>
      <c r="E284" s="3">
        <v>0.60014535093134103</v>
      </c>
      <c r="F284" s="2" t="s">
        <v>40</v>
      </c>
      <c r="G284" s="2" t="s">
        <v>14</v>
      </c>
      <c r="H284" s="2" t="s">
        <v>130</v>
      </c>
      <c r="I284" s="3">
        <v>0.95947910953606397</v>
      </c>
      <c r="J284" s="9">
        <v>48</v>
      </c>
      <c r="K284" t="str">
        <f>IF(AND(D284 &gt; 1000000000, E284 &lt; 0.75, F284 = "A", J284 &gt;= 75, ISERROR(MATCH(G284, {"Tobacco","Defense"}, 0))), "Include", "Exclude")</f>
        <v>Exclude</v>
      </c>
    </row>
    <row r="285" spans="1:11" collapsed="1" x14ac:dyDescent="0.3">
      <c r="A285" s="2" t="s">
        <v>208</v>
      </c>
      <c r="B285" s="2" t="s">
        <v>209</v>
      </c>
      <c r="C285" s="2" t="s">
        <v>12</v>
      </c>
      <c r="D285" s="3">
        <v>2412047115.3299999</v>
      </c>
      <c r="E285" s="3">
        <v>0.43465103295673002</v>
      </c>
      <c r="F285" s="2" t="s">
        <v>40</v>
      </c>
      <c r="G285" s="2" t="s">
        <v>63</v>
      </c>
      <c r="H285" s="2" t="s">
        <v>100</v>
      </c>
      <c r="I285" s="3">
        <v>0.67093343343343403</v>
      </c>
      <c r="J285" s="4">
        <v>80</v>
      </c>
      <c r="K285" t="str">
        <f>IF(AND(D285 &gt; 1000000000, E285 &lt; 0.75, F285 = "A", J285 &gt;= 75, ISERROR(MATCH(G285, {"Tobacco","Defense"}, 0))), "Include", "Exclude")</f>
        <v>Exclude</v>
      </c>
    </row>
    <row r="286" spans="1:11" collapsed="1" x14ac:dyDescent="0.3">
      <c r="A286" s="2" t="s">
        <v>222</v>
      </c>
      <c r="B286" s="2" t="s">
        <v>223</v>
      </c>
      <c r="C286" s="2" t="s">
        <v>12</v>
      </c>
      <c r="D286" s="3">
        <v>1207101916.8499999</v>
      </c>
      <c r="E286" s="3">
        <v>0.71495948172618096</v>
      </c>
      <c r="F286" s="2" t="s">
        <v>40</v>
      </c>
      <c r="G286" s="2" t="s">
        <v>41</v>
      </c>
      <c r="H286" s="2" t="s">
        <v>224</v>
      </c>
      <c r="I286" s="3"/>
      <c r="J286" s="4">
        <v>79</v>
      </c>
      <c r="K286" t="str">
        <f>IF(AND(D286 &gt; 1000000000, E286 &lt; 0.75, F286 = "A", J286 &gt;= 75, ISERROR(MATCH(G286, {"Tobacco","Defense"}, 0))), "Include", "Exclude")</f>
        <v>Exclude</v>
      </c>
    </row>
    <row r="287" spans="1:11" collapsed="1" x14ac:dyDescent="0.3">
      <c r="A287" s="2" t="s">
        <v>225</v>
      </c>
      <c r="B287" s="2" t="s">
        <v>226</v>
      </c>
      <c r="C287" s="2" t="s">
        <v>12</v>
      </c>
      <c r="D287" s="3">
        <v>7723148848.9399996</v>
      </c>
      <c r="E287" s="3">
        <v>0.52636546506214898</v>
      </c>
      <c r="F287" s="2" t="s">
        <v>40</v>
      </c>
      <c r="G287" s="2" t="s">
        <v>36</v>
      </c>
      <c r="H287" s="2" t="s">
        <v>109</v>
      </c>
      <c r="I287" s="3">
        <v>0.91077934112024195</v>
      </c>
      <c r="J287" s="7">
        <v>91</v>
      </c>
      <c r="K287" t="str">
        <f>IF(AND(D287 &gt; 1000000000, E287 &lt; 0.75, F287 = "A", J287 &gt;= 75, ISERROR(MATCH(G287, {"Tobacco","Defense"}, 0))), "Include", "Exclude")</f>
        <v>Exclude</v>
      </c>
    </row>
    <row r="288" spans="1:11" collapsed="1" x14ac:dyDescent="0.3">
      <c r="A288" s="2" t="s">
        <v>237</v>
      </c>
      <c r="B288" s="2" t="s">
        <v>238</v>
      </c>
      <c r="C288" s="2" t="s">
        <v>12</v>
      </c>
      <c r="D288" s="3">
        <v>2335910075.6799998</v>
      </c>
      <c r="E288" s="3">
        <v>0.61609579836161199</v>
      </c>
      <c r="F288" s="2" t="s">
        <v>40</v>
      </c>
      <c r="G288" s="2" t="s">
        <v>63</v>
      </c>
      <c r="H288" s="2" t="s">
        <v>100</v>
      </c>
      <c r="I288" s="3">
        <v>0.58692566087337605</v>
      </c>
      <c r="J288" s="4">
        <v>77</v>
      </c>
      <c r="K288" t="str">
        <f>IF(AND(D288 &gt; 1000000000, E288 &lt; 0.75, F288 = "A", J288 &gt;= 75, ISERROR(MATCH(G288, {"Tobacco","Defense"}, 0))), "Include", "Exclude")</f>
        <v>Exclude</v>
      </c>
    </row>
    <row r="289" spans="1:11" collapsed="1" x14ac:dyDescent="0.3">
      <c r="A289" s="2" t="s">
        <v>245</v>
      </c>
      <c r="B289" s="2" t="s">
        <v>246</v>
      </c>
      <c r="C289" s="2" t="s">
        <v>12</v>
      </c>
      <c r="D289" s="3">
        <v>1363735863.1099999</v>
      </c>
      <c r="E289" s="3">
        <v>0.59375929567279995</v>
      </c>
      <c r="F289" s="2" t="s">
        <v>40</v>
      </c>
      <c r="G289" s="2" t="s">
        <v>63</v>
      </c>
      <c r="H289" s="2" t="s">
        <v>100</v>
      </c>
      <c r="I289" s="3">
        <v>6.0988235294118003E-2</v>
      </c>
      <c r="J289" s="5">
        <v>20</v>
      </c>
      <c r="K289" t="str">
        <f>IF(AND(D289 &gt; 1000000000, E289 &lt; 0.75, F289 = "A", J289 &gt;= 75, ISERROR(MATCH(G289, {"Tobacco","Defense"}, 0))), "Include", "Exclude")</f>
        <v>Exclude</v>
      </c>
    </row>
    <row r="290" spans="1:11" collapsed="1" x14ac:dyDescent="0.3">
      <c r="A290" s="2" t="s">
        <v>255</v>
      </c>
      <c r="B290" s="2" t="s">
        <v>256</v>
      </c>
      <c r="C290" s="2" t="s">
        <v>12</v>
      </c>
      <c r="D290" s="3">
        <v>25389041172.959999</v>
      </c>
      <c r="E290" s="3">
        <v>0.30833173275943099</v>
      </c>
      <c r="F290" s="2" t="s">
        <v>40</v>
      </c>
      <c r="G290" s="2" t="s">
        <v>27</v>
      </c>
      <c r="H290" s="2" t="s">
        <v>56</v>
      </c>
      <c r="I290" s="3">
        <v>0.76969064175594604</v>
      </c>
      <c r="J290" s="9">
        <v>48</v>
      </c>
      <c r="K290" t="str">
        <f>IF(AND(D290 &gt; 1000000000, E290 &lt; 0.75, F290 = "A", J290 &gt;= 75, ISERROR(MATCH(G290, {"Tobacco","Defense"}, 0))), "Include", "Exclude")</f>
        <v>Exclude</v>
      </c>
    </row>
    <row r="291" spans="1:11" collapsed="1" x14ac:dyDescent="0.3">
      <c r="A291" s="2" t="s">
        <v>315</v>
      </c>
      <c r="B291" s="2" t="s">
        <v>316</v>
      </c>
      <c r="C291" s="2" t="s">
        <v>12</v>
      </c>
      <c r="D291" s="3">
        <v>1247753527.9000001</v>
      </c>
      <c r="E291" s="3">
        <v>0.707242836333138</v>
      </c>
      <c r="F291" s="2" t="s">
        <v>40</v>
      </c>
      <c r="G291" s="2" t="s">
        <v>63</v>
      </c>
      <c r="H291" s="2" t="s">
        <v>100</v>
      </c>
      <c r="I291" s="3">
        <v>0.856298367549572</v>
      </c>
      <c r="J291" s="4">
        <v>86</v>
      </c>
      <c r="K291" t="str">
        <f>IF(AND(D291 &gt; 1000000000, E291 &lt; 0.75, F291 = "A", J291 &gt;= 75, ISERROR(MATCH(G291, {"Tobacco","Defense"}, 0))), "Include", "Exclude")</f>
        <v>Exclude</v>
      </c>
    </row>
    <row r="292" spans="1:11" collapsed="1" x14ac:dyDescent="0.3">
      <c r="A292" s="2" t="s">
        <v>344</v>
      </c>
      <c r="B292" s="2" t="s">
        <v>345</v>
      </c>
      <c r="C292" s="2" t="s">
        <v>12</v>
      </c>
      <c r="D292" s="3">
        <v>3190380319.6999998</v>
      </c>
      <c r="E292" s="3">
        <v>0.49768036337350402</v>
      </c>
      <c r="F292" s="2" t="s">
        <v>40</v>
      </c>
      <c r="G292" s="2" t="s">
        <v>31</v>
      </c>
      <c r="H292" s="2" t="s">
        <v>32</v>
      </c>
      <c r="I292" s="3">
        <v>0.35223793624147298</v>
      </c>
      <c r="J292" s="5">
        <v>14</v>
      </c>
      <c r="K292" t="str">
        <f>IF(AND(D292 &gt; 1000000000, E292 &lt; 0.75, F292 = "A", J292 &gt;= 75, ISERROR(MATCH(G292, {"Tobacco","Defense"}, 0))), "Include", "Exclude")</f>
        <v>Exclude</v>
      </c>
    </row>
    <row r="293" spans="1:11" collapsed="1" x14ac:dyDescent="0.3">
      <c r="A293" s="2" t="s">
        <v>348</v>
      </c>
      <c r="B293" s="2" t="s">
        <v>349</v>
      </c>
      <c r="C293" s="2" t="s">
        <v>12</v>
      </c>
      <c r="D293" s="3">
        <v>1257111429.55</v>
      </c>
      <c r="E293" s="3">
        <v>0.62934599229140997</v>
      </c>
      <c r="F293" s="2" t="s">
        <v>40</v>
      </c>
      <c r="G293" s="2" t="s">
        <v>41</v>
      </c>
      <c r="H293" s="2" t="s">
        <v>350</v>
      </c>
      <c r="I293" s="3">
        <v>0.76964353892133996</v>
      </c>
      <c r="J293" s="9">
        <v>42</v>
      </c>
      <c r="K293" t="str">
        <f>IF(AND(D293 &gt; 1000000000, E293 &lt; 0.75, F293 = "A", J293 &gt;= 75, ISERROR(MATCH(G293, {"Tobacco","Defense"}, 0))), "Include", "Exclude")</f>
        <v>Exclude</v>
      </c>
    </row>
    <row r="294" spans="1:11" collapsed="1" x14ac:dyDescent="0.3">
      <c r="A294" s="2" t="s">
        <v>363</v>
      </c>
      <c r="B294" s="2" t="s">
        <v>364</v>
      </c>
      <c r="C294" s="2" t="s">
        <v>12</v>
      </c>
      <c r="D294" s="3">
        <v>1605208971.73</v>
      </c>
      <c r="E294" s="3">
        <v>0.598307193670919</v>
      </c>
      <c r="F294" s="2" t="s">
        <v>40</v>
      </c>
      <c r="G294" s="2" t="s">
        <v>63</v>
      </c>
      <c r="H294" s="2" t="s">
        <v>87</v>
      </c>
      <c r="I294" s="3">
        <v>0.21985811702094901</v>
      </c>
      <c r="J294" s="7">
        <v>92</v>
      </c>
      <c r="K294" t="str">
        <f>IF(AND(D294 &gt; 1000000000, E294 &lt; 0.75, F294 = "A", J294 &gt;= 75, ISERROR(MATCH(G294, {"Tobacco","Defense"}, 0))), "Include", "Exclude")</f>
        <v>Exclude</v>
      </c>
    </row>
    <row r="295" spans="1:11" collapsed="1" x14ac:dyDescent="0.3">
      <c r="A295" s="2" t="s">
        <v>365</v>
      </c>
      <c r="B295" s="2" t="s">
        <v>366</v>
      </c>
      <c r="C295" s="2" t="s">
        <v>12</v>
      </c>
      <c r="D295" s="3">
        <v>1298071020.1199999</v>
      </c>
      <c r="E295" s="3">
        <v>0.72954395991998899</v>
      </c>
      <c r="F295" s="2" t="s">
        <v>40</v>
      </c>
      <c r="G295" s="2" t="s">
        <v>31</v>
      </c>
      <c r="H295" s="2" t="s">
        <v>32</v>
      </c>
      <c r="I295" s="3">
        <v>0.54356950888844102</v>
      </c>
      <c r="J295" s="5">
        <v>13</v>
      </c>
      <c r="K295" t="str">
        <f>IF(AND(D295 &gt; 1000000000, E295 &lt; 0.75, F295 = "A", J295 &gt;= 75, ISERROR(MATCH(G295, {"Tobacco","Defense"}, 0))), "Include", "Exclude")</f>
        <v>Exclude</v>
      </c>
    </row>
    <row r="296" spans="1:11" collapsed="1" x14ac:dyDescent="0.3">
      <c r="A296" s="2" t="s">
        <v>373</v>
      </c>
      <c r="B296" s="2" t="s">
        <v>374</v>
      </c>
      <c r="C296" s="2" t="s">
        <v>12</v>
      </c>
      <c r="D296" s="3">
        <v>1034136652.5</v>
      </c>
      <c r="E296" s="3">
        <v>0.26137999715646199</v>
      </c>
      <c r="F296" s="2" t="s">
        <v>40</v>
      </c>
      <c r="G296" s="2" t="s">
        <v>36</v>
      </c>
      <c r="H296" s="2" t="s">
        <v>109</v>
      </c>
      <c r="I296" s="3"/>
      <c r="J296" s="9">
        <v>35</v>
      </c>
      <c r="K296" t="str">
        <f>IF(AND(D296 &gt; 1000000000, E296 &lt; 0.75, F296 = "A", J296 &gt;= 75, ISERROR(MATCH(G296, {"Tobacco","Defense"}, 0))), "Include", "Exclude")</f>
        <v>Exclude</v>
      </c>
    </row>
    <row r="297" spans="1:11" collapsed="1" x14ac:dyDescent="0.3">
      <c r="A297" s="2" t="s">
        <v>396</v>
      </c>
      <c r="B297" s="2" t="s">
        <v>397</v>
      </c>
      <c r="C297" s="2" t="s">
        <v>12</v>
      </c>
      <c r="D297" s="3">
        <v>3716732299.98594</v>
      </c>
      <c r="E297" s="3">
        <v>0.245093305529828</v>
      </c>
      <c r="F297" s="2" t="s">
        <v>40</v>
      </c>
      <c r="G297" s="2" t="s">
        <v>46</v>
      </c>
      <c r="H297" s="2" t="s">
        <v>47</v>
      </c>
      <c r="I297" s="3">
        <v>0.37774566893898198</v>
      </c>
      <c r="J297" s="9">
        <v>48</v>
      </c>
      <c r="K297" t="str">
        <f>IF(AND(D297 &gt; 1000000000, E297 &lt; 0.75, F297 = "A", J297 &gt;= 75, ISERROR(MATCH(G297, {"Tobacco","Defense"}, 0))), "Include", "Exclude")</f>
        <v>Exclude</v>
      </c>
    </row>
    <row r="298" spans="1:11" collapsed="1" x14ac:dyDescent="0.3">
      <c r="A298" s="2" t="s">
        <v>402</v>
      </c>
      <c r="B298" s="2" t="s">
        <v>403</v>
      </c>
      <c r="C298" s="2" t="s">
        <v>12</v>
      </c>
      <c r="D298" s="3">
        <v>3186266699.1900001</v>
      </c>
      <c r="E298" s="3">
        <v>0.52507961723402397</v>
      </c>
      <c r="F298" s="2" t="s">
        <v>40</v>
      </c>
      <c r="G298" s="2" t="s">
        <v>41</v>
      </c>
      <c r="H298" s="2" t="s">
        <v>224</v>
      </c>
      <c r="I298" s="3">
        <v>0.77774261335832195</v>
      </c>
      <c r="J298" s="4">
        <v>77</v>
      </c>
      <c r="K298" t="str">
        <f>IF(AND(D298 &gt; 1000000000, E298 &lt; 0.75, F298 = "A", J298 &gt;= 75, ISERROR(MATCH(G298, {"Tobacco","Defense"}, 0))), "Include", "Exclude")</f>
        <v>Exclude</v>
      </c>
    </row>
    <row r="299" spans="1:11" collapsed="1" x14ac:dyDescent="0.3">
      <c r="A299" s="2" t="s">
        <v>420</v>
      </c>
      <c r="B299" s="2" t="s">
        <v>421</v>
      </c>
      <c r="C299" s="2" t="s">
        <v>12</v>
      </c>
      <c r="D299" s="3">
        <v>2057686368.2</v>
      </c>
      <c r="E299" s="3">
        <v>0.63058028063061999</v>
      </c>
      <c r="F299" s="2" t="s">
        <v>40</v>
      </c>
      <c r="G299" s="2" t="s">
        <v>36</v>
      </c>
      <c r="H299" s="2" t="s">
        <v>37</v>
      </c>
      <c r="I299" s="3">
        <v>0.11869435453135101</v>
      </c>
      <c r="J299" s="4">
        <v>76</v>
      </c>
      <c r="K299" t="str">
        <f>IF(AND(D299 &gt; 1000000000, E299 &lt; 0.75, F299 = "A", J299 &gt;= 75, ISERROR(MATCH(G299, {"Tobacco","Defense"}, 0))), "Include", "Exclude")</f>
        <v>Exclude</v>
      </c>
    </row>
    <row r="300" spans="1:11" collapsed="1" x14ac:dyDescent="0.3">
      <c r="A300" s="2" t="s">
        <v>471</v>
      </c>
      <c r="B300" s="2" t="s">
        <v>472</v>
      </c>
      <c r="C300" s="2" t="s">
        <v>12</v>
      </c>
      <c r="D300" s="3">
        <v>1101965133.04</v>
      </c>
      <c r="E300" s="3">
        <v>0.654301335452799</v>
      </c>
      <c r="F300" s="2" t="s">
        <v>40</v>
      </c>
      <c r="G300" s="2" t="s">
        <v>36</v>
      </c>
      <c r="H300" s="2" t="s">
        <v>109</v>
      </c>
      <c r="I300" s="3">
        <v>0.74696738790122996</v>
      </c>
      <c r="J300" s="9">
        <v>44</v>
      </c>
      <c r="K300" t="str">
        <f>IF(AND(D300 &gt; 1000000000, E300 &lt; 0.75, F300 = "A", J300 &gt;= 75, ISERROR(MATCH(G300, {"Tobacco","Defense"}, 0))), "Include", "Exclude")</f>
        <v>Exclude</v>
      </c>
    </row>
    <row r="301" spans="1:11" collapsed="1" x14ac:dyDescent="0.3">
      <c r="A301" s="2" t="s">
        <v>473</v>
      </c>
      <c r="B301" s="2" t="s">
        <v>474</v>
      </c>
      <c r="C301" s="2" t="s">
        <v>12</v>
      </c>
      <c r="D301" s="3">
        <v>10285266652.17</v>
      </c>
      <c r="E301" s="3">
        <v>0.54688534723065496</v>
      </c>
      <c r="F301" s="2" t="s">
        <v>40</v>
      </c>
      <c r="G301" s="2" t="s">
        <v>36</v>
      </c>
      <c r="H301" s="2" t="s">
        <v>123</v>
      </c>
      <c r="I301" s="3">
        <v>0.22054409414499501</v>
      </c>
      <c r="J301" s="5">
        <v>17</v>
      </c>
      <c r="K301" t="str">
        <f>IF(AND(D301 &gt; 1000000000, E301 &lt; 0.75, F301 = "A", J301 &gt;= 75, ISERROR(MATCH(G301, {"Tobacco","Defense"}, 0))), "Include", "Exclude")</f>
        <v>Exclude</v>
      </c>
    </row>
    <row r="302" spans="1:11" collapsed="1" x14ac:dyDescent="0.3">
      <c r="A302" s="2" t="s">
        <v>496</v>
      </c>
      <c r="B302" s="2" t="s">
        <v>497</v>
      </c>
      <c r="C302" s="2" t="s">
        <v>12</v>
      </c>
      <c r="D302" s="3">
        <v>2789470536.8200002</v>
      </c>
      <c r="E302" s="3">
        <v>-0.15447785593322</v>
      </c>
      <c r="F302" s="2" t="s">
        <v>40</v>
      </c>
      <c r="G302" s="2" t="s">
        <v>14</v>
      </c>
      <c r="H302" s="2" t="s">
        <v>15</v>
      </c>
      <c r="I302" s="3">
        <v>3.6186273644569999E-3</v>
      </c>
      <c r="J302" s="9">
        <v>36</v>
      </c>
      <c r="K302" t="str">
        <f>IF(AND(D302 &gt; 1000000000, E302 &lt; 0.75, F302 = "A", J302 &gt;= 75, ISERROR(MATCH(G302, {"Tobacco","Defense"}, 0))), "Include", "Exclude")</f>
        <v>Exclude</v>
      </c>
    </row>
    <row r="303" spans="1:11" collapsed="1" x14ac:dyDescent="0.3">
      <c r="A303" s="2" t="s">
        <v>502</v>
      </c>
      <c r="B303" s="2" t="s">
        <v>503</v>
      </c>
      <c r="C303" s="2" t="s">
        <v>12</v>
      </c>
      <c r="D303" s="3">
        <v>2669962343.9400001</v>
      </c>
      <c r="E303" s="3">
        <v>0.50932670704250704</v>
      </c>
      <c r="F303" s="2" t="s">
        <v>40</v>
      </c>
      <c r="G303" s="2" t="s">
        <v>31</v>
      </c>
      <c r="H303" s="2" t="s">
        <v>32</v>
      </c>
      <c r="I303" s="3">
        <v>1.9801866492590001E-2</v>
      </c>
      <c r="J303" s="6">
        <v>10</v>
      </c>
      <c r="K303" t="str">
        <f>IF(AND(D303 &gt; 1000000000, E303 &lt; 0.75, F303 = "A", J303 &gt;= 75, ISERROR(MATCH(G303, {"Tobacco","Defense"}, 0))), "Include", "Exclude")</f>
        <v>Exclude</v>
      </c>
    </row>
    <row r="304" spans="1:11" collapsed="1" x14ac:dyDescent="0.3">
      <c r="A304" s="2" t="s">
        <v>533</v>
      </c>
      <c r="B304" s="2" t="s">
        <v>534</v>
      </c>
      <c r="C304" s="2" t="s">
        <v>12</v>
      </c>
      <c r="D304" s="3">
        <v>2854273218.5599999</v>
      </c>
      <c r="E304" s="3">
        <v>0.73599765548608398</v>
      </c>
      <c r="F304" s="2" t="s">
        <v>40</v>
      </c>
      <c r="G304" s="2" t="s">
        <v>36</v>
      </c>
      <c r="H304" s="2" t="s">
        <v>109</v>
      </c>
      <c r="I304" s="3">
        <v>0.811021426709162</v>
      </c>
      <c r="J304" s="7">
        <v>99</v>
      </c>
      <c r="K304" t="str">
        <f>IF(AND(D304 &gt; 1000000000, E304 &lt; 0.75, F304 = "A", J304 &gt;= 75, ISERROR(MATCH(G304, {"Tobacco","Defense"}, 0))), "Include", "Exclude")</f>
        <v>Exclude</v>
      </c>
    </row>
    <row r="305" spans="1:11" collapsed="1" x14ac:dyDescent="0.3">
      <c r="A305" s="2" t="s">
        <v>543</v>
      </c>
      <c r="B305" s="2" t="s">
        <v>544</v>
      </c>
      <c r="C305" s="2" t="s">
        <v>12</v>
      </c>
      <c r="D305" s="3">
        <v>5886062019.3599997</v>
      </c>
      <c r="E305" s="3">
        <v>0.49003771759286202</v>
      </c>
      <c r="F305" s="2" t="s">
        <v>40</v>
      </c>
      <c r="G305" s="2" t="s">
        <v>36</v>
      </c>
      <c r="H305" s="2" t="s">
        <v>37</v>
      </c>
      <c r="I305" s="3">
        <v>0.76757590097220796</v>
      </c>
      <c r="J305" s="6">
        <v>9</v>
      </c>
      <c r="K305" t="str">
        <f>IF(AND(D305 &gt; 1000000000, E305 &lt; 0.75, F305 = "A", J305 &gt;= 75, ISERROR(MATCH(G305, {"Tobacco","Defense"}, 0))), "Include", "Exclude")</f>
        <v>Exclude</v>
      </c>
    </row>
    <row r="306" spans="1:11" collapsed="1" x14ac:dyDescent="0.3">
      <c r="A306" s="2" t="s">
        <v>549</v>
      </c>
      <c r="B306" s="2" t="s">
        <v>550</v>
      </c>
      <c r="C306" s="2" t="s">
        <v>12</v>
      </c>
      <c r="D306" s="3">
        <v>2540869565.8499999</v>
      </c>
      <c r="E306" s="3">
        <v>0.53585005750975001</v>
      </c>
      <c r="F306" s="2" t="s">
        <v>40</v>
      </c>
      <c r="G306" s="2" t="s">
        <v>186</v>
      </c>
      <c r="H306" s="2" t="s">
        <v>187</v>
      </c>
      <c r="I306" s="3">
        <v>0.76951031116721702</v>
      </c>
      <c r="J306" s="8"/>
      <c r="K306" t="str">
        <f>IF(AND(D306 &gt; 1000000000, E306 &lt; 0.75, F306 = "A", J306 &gt;= 75, ISERROR(MATCH(G306, {"Tobacco","Defense"}, 0))), "Include", "Exclude")</f>
        <v>Exclude</v>
      </c>
    </row>
    <row r="307" spans="1:11" collapsed="1" x14ac:dyDescent="0.3">
      <c r="A307" s="2" t="s">
        <v>551</v>
      </c>
      <c r="B307" s="2" t="s">
        <v>552</v>
      </c>
      <c r="C307" s="2" t="s">
        <v>12</v>
      </c>
      <c r="D307" s="3">
        <v>4128958000</v>
      </c>
      <c r="E307" s="3">
        <v>0.54911313184377997</v>
      </c>
      <c r="F307" s="2" t="s">
        <v>40</v>
      </c>
      <c r="G307" s="2" t="s">
        <v>22</v>
      </c>
      <c r="H307" s="2" t="s">
        <v>23</v>
      </c>
      <c r="I307" s="3">
        <v>0.77138485080336605</v>
      </c>
      <c r="J307" s="9">
        <v>33</v>
      </c>
      <c r="K307" t="str">
        <f>IF(AND(D307 &gt; 1000000000, E307 &lt; 0.75, F307 = "A", J307 &gt;= 75, ISERROR(MATCH(G307, {"Tobacco","Defense"}, 0))), "Include", "Exclude")</f>
        <v>Exclude</v>
      </c>
    </row>
    <row r="308" spans="1:11" collapsed="1" x14ac:dyDescent="0.3">
      <c r="A308" s="2" t="s">
        <v>591</v>
      </c>
      <c r="B308" s="2" t="s">
        <v>592</v>
      </c>
      <c r="C308" s="2" t="s">
        <v>12</v>
      </c>
      <c r="D308" s="3">
        <v>1024931236.03</v>
      </c>
      <c r="E308" s="3">
        <v>0.26974125753015699</v>
      </c>
      <c r="F308" s="2" t="s">
        <v>40</v>
      </c>
      <c r="G308" s="2" t="s">
        <v>63</v>
      </c>
      <c r="H308" s="2" t="s">
        <v>87</v>
      </c>
      <c r="I308" s="3">
        <v>4.9603278858519999E-3</v>
      </c>
      <c r="J308" s="4">
        <v>79</v>
      </c>
      <c r="K308" t="str">
        <f>IF(AND(D308 &gt; 1000000000, E308 &lt; 0.75, F308 = "A", J308 &gt;= 75, ISERROR(MATCH(G308, {"Tobacco","Defense"}, 0))), "Include", "Exclude")</f>
        <v>Exclude</v>
      </c>
    </row>
    <row r="309" spans="1:11" collapsed="1" x14ac:dyDescent="0.3">
      <c r="A309" s="2" t="s">
        <v>593</v>
      </c>
      <c r="B309" s="2" t="s">
        <v>594</v>
      </c>
      <c r="C309" s="2" t="s">
        <v>12</v>
      </c>
      <c r="D309" s="3">
        <v>2060850683.71</v>
      </c>
      <c r="E309" s="3">
        <v>0.56486288140021601</v>
      </c>
      <c r="F309" s="2" t="s">
        <v>40</v>
      </c>
      <c r="G309" s="2" t="s">
        <v>31</v>
      </c>
      <c r="H309" s="2" t="s">
        <v>32</v>
      </c>
      <c r="I309" s="3">
        <v>0.224518712371473</v>
      </c>
      <c r="J309" s="5">
        <v>16</v>
      </c>
      <c r="K309" t="str">
        <f>IF(AND(D309 &gt; 1000000000, E309 &lt; 0.75, F309 = "A", J309 &gt;= 75, ISERROR(MATCH(G309, {"Tobacco","Defense"}, 0))), "Include", "Exclude")</f>
        <v>Exclude</v>
      </c>
    </row>
    <row r="310" spans="1:11" collapsed="1" x14ac:dyDescent="0.3">
      <c r="A310" s="2" t="s">
        <v>597</v>
      </c>
      <c r="B310" s="2" t="s">
        <v>598</v>
      </c>
      <c r="C310" s="2" t="s">
        <v>12</v>
      </c>
      <c r="D310" s="3">
        <v>10981018002.5</v>
      </c>
      <c r="E310" s="3">
        <v>0.45453698221549899</v>
      </c>
      <c r="F310" s="2" t="s">
        <v>40</v>
      </c>
      <c r="G310" s="2" t="s">
        <v>36</v>
      </c>
      <c r="H310" s="2" t="s">
        <v>37</v>
      </c>
      <c r="I310" s="3">
        <v>0.196709317845978</v>
      </c>
      <c r="J310" s="7">
        <v>93</v>
      </c>
      <c r="K310" t="str">
        <f>IF(AND(D310 &gt; 1000000000, E310 &lt; 0.75, F310 = "A", J310 &gt;= 75, ISERROR(MATCH(G310, {"Tobacco","Defense"}, 0))), "Include", "Exclude")</f>
        <v>Exclude</v>
      </c>
    </row>
    <row r="311" spans="1:11" collapsed="1" x14ac:dyDescent="0.3">
      <c r="A311" s="2" t="s">
        <v>603</v>
      </c>
      <c r="B311" s="2" t="s">
        <v>604</v>
      </c>
      <c r="C311" s="2" t="s">
        <v>12</v>
      </c>
      <c r="D311" s="3">
        <v>1438381540.8699999</v>
      </c>
      <c r="E311" s="3">
        <v>0.55263808158771499</v>
      </c>
      <c r="F311" s="2" t="s">
        <v>40</v>
      </c>
      <c r="G311" s="2" t="s">
        <v>63</v>
      </c>
      <c r="H311" s="2" t="s">
        <v>450</v>
      </c>
      <c r="I311" s="3">
        <v>0.16569894829097301</v>
      </c>
      <c r="J311" s="4">
        <v>72</v>
      </c>
      <c r="K311" t="str">
        <f>IF(AND(D311 &gt; 1000000000, E311 &lt; 0.75, F311 = "A", J311 &gt;= 75, ISERROR(MATCH(G311, {"Tobacco","Defense"}, 0))), "Include", "Exclude")</f>
        <v>Exclude</v>
      </c>
    </row>
    <row r="312" spans="1:11" collapsed="1" x14ac:dyDescent="0.3">
      <c r="A312" s="2" t="s">
        <v>611</v>
      </c>
      <c r="B312" s="2" t="s">
        <v>612</v>
      </c>
      <c r="C312" s="2" t="s">
        <v>12</v>
      </c>
      <c r="D312" s="3">
        <v>4414228610.9200001</v>
      </c>
      <c r="E312" s="3">
        <v>0.56469718141735403</v>
      </c>
      <c r="F312" s="2" t="s">
        <v>40</v>
      </c>
      <c r="G312" s="2" t="s">
        <v>63</v>
      </c>
      <c r="H312" s="2" t="s">
        <v>160</v>
      </c>
      <c r="I312" s="3">
        <v>0.60235294117646998</v>
      </c>
      <c r="J312" s="4">
        <v>82</v>
      </c>
      <c r="K312" t="str">
        <f>IF(AND(D312 &gt; 1000000000, E312 &lt; 0.75, F312 = "A", J312 &gt;= 75, ISERROR(MATCH(G312, {"Tobacco","Defense"}, 0))), "Include", "Exclude")</f>
        <v>Exclude</v>
      </c>
    </row>
    <row r="313" spans="1:11" collapsed="1" x14ac:dyDescent="0.3">
      <c r="A313" s="2" t="s">
        <v>617</v>
      </c>
      <c r="B313" s="2" t="s">
        <v>618</v>
      </c>
      <c r="C313" s="2" t="s">
        <v>12</v>
      </c>
      <c r="D313" s="3">
        <v>1867814921.9100001</v>
      </c>
      <c r="E313" s="3">
        <v>0.55710558911048902</v>
      </c>
      <c r="F313" s="2" t="s">
        <v>40</v>
      </c>
      <c r="G313" s="2" t="s">
        <v>27</v>
      </c>
      <c r="H313" s="2" t="s">
        <v>196</v>
      </c>
      <c r="I313" s="3">
        <v>0.308072671376175</v>
      </c>
      <c r="J313" s="9">
        <v>37</v>
      </c>
      <c r="K313" t="str">
        <f>IF(AND(D313 &gt; 1000000000, E313 &lt; 0.75, F313 = "A", J313 &gt;= 75, ISERROR(MATCH(G313, {"Tobacco","Defense"}, 0))), "Include", "Exclude")</f>
        <v>Exclude</v>
      </c>
    </row>
    <row r="314" spans="1:11" collapsed="1" x14ac:dyDescent="0.3">
      <c r="A314" s="2" t="s">
        <v>665</v>
      </c>
      <c r="B314" s="2" t="s">
        <v>666</v>
      </c>
      <c r="C314" s="2" t="s">
        <v>12</v>
      </c>
      <c r="D314" s="3">
        <v>4194820263.5500002</v>
      </c>
      <c r="E314" s="3">
        <v>0.65301514095955304</v>
      </c>
      <c r="F314" s="2" t="s">
        <v>40</v>
      </c>
      <c r="G314" s="2" t="s">
        <v>31</v>
      </c>
      <c r="H314" s="2" t="s">
        <v>32</v>
      </c>
      <c r="I314" s="3">
        <v>0.97966242743363097</v>
      </c>
      <c r="J314" s="4">
        <v>81</v>
      </c>
      <c r="K314" t="str">
        <f>IF(AND(D314 &gt; 1000000000, E314 &lt; 0.75, F314 = "A", J314 &gt;= 75, ISERROR(MATCH(G314, {"Tobacco","Defense"}, 0))), "Include", "Exclude")</f>
        <v>Exclude</v>
      </c>
    </row>
    <row r="315" spans="1:11" collapsed="1" x14ac:dyDescent="0.3">
      <c r="A315" s="2" t="s">
        <v>679</v>
      </c>
      <c r="B315" s="2" t="s">
        <v>680</v>
      </c>
      <c r="C315" s="2" t="s">
        <v>12</v>
      </c>
      <c r="D315" s="3">
        <v>1365078355.2</v>
      </c>
      <c r="E315" s="3">
        <v>0.608463963979891</v>
      </c>
      <c r="F315" s="2" t="s">
        <v>40</v>
      </c>
      <c r="G315" s="2" t="s">
        <v>14</v>
      </c>
      <c r="H315" s="2" t="s">
        <v>19</v>
      </c>
      <c r="I315" s="3">
        <v>0.66502463054187499</v>
      </c>
      <c r="J315" s="9">
        <v>44</v>
      </c>
      <c r="K315" t="str">
        <f>IF(AND(D315 &gt; 1000000000, E315 &lt; 0.75, F315 = "A", J315 &gt;= 75, ISERROR(MATCH(G315, {"Tobacco","Defense"}, 0))), "Include", "Exclude")</f>
        <v>Exclude</v>
      </c>
    </row>
    <row r="316" spans="1:11" collapsed="1" x14ac:dyDescent="0.3">
      <c r="A316" s="2" t="s">
        <v>681</v>
      </c>
      <c r="B316" s="2" t="s">
        <v>682</v>
      </c>
      <c r="C316" s="2" t="s">
        <v>12</v>
      </c>
      <c r="D316" s="3">
        <v>1318347962.4000001</v>
      </c>
      <c r="E316" s="3">
        <v>0.19544062220421199</v>
      </c>
      <c r="F316" s="2" t="s">
        <v>40</v>
      </c>
      <c r="G316" s="2" t="s">
        <v>36</v>
      </c>
      <c r="H316" s="2" t="s">
        <v>37</v>
      </c>
      <c r="I316" s="3">
        <v>0.47202539565929302</v>
      </c>
      <c r="J316" s="7">
        <v>100</v>
      </c>
      <c r="K316" t="str">
        <f>IF(AND(D316 &gt; 1000000000, E316 &lt; 0.75, F316 = "A", J316 &gt;= 75, ISERROR(MATCH(G316, {"Tobacco","Defense"}, 0))), "Include", "Exclude")</f>
        <v>Exclude</v>
      </c>
    </row>
    <row r="317" spans="1:11" collapsed="1" x14ac:dyDescent="0.3">
      <c r="A317" s="2" t="s">
        <v>687</v>
      </c>
      <c r="B317" s="2" t="s">
        <v>688</v>
      </c>
      <c r="C317" s="2" t="s">
        <v>12</v>
      </c>
      <c r="D317" s="3">
        <v>14927711516.639999</v>
      </c>
      <c r="E317" s="3">
        <v>0.39645351604984402</v>
      </c>
      <c r="F317" s="2" t="s">
        <v>40</v>
      </c>
      <c r="G317" s="2"/>
      <c r="H317" s="2"/>
      <c r="I317" s="3">
        <v>2.7965008610936998E-2</v>
      </c>
      <c r="J317" s="4">
        <v>79</v>
      </c>
      <c r="K317" t="str">
        <f>IF(AND(D317 &gt; 1000000000, E317 &lt; 0.75, F317 = "A", J317 &gt;= 75, ISERROR(MATCH(G317, {"Tobacco","Defense"}, 0))), "Include", "Exclude")</f>
        <v>Exclude</v>
      </c>
    </row>
    <row r="318" spans="1:11" collapsed="1" x14ac:dyDescent="0.3">
      <c r="A318" s="2" t="s">
        <v>703</v>
      </c>
      <c r="B318" s="2" t="s">
        <v>704</v>
      </c>
      <c r="C318" s="2" t="s">
        <v>12</v>
      </c>
      <c r="D318" s="3">
        <v>3089391232</v>
      </c>
      <c r="E318" s="3">
        <v>0.64990629604749495</v>
      </c>
      <c r="F318" s="2" t="s">
        <v>40</v>
      </c>
      <c r="G318" s="2" t="s">
        <v>36</v>
      </c>
      <c r="H318" s="2" t="s">
        <v>123</v>
      </c>
      <c r="I318" s="3">
        <v>0.75305610438400306</v>
      </c>
      <c r="J318" s="6">
        <v>4</v>
      </c>
      <c r="K318" t="str">
        <f>IF(AND(D318 &gt; 1000000000, E318 &lt; 0.75, F318 = "A", J318 &gt;= 75, ISERROR(MATCH(G318, {"Tobacco","Defense"}, 0))), "Include", "Exclude")</f>
        <v>Exclude</v>
      </c>
    </row>
    <row r="319" spans="1:11" collapsed="1" x14ac:dyDescent="0.3">
      <c r="A319" s="2" t="s">
        <v>725</v>
      </c>
      <c r="B319" s="2" t="s">
        <v>726</v>
      </c>
      <c r="C319" s="2" t="s">
        <v>12</v>
      </c>
      <c r="D319" s="3">
        <v>4047377394.48</v>
      </c>
      <c r="E319" s="3">
        <v>0.58926477113171105</v>
      </c>
      <c r="F319" s="2" t="s">
        <v>40</v>
      </c>
      <c r="G319" s="2" t="s">
        <v>36</v>
      </c>
      <c r="H319" s="2" t="s">
        <v>37</v>
      </c>
      <c r="I319" s="3">
        <v>0.84778341521392897</v>
      </c>
      <c r="J319" s="9">
        <v>66</v>
      </c>
      <c r="K319" t="str">
        <f>IF(AND(D319 &gt; 1000000000, E319 &lt; 0.75, F319 = "A", J319 &gt;= 75, ISERROR(MATCH(G319, {"Tobacco","Defense"}, 0))), "Include", "Exclude")</f>
        <v>Exclude</v>
      </c>
    </row>
    <row r="320" spans="1:11" collapsed="1" x14ac:dyDescent="0.3">
      <c r="A320" s="2" t="s">
        <v>737</v>
      </c>
      <c r="B320" s="2" t="s">
        <v>738</v>
      </c>
      <c r="C320" s="2" t="s">
        <v>12</v>
      </c>
      <c r="D320" s="3">
        <v>1057779980.62</v>
      </c>
      <c r="E320" s="3">
        <v>0.68683934123271195</v>
      </c>
      <c r="F320" s="2" t="s">
        <v>40</v>
      </c>
      <c r="G320" s="2" t="s">
        <v>36</v>
      </c>
      <c r="H320" s="2" t="s">
        <v>37</v>
      </c>
      <c r="I320" s="3">
        <v>7.8823886242389996E-3</v>
      </c>
      <c r="J320" s="6">
        <v>6</v>
      </c>
      <c r="K320" t="str">
        <f>IF(AND(D320 &gt; 1000000000, E320 &lt; 0.75, F320 = "A", J320 &gt;= 75, ISERROR(MATCH(G320, {"Tobacco","Defense"}, 0))), "Include", "Exclude")</f>
        <v>Exclude</v>
      </c>
    </row>
    <row r="321" spans="1:11" collapsed="1" x14ac:dyDescent="0.3">
      <c r="A321" s="2" t="s">
        <v>751</v>
      </c>
      <c r="B321" s="2" t="s">
        <v>752</v>
      </c>
      <c r="C321" s="2" t="s">
        <v>12</v>
      </c>
      <c r="D321" s="3">
        <v>1254087852.8399999</v>
      </c>
      <c r="E321" s="3">
        <v>0.72049587031261897</v>
      </c>
      <c r="F321" s="2" t="s">
        <v>40</v>
      </c>
      <c r="G321" s="2" t="s">
        <v>36</v>
      </c>
      <c r="H321" s="2" t="s">
        <v>37</v>
      </c>
      <c r="I321" s="3">
        <v>2.682402125276E-3</v>
      </c>
      <c r="J321" s="9">
        <v>46</v>
      </c>
      <c r="K321" t="str">
        <f>IF(AND(D321 &gt; 1000000000, E321 &lt; 0.75, F321 = "A", J321 &gt;= 75, ISERROR(MATCH(G321, {"Tobacco","Defense"}, 0))), "Include", "Exclude")</f>
        <v>Exclude</v>
      </c>
    </row>
    <row r="322" spans="1:11" collapsed="1" x14ac:dyDescent="0.3">
      <c r="A322" s="2" t="s">
        <v>757</v>
      </c>
      <c r="B322" s="2" t="s">
        <v>758</v>
      </c>
      <c r="C322" s="2" t="s">
        <v>12</v>
      </c>
      <c r="D322" s="3">
        <v>1108334655.4000001</v>
      </c>
      <c r="E322" s="3">
        <v>0.59452646054862102</v>
      </c>
      <c r="F322" s="2" t="s">
        <v>40</v>
      </c>
      <c r="G322" s="2" t="s">
        <v>63</v>
      </c>
      <c r="H322" s="2" t="s">
        <v>100</v>
      </c>
      <c r="I322" s="3">
        <v>0.60437334112056196</v>
      </c>
      <c r="J322" s="9">
        <v>39</v>
      </c>
      <c r="K322" t="str">
        <f>IF(AND(D322 &gt; 1000000000, E322 &lt; 0.75, F322 = "A", J322 &gt;= 75, ISERROR(MATCH(G322, {"Tobacco","Defense"}, 0))), "Include", "Exclude")</f>
        <v>Exclude</v>
      </c>
    </row>
    <row r="323" spans="1:11" collapsed="1" x14ac:dyDescent="0.3">
      <c r="A323" s="2" t="s">
        <v>763</v>
      </c>
      <c r="B323" s="2" t="s">
        <v>764</v>
      </c>
      <c r="C323" s="2" t="s">
        <v>12</v>
      </c>
      <c r="D323" s="3">
        <v>4841415412.6499996</v>
      </c>
      <c r="E323" s="3">
        <v>0.69521336940493395</v>
      </c>
      <c r="F323" s="2" t="s">
        <v>40</v>
      </c>
      <c r="G323" s="2" t="s">
        <v>41</v>
      </c>
      <c r="H323" s="2" t="s">
        <v>306</v>
      </c>
      <c r="I323" s="3">
        <v>2.0806376853599999E-3</v>
      </c>
      <c r="J323" s="9">
        <v>54</v>
      </c>
      <c r="K323" t="str">
        <f>IF(AND(D323 &gt; 1000000000, E323 &lt; 0.75, F323 = "A", J323 &gt;= 75, ISERROR(MATCH(G323, {"Tobacco","Defense"}, 0))), "Include", "Exclude")</f>
        <v>Exclude</v>
      </c>
    </row>
    <row r="324" spans="1:11" collapsed="1" x14ac:dyDescent="0.3">
      <c r="A324" s="2" t="s">
        <v>790</v>
      </c>
      <c r="B324" s="2" t="s">
        <v>791</v>
      </c>
      <c r="C324" s="2" t="s">
        <v>12</v>
      </c>
      <c r="D324" s="3">
        <v>1884726800.51</v>
      </c>
      <c r="E324" s="3">
        <v>0.54592316404222996</v>
      </c>
      <c r="F324" s="2" t="s">
        <v>40</v>
      </c>
      <c r="G324" s="2" t="s">
        <v>41</v>
      </c>
      <c r="H324" s="2" t="s">
        <v>306</v>
      </c>
      <c r="I324" s="3">
        <v>0.43527166196133998</v>
      </c>
      <c r="J324" s="4">
        <v>75</v>
      </c>
      <c r="K324" t="str">
        <f>IF(AND(D324 &gt; 1000000000, E324 &lt; 0.75, F324 = "A", J324 &gt;= 75, ISERROR(MATCH(G324, {"Tobacco","Defense"}, 0))), "Include", "Exclude")</f>
        <v>Exclude</v>
      </c>
    </row>
    <row r="325" spans="1:11" collapsed="1" x14ac:dyDescent="0.3">
      <c r="A325" s="2" t="s">
        <v>800</v>
      </c>
      <c r="B325" s="2" t="s">
        <v>801</v>
      </c>
      <c r="C325" s="2" t="s">
        <v>12</v>
      </c>
      <c r="D325" s="3">
        <v>21222279941.950001</v>
      </c>
      <c r="E325" s="3">
        <v>0.454397204971563</v>
      </c>
      <c r="F325" s="2" t="s">
        <v>40</v>
      </c>
      <c r="G325" s="2" t="s">
        <v>31</v>
      </c>
      <c r="H325" s="2" t="s">
        <v>32</v>
      </c>
      <c r="I325" s="3">
        <v>0.76468874361885997</v>
      </c>
      <c r="J325" s="5">
        <v>30</v>
      </c>
      <c r="K325" t="str">
        <f>IF(AND(D325 &gt; 1000000000, E325 &lt; 0.75, F325 = "A", J325 &gt;= 75, ISERROR(MATCH(G325, {"Tobacco","Defense"}, 0))), "Include", "Exclude")</f>
        <v>Exclude</v>
      </c>
    </row>
    <row r="326" spans="1:11" collapsed="1" x14ac:dyDescent="0.3">
      <c r="A326" s="2" t="s">
        <v>802</v>
      </c>
      <c r="B326" s="2" t="s">
        <v>803</v>
      </c>
      <c r="C326" s="2" t="s">
        <v>12</v>
      </c>
      <c r="D326" s="3">
        <v>8437978809.8999996</v>
      </c>
      <c r="E326" s="3">
        <v>0.65552411288840495</v>
      </c>
      <c r="F326" s="2" t="s">
        <v>40</v>
      </c>
      <c r="G326" s="2" t="s">
        <v>41</v>
      </c>
      <c r="H326" s="2" t="s">
        <v>42</v>
      </c>
      <c r="I326" s="3">
        <v>0.17705828587045599</v>
      </c>
      <c r="J326" s="9">
        <v>33</v>
      </c>
      <c r="K326" t="str">
        <f>IF(AND(D326 &gt; 1000000000, E326 &lt; 0.75, F326 = "A", J326 &gt;= 75, ISERROR(MATCH(G326, {"Tobacco","Defense"}, 0))), "Include", "Exclude")</f>
        <v>Exclude</v>
      </c>
    </row>
    <row r="327" spans="1:11" collapsed="1" x14ac:dyDescent="0.3">
      <c r="A327" s="2" t="s">
        <v>846</v>
      </c>
      <c r="B327" s="2" t="s">
        <v>847</v>
      </c>
      <c r="C327" s="2" t="s">
        <v>12</v>
      </c>
      <c r="D327" s="3">
        <v>74402709704.460007</v>
      </c>
      <c r="E327" s="3">
        <v>0.41734578933435701</v>
      </c>
      <c r="F327" s="2" t="s">
        <v>40</v>
      </c>
      <c r="G327" s="2" t="s">
        <v>63</v>
      </c>
      <c r="H327" s="2" t="s">
        <v>450</v>
      </c>
      <c r="I327" s="3">
        <v>0.306185388391568</v>
      </c>
      <c r="J327" s="9">
        <v>64</v>
      </c>
      <c r="K327" t="str">
        <f>IF(AND(D327 &gt; 1000000000, E327 &lt; 0.75, F327 = "A", J327 &gt;= 75, ISERROR(MATCH(G327, {"Tobacco","Defense"}, 0))), "Include", "Exclude")</f>
        <v>Exclude</v>
      </c>
    </row>
    <row r="328" spans="1:11" collapsed="1" x14ac:dyDescent="0.3">
      <c r="A328" s="2" t="s">
        <v>863</v>
      </c>
      <c r="B328" s="2" t="s">
        <v>864</v>
      </c>
      <c r="C328" s="2" t="s">
        <v>12</v>
      </c>
      <c r="D328" s="3">
        <v>5058721483.0600004</v>
      </c>
      <c r="E328" s="3">
        <v>0.271482532427546</v>
      </c>
      <c r="F328" s="2" t="s">
        <v>40</v>
      </c>
      <c r="G328" s="2" t="s">
        <v>36</v>
      </c>
      <c r="H328" s="2" t="s">
        <v>123</v>
      </c>
      <c r="I328" s="3">
        <v>0.57284281627563205</v>
      </c>
      <c r="J328" s="9">
        <v>33</v>
      </c>
      <c r="K328" t="str">
        <f>IF(AND(D328 &gt; 1000000000, E328 &lt; 0.75, F328 = "A", J328 &gt;= 75, ISERROR(MATCH(G328, {"Tobacco","Defense"}, 0))), "Include", "Exclude")</f>
        <v>Exclude</v>
      </c>
    </row>
    <row r="329" spans="1:11" collapsed="1" x14ac:dyDescent="0.3">
      <c r="A329" s="2" t="s">
        <v>24</v>
      </c>
      <c r="B329" s="2" t="s">
        <v>25</v>
      </c>
      <c r="C329" s="2" t="s">
        <v>12</v>
      </c>
      <c r="D329" s="3">
        <v>4544295949</v>
      </c>
      <c r="E329" s="3">
        <v>0.65784433528497399</v>
      </c>
      <c r="F329" s="2" t="s">
        <v>26</v>
      </c>
      <c r="G329" s="2" t="s">
        <v>27</v>
      </c>
      <c r="H329" s="2" t="s">
        <v>28</v>
      </c>
      <c r="I329" s="3">
        <v>0.87016896851515502</v>
      </c>
      <c r="J329" s="5">
        <v>30</v>
      </c>
      <c r="K329" t="str">
        <f>IF(AND(D329 &gt; 1000000000, E329 &lt; 0.75, F329 = "A", J329 &gt;= 75, ISERROR(MATCH(G329, {"Tobacco","Defense"}, 0))), "Include", "Exclude")</f>
        <v>Exclude</v>
      </c>
    </row>
    <row r="330" spans="1:11" collapsed="1" x14ac:dyDescent="0.3">
      <c r="A330" s="2" t="s">
        <v>442</v>
      </c>
      <c r="B330" s="2" t="s">
        <v>443</v>
      </c>
      <c r="C330" s="2" t="s">
        <v>12</v>
      </c>
      <c r="D330" s="3">
        <v>4468999150</v>
      </c>
      <c r="E330" s="3">
        <v>0.44181711270839102</v>
      </c>
      <c r="F330" s="2" t="s">
        <v>26</v>
      </c>
      <c r="G330" s="2" t="s">
        <v>14</v>
      </c>
      <c r="H330" s="2" t="s">
        <v>130</v>
      </c>
      <c r="I330" s="3"/>
      <c r="J330" s="9">
        <v>54</v>
      </c>
      <c r="K330" t="str">
        <f>IF(AND(D330 &gt; 1000000000, E330 &lt; 0.75, F330 = "A", J330 &gt;= 75, ISERROR(MATCH(G330, {"Tobacco","Defense"}, 0))), "Include", "Exclude")</f>
        <v>Exclude</v>
      </c>
    </row>
    <row r="331" spans="1:11" collapsed="1" x14ac:dyDescent="0.3">
      <c r="A331" s="2" t="s">
        <v>467</v>
      </c>
      <c r="B331" s="2" t="s">
        <v>468</v>
      </c>
      <c r="C331" s="2" t="s">
        <v>12</v>
      </c>
      <c r="D331" s="3">
        <v>2132584507.28</v>
      </c>
      <c r="E331" s="3">
        <v>0.121451990019734</v>
      </c>
      <c r="F331" s="2" t="s">
        <v>26</v>
      </c>
      <c r="G331" s="2" t="s">
        <v>14</v>
      </c>
      <c r="H331" s="2" t="s">
        <v>130</v>
      </c>
      <c r="I331" s="3"/>
      <c r="J331" s="4">
        <v>72</v>
      </c>
      <c r="K331" t="str">
        <f>IF(AND(D331 &gt; 1000000000, E331 &lt; 0.75, F331 = "A", J331 &gt;= 75, ISERROR(MATCH(G331, {"Tobacco","Defense"}, 0))), "Include", "Exclude")</f>
        <v>Exclude</v>
      </c>
    </row>
    <row r="332" spans="1:11" collapsed="1" x14ac:dyDescent="0.3">
      <c r="A332" s="2" t="s">
        <v>486</v>
      </c>
      <c r="B332" s="2" t="s">
        <v>487</v>
      </c>
      <c r="C332" s="2" t="s">
        <v>12</v>
      </c>
      <c r="D332" s="3">
        <v>1310348146.24</v>
      </c>
      <c r="E332" s="3">
        <v>0.70584994817033997</v>
      </c>
      <c r="F332" s="2" t="s">
        <v>26</v>
      </c>
      <c r="G332" s="2" t="s">
        <v>36</v>
      </c>
      <c r="H332" s="2" t="s">
        <v>37</v>
      </c>
      <c r="I332" s="3">
        <v>0.23003604441787501</v>
      </c>
      <c r="J332" s="5">
        <v>27</v>
      </c>
      <c r="K332" t="str">
        <f>IF(AND(D332 &gt; 1000000000, E332 &lt; 0.75, F332 = "A", J332 &gt;= 75, ISERROR(MATCH(G332, {"Tobacco","Defense"}, 0))), "Include", "Exclude")</f>
        <v>Exclude</v>
      </c>
    </row>
    <row r="333" spans="1:11" collapsed="1" x14ac:dyDescent="0.3">
      <c r="A333" s="2" t="s">
        <v>517</v>
      </c>
      <c r="B333" s="2" t="s">
        <v>518</v>
      </c>
      <c r="C333" s="2" t="s">
        <v>12</v>
      </c>
      <c r="D333" s="3">
        <v>2466000000</v>
      </c>
      <c r="E333" s="3">
        <v>0.51074281763330298</v>
      </c>
      <c r="F333" s="2" t="s">
        <v>26</v>
      </c>
      <c r="G333" s="2" t="s">
        <v>52</v>
      </c>
      <c r="H333" s="2" t="s">
        <v>53</v>
      </c>
      <c r="I333" s="3">
        <v>0.56375294870257098</v>
      </c>
      <c r="J333" s="9">
        <v>60</v>
      </c>
      <c r="K333" t="str">
        <f>IF(AND(D333 &gt; 1000000000, E333 &lt; 0.75, F333 = "A", J333 &gt;= 75, ISERROR(MATCH(G333, {"Tobacco","Defense"}, 0))), "Include", "Exclude")</f>
        <v>Exclude</v>
      </c>
    </row>
    <row r="334" spans="1:11" collapsed="1" x14ac:dyDescent="0.3">
      <c r="A334" s="2" t="s">
        <v>583</v>
      </c>
      <c r="B334" s="2" t="s">
        <v>584</v>
      </c>
      <c r="C334" s="2" t="s">
        <v>12</v>
      </c>
      <c r="D334" s="3">
        <v>1212510256</v>
      </c>
      <c r="E334" s="3">
        <v>0.32102094341201698</v>
      </c>
      <c r="F334" s="2" t="s">
        <v>26</v>
      </c>
      <c r="G334" s="2" t="s">
        <v>36</v>
      </c>
      <c r="H334" s="2" t="s">
        <v>37</v>
      </c>
      <c r="I334" s="3">
        <v>0.99937027707808601</v>
      </c>
      <c r="J334" s="9">
        <v>32</v>
      </c>
      <c r="K334" t="str">
        <f>IF(AND(D334 &gt; 1000000000, E334 &lt; 0.75, F334 = "A", J334 &gt;= 75, ISERROR(MATCH(G334, {"Tobacco","Defense"}, 0))), "Include", "Exclude")</f>
        <v>Exclude</v>
      </c>
    </row>
    <row r="335" spans="1:11" collapsed="1" x14ac:dyDescent="0.3">
      <c r="A335" s="2" t="s">
        <v>733</v>
      </c>
      <c r="B335" s="2" t="s">
        <v>734</v>
      </c>
      <c r="C335" s="2" t="s">
        <v>12</v>
      </c>
      <c r="D335" s="3">
        <v>12032980685.200001</v>
      </c>
      <c r="E335" s="3">
        <v>0.65872632165557798</v>
      </c>
      <c r="F335" s="2" t="s">
        <v>26</v>
      </c>
      <c r="G335" s="2" t="s">
        <v>36</v>
      </c>
      <c r="H335" s="2" t="s">
        <v>37</v>
      </c>
      <c r="I335" s="3">
        <v>0.38223063223508402</v>
      </c>
      <c r="J335" s="8"/>
      <c r="K335" t="str">
        <f>IF(AND(D335 &gt; 1000000000, E335 &lt; 0.75, F335 = "A", J335 &gt;= 75, ISERROR(MATCH(G335, {"Tobacco","Defense"}, 0))), "Include", "Exclude")</f>
        <v>Exclude</v>
      </c>
    </row>
    <row r="336" spans="1:11" collapsed="1" x14ac:dyDescent="0.3">
      <c r="A336" s="2" t="s">
        <v>88</v>
      </c>
      <c r="B336" s="2" t="s">
        <v>89</v>
      </c>
      <c r="C336" s="2" t="s">
        <v>12</v>
      </c>
      <c r="D336" s="3">
        <v>3248905172.3699999</v>
      </c>
      <c r="E336" s="3">
        <v>-0.72199757987995505</v>
      </c>
      <c r="F336" s="2" t="s">
        <v>90</v>
      </c>
      <c r="G336" s="2" t="s">
        <v>36</v>
      </c>
      <c r="H336" s="2" t="s">
        <v>37</v>
      </c>
      <c r="I336" s="3">
        <v>0.93980250978160895</v>
      </c>
      <c r="J336" s="9">
        <v>37</v>
      </c>
      <c r="K336" t="str">
        <f>IF(AND(D336 &gt; 1000000000, E336 &lt; 0.75, F336 = "A", J336 &gt;= 75, ISERROR(MATCH(G336, {"Tobacco","Defense"}, 0))), "Include", "Exclude")</f>
        <v>Exclude</v>
      </c>
    </row>
    <row r="337" spans="1:11" collapsed="1" x14ac:dyDescent="0.3">
      <c r="A337" s="2" t="s">
        <v>178</v>
      </c>
      <c r="B337" s="2" t="s">
        <v>179</v>
      </c>
      <c r="C337" s="2" t="s">
        <v>12</v>
      </c>
      <c r="D337" s="3">
        <v>1679002855.78</v>
      </c>
      <c r="E337" s="3">
        <v>0.74338382409117398</v>
      </c>
      <c r="F337" s="2" t="s">
        <v>90</v>
      </c>
      <c r="G337" s="2" t="s">
        <v>36</v>
      </c>
      <c r="H337" s="2" t="s">
        <v>37</v>
      </c>
      <c r="I337" s="3">
        <v>0.30200819556178998</v>
      </c>
      <c r="J337" s="6">
        <v>8</v>
      </c>
      <c r="K337" t="str">
        <f>IF(AND(D337 &gt; 1000000000, E337 &lt; 0.75, F337 = "A", J337 &gt;= 75, ISERROR(MATCH(G337, {"Tobacco","Defense"}, 0))), "Include", "Exclude")</f>
        <v>Exclude</v>
      </c>
    </row>
    <row r="338" spans="1:11" collapsed="1" x14ac:dyDescent="0.3">
      <c r="A338" s="2" t="s">
        <v>321</v>
      </c>
      <c r="B338" s="2" t="s">
        <v>322</v>
      </c>
      <c r="C338" s="2" t="s">
        <v>12</v>
      </c>
      <c r="D338" s="3">
        <v>1648088927.0999999</v>
      </c>
      <c r="E338" s="3">
        <v>0.58272898424229003</v>
      </c>
      <c r="F338" s="2" t="s">
        <v>90</v>
      </c>
      <c r="G338" s="2" t="s">
        <v>36</v>
      </c>
      <c r="H338" s="2" t="s">
        <v>37</v>
      </c>
      <c r="I338" s="3">
        <v>0.73018308840754298</v>
      </c>
      <c r="J338" s="5">
        <v>30</v>
      </c>
      <c r="K338" t="str">
        <f>IF(AND(D338 &gt; 1000000000, E338 &lt; 0.75, F338 = "A", J338 &gt;= 75, ISERROR(MATCH(G338, {"Tobacco","Defense"}, 0))), "Include", "Exclude")</f>
        <v>Exclude</v>
      </c>
    </row>
    <row r="339" spans="1:11" collapsed="1" x14ac:dyDescent="0.3">
      <c r="A339" s="2" t="s">
        <v>323</v>
      </c>
      <c r="B339" s="2" t="s">
        <v>324</v>
      </c>
      <c r="C339" s="2" t="s">
        <v>12</v>
      </c>
      <c r="D339" s="3">
        <v>8350404869.3999996</v>
      </c>
      <c r="E339" s="3">
        <v>-0.58034904026106604</v>
      </c>
      <c r="F339" s="2" t="s">
        <v>90</v>
      </c>
      <c r="G339" s="2" t="s">
        <v>27</v>
      </c>
      <c r="H339" s="2" t="s">
        <v>325</v>
      </c>
      <c r="I339" s="3"/>
      <c r="J339" s="8"/>
      <c r="K339" t="str">
        <f>IF(AND(D339 &gt; 1000000000, E339 &lt; 0.75, F339 = "A", J339 &gt;= 75, ISERROR(MATCH(G339, {"Tobacco","Defense"}, 0))), "Include", "Exclude")</f>
        <v>Exclude</v>
      </c>
    </row>
    <row r="340" spans="1:11" collapsed="1" x14ac:dyDescent="0.3">
      <c r="A340" s="2" t="s">
        <v>326</v>
      </c>
      <c r="B340" s="2" t="s">
        <v>327</v>
      </c>
      <c r="C340" s="2" t="s">
        <v>12</v>
      </c>
      <c r="D340" s="3">
        <v>1441673138.4000001</v>
      </c>
      <c r="E340" s="3">
        <v>0.66642193718487996</v>
      </c>
      <c r="F340" s="2" t="s">
        <v>90</v>
      </c>
      <c r="G340" s="2" t="s">
        <v>14</v>
      </c>
      <c r="H340" s="2" t="s">
        <v>15</v>
      </c>
      <c r="I340" s="3"/>
      <c r="J340" s="4">
        <v>84</v>
      </c>
      <c r="K340" t="str">
        <f>IF(AND(D340 &gt; 1000000000, E340 &lt; 0.75, F340 = "A", J340 &gt;= 75, ISERROR(MATCH(G340, {"Tobacco","Defense"}, 0))), "Include", "Exclude")</f>
        <v>Exclude</v>
      </c>
    </row>
    <row r="341" spans="1:11" collapsed="1" x14ac:dyDescent="0.3">
      <c r="A341" s="2" t="s">
        <v>346</v>
      </c>
      <c r="B341" s="2" t="s">
        <v>347</v>
      </c>
      <c r="C341" s="2" t="s">
        <v>12</v>
      </c>
      <c r="D341" s="3">
        <v>4748580000</v>
      </c>
      <c r="E341" s="3">
        <v>0.22936211853871699</v>
      </c>
      <c r="F341" s="2" t="s">
        <v>90</v>
      </c>
      <c r="G341" s="2" t="s">
        <v>14</v>
      </c>
      <c r="H341" s="2" t="s">
        <v>130</v>
      </c>
      <c r="I341" s="3">
        <v>0.47025061008510499</v>
      </c>
      <c r="J341" s="4">
        <v>87</v>
      </c>
      <c r="K341" t="str">
        <f>IF(AND(D341 &gt; 1000000000, E341 &lt; 0.75, F341 = "A", J341 &gt;= 75, ISERROR(MATCH(G341, {"Tobacco","Defense"}, 0))), "Include", "Exclude")</f>
        <v>Exclude</v>
      </c>
    </row>
    <row r="342" spans="1:11" collapsed="1" x14ac:dyDescent="0.3">
      <c r="A342" s="2" t="s">
        <v>414</v>
      </c>
      <c r="B342" s="2" t="s">
        <v>415</v>
      </c>
      <c r="C342" s="2" t="s">
        <v>12</v>
      </c>
      <c r="D342" s="3">
        <v>1161645009.03</v>
      </c>
      <c r="E342" s="3">
        <v>0.74606590206104195</v>
      </c>
      <c r="F342" s="2" t="s">
        <v>90</v>
      </c>
      <c r="G342" s="2" t="s">
        <v>41</v>
      </c>
      <c r="H342" s="2" t="s">
        <v>271</v>
      </c>
      <c r="I342" s="3"/>
      <c r="J342" s="4">
        <v>87</v>
      </c>
      <c r="K342" t="str">
        <f>IF(AND(D342 &gt; 1000000000, E342 &lt; 0.75, F342 = "A", J342 &gt;= 75, ISERROR(MATCH(G342, {"Tobacco","Defense"}, 0))), "Include", "Exclude")</f>
        <v>Exclude</v>
      </c>
    </row>
    <row r="343" spans="1:11" collapsed="1" x14ac:dyDescent="0.3">
      <c r="A343" s="2" t="s">
        <v>463</v>
      </c>
      <c r="B343" s="2" t="s">
        <v>464</v>
      </c>
      <c r="C343" s="2" t="s">
        <v>12</v>
      </c>
      <c r="D343" s="3">
        <v>1200151845</v>
      </c>
      <c r="E343" s="3">
        <v>0.704066865125759</v>
      </c>
      <c r="F343" s="2" t="s">
        <v>90</v>
      </c>
      <c r="G343" s="2" t="s">
        <v>27</v>
      </c>
      <c r="H343" s="2" t="s">
        <v>56</v>
      </c>
      <c r="I343" s="3">
        <v>0.582076584195789</v>
      </c>
      <c r="J343" s="9">
        <v>46</v>
      </c>
      <c r="K343" t="str">
        <f>IF(AND(D343 &gt; 1000000000, E343 &lt; 0.75, F343 = "A", J343 &gt;= 75, ISERROR(MATCH(G343, {"Tobacco","Defense"}, 0))), "Include", "Exclude")</f>
        <v>Exclude</v>
      </c>
    </row>
    <row r="344" spans="1:11" collapsed="1" x14ac:dyDescent="0.3">
      <c r="A344" s="2" t="s">
        <v>519</v>
      </c>
      <c r="B344" s="2" t="s">
        <v>520</v>
      </c>
      <c r="C344" s="2" t="s">
        <v>12</v>
      </c>
      <c r="D344" s="3">
        <v>3537753216.7600002</v>
      </c>
      <c r="E344" s="3">
        <v>0.5406922070329</v>
      </c>
      <c r="F344" s="2" t="s">
        <v>90</v>
      </c>
      <c r="G344" s="2" t="s">
        <v>63</v>
      </c>
      <c r="H344" s="2" t="s">
        <v>100</v>
      </c>
      <c r="I344" s="3">
        <v>0.23280612244898</v>
      </c>
      <c r="J344" s="5">
        <v>21</v>
      </c>
      <c r="K344" t="str">
        <f>IF(AND(D344 &gt; 1000000000, E344 &lt; 0.75, F344 = "A", J344 &gt;= 75, ISERROR(MATCH(G344, {"Tobacco","Defense"}, 0))), "Include", "Exclude")</f>
        <v>Exclude</v>
      </c>
    </row>
    <row r="345" spans="1:11" collapsed="1" x14ac:dyDescent="0.3">
      <c r="A345" s="2" t="s">
        <v>547</v>
      </c>
      <c r="B345" s="2" t="s">
        <v>548</v>
      </c>
      <c r="C345" s="2" t="s">
        <v>12</v>
      </c>
      <c r="D345" s="3">
        <v>2435380495.1199999</v>
      </c>
      <c r="E345" s="3">
        <v>0.66204927031455696</v>
      </c>
      <c r="F345" s="2" t="s">
        <v>90</v>
      </c>
      <c r="G345" s="2" t="s">
        <v>63</v>
      </c>
      <c r="H345" s="2" t="s">
        <v>450</v>
      </c>
      <c r="I345" s="3">
        <v>1.7869816470943E-2</v>
      </c>
      <c r="J345" s="5">
        <v>28</v>
      </c>
      <c r="K345" t="str">
        <f>IF(AND(D345 &gt; 1000000000, E345 &lt; 0.75, F345 = "A", J345 &gt;= 75, ISERROR(MATCH(G345, {"Tobacco","Defense"}, 0))), "Include", "Exclude")</f>
        <v>Exclude</v>
      </c>
    </row>
    <row r="346" spans="1:11" collapsed="1" x14ac:dyDescent="0.3">
      <c r="A346" s="2" t="s">
        <v>559</v>
      </c>
      <c r="B346" s="2" t="s">
        <v>560</v>
      </c>
      <c r="C346" s="2" t="s">
        <v>12</v>
      </c>
      <c r="D346" s="3">
        <v>2380471603.1999998</v>
      </c>
      <c r="E346" s="3">
        <v>0.62485772296808795</v>
      </c>
      <c r="F346" s="2" t="s">
        <v>90</v>
      </c>
      <c r="G346" s="2" t="s">
        <v>46</v>
      </c>
      <c r="H346" s="2" t="s">
        <v>47</v>
      </c>
      <c r="I346" s="3">
        <v>0.59357202963334599</v>
      </c>
      <c r="J346" s="6">
        <v>4</v>
      </c>
      <c r="K346" t="str">
        <f>IF(AND(D346 &gt; 1000000000, E346 &lt; 0.75, F346 = "A", J346 &gt;= 75, ISERROR(MATCH(G346, {"Tobacco","Defense"}, 0))), "Include", "Exclude")</f>
        <v>Exclude</v>
      </c>
    </row>
    <row r="347" spans="1:11" collapsed="1" x14ac:dyDescent="0.3">
      <c r="A347" s="2" t="s">
        <v>601</v>
      </c>
      <c r="B347" s="2" t="s">
        <v>602</v>
      </c>
      <c r="C347" s="2" t="s">
        <v>12</v>
      </c>
      <c r="D347" s="3">
        <v>2251205440.4000001</v>
      </c>
      <c r="E347" s="3">
        <v>0.57446326507516698</v>
      </c>
      <c r="F347" s="2" t="s">
        <v>90</v>
      </c>
      <c r="G347" s="2" t="s">
        <v>36</v>
      </c>
      <c r="H347" s="2" t="s">
        <v>37</v>
      </c>
      <c r="I347" s="3">
        <v>0.83261134493861799</v>
      </c>
      <c r="J347" s="4">
        <v>79</v>
      </c>
      <c r="K347" t="str">
        <f>IF(AND(D347 &gt; 1000000000, E347 &lt; 0.75, F347 = "A", J347 &gt;= 75, ISERROR(MATCH(G347, {"Tobacco","Defense"}, 0))), "Include", "Exclude")</f>
        <v>Exclude</v>
      </c>
    </row>
    <row r="348" spans="1:11" collapsed="1" x14ac:dyDescent="0.3">
      <c r="A348" s="2" t="s">
        <v>623</v>
      </c>
      <c r="B348" s="2" t="s">
        <v>624</v>
      </c>
      <c r="C348" s="2" t="s">
        <v>12</v>
      </c>
      <c r="D348" s="3">
        <v>1168516708.48</v>
      </c>
      <c r="E348" s="3">
        <v>0.65620853291113401</v>
      </c>
      <c r="F348" s="2" t="s">
        <v>90</v>
      </c>
      <c r="G348" s="2" t="s">
        <v>63</v>
      </c>
      <c r="H348" s="2" t="s">
        <v>100</v>
      </c>
      <c r="I348" s="3">
        <v>5.9400722947574001E-2</v>
      </c>
      <c r="J348" s="5">
        <v>15</v>
      </c>
      <c r="K348" t="str">
        <f>IF(AND(D348 &gt; 1000000000, E348 &lt; 0.75, F348 = "A", J348 &gt;= 75, ISERROR(MATCH(G348, {"Tobacco","Defense"}, 0))), "Include", "Exclude")</f>
        <v>Exclude</v>
      </c>
    </row>
    <row r="349" spans="1:11" collapsed="1" x14ac:dyDescent="0.3">
      <c r="A349" s="2" t="s">
        <v>625</v>
      </c>
      <c r="B349" s="2" t="s">
        <v>626</v>
      </c>
      <c r="C349" s="2" t="s">
        <v>12</v>
      </c>
      <c r="D349" s="3">
        <v>4837642920</v>
      </c>
      <c r="E349" s="3">
        <v>0.67475691468467003</v>
      </c>
      <c r="F349" s="2" t="s">
        <v>90</v>
      </c>
      <c r="G349" s="2" t="s">
        <v>41</v>
      </c>
      <c r="H349" s="2" t="s">
        <v>224</v>
      </c>
      <c r="I349" s="3">
        <v>0.95893628032860601</v>
      </c>
      <c r="J349" s="4">
        <v>72</v>
      </c>
      <c r="K349" t="str">
        <f>IF(AND(D349 &gt; 1000000000, E349 &lt; 0.75, F349 = "A", J349 &gt;= 75, ISERROR(MATCH(G349, {"Tobacco","Defense"}, 0))), "Include", "Exclude")</f>
        <v>Exclude</v>
      </c>
    </row>
    <row r="350" spans="1:11" collapsed="1" x14ac:dyDescent="0.3">
      <c r="A350" s="2" t="s">
        <v>685</v>
      </c>
      <c r="B350" s="2" t="s">
        <v>686</v>
      </c>
      <c r="C350" s="2" t="s">
        <v>12</v>
      </c>
      <c r="D350" s="3">
        <v>1305782961.3099999</v>
      </c>
      <c r="E350" s="3">
        <v>0.100530470544966</v>
      </c>
      <c r="F350" s="2" t="s">
        <v>90</v>
      </c>
      <c r="G350" s="2" t="s">
        <v>36</v>
      </c>
      <c r="H350" s="2" t="s">
        <v>37</v>
      </c>
      <c r="I350" s="3">
        <v>0.93461250704444299</v>
      </c>
      <c r="J350" s="5">
        <v>22</v>
      </c>
      <c r="K350" t="str">
        <f>IF(AND(D350 &gt; 1000000000, E350 &lt; 0.75, F350 = "A", J350 &gt;= 75, ISERROR(MATCH(G350, {"Tobacco","Defense"}, 0))), "Include", "Exclude")</f>
        <v>Exclude</v>
      </c>
    </row>
    <row r="351" spans="1:11" collapsed="1" x14ac:dyDescent="0.3">
      <c r="A351" s="2" t="s">
        <v>735</v>
      </c>
      <c r="B351" s="2" t="s">
        <v>736</v>
      </c>
      <c r="C351" s="2" t="s">
        <v>12</v>
      </c>
      <c r="D351" s="3">
        <v>1608094653.9300001</v>
      </c>
      <c r="E351" s="3">
        <v>0.59834821291804996</v>
      </c>
      <c r="F351" s="2" t="s">
        <v>90</v>
      </c>
      <c r="G351" s="2" t="s">
        <v>41</v>
      </c>
      <c r="H351" s="2" t="s">
        <v>254</v>
      </c>
      <c r="I351" s="3">
        <v>0.68302868258928395</v>
      </c>
      <c r="J351" s="9">
        <v>40</v>
      </c>
      <c r="K351" t="str">
        <f>IF(AND(D351 &gt; 1000000000, E351 &lt; 0.75, F351 = "A", J351 &gt;= 75, ISERROR(MATCH(G351, {"Tobacco","Defense"}, 0))), "Include", "Exclude")</f>
        <v>Exclude</v>
      </c>
    </row>
    <row r="352" spans="1:11" collapsed="1" x14ac:dyDescent="0.3">
      <c r="A352" s="2" t="s">
        <v>784</v>
      </c>
      <c r="B352" s="2" t="s">
        <v>785</v>
      </c>
      <c r="C352" s="2" t="s">
        <v>12</v>
      </c>
      <c r="D352" s="3">
        <v>1477425789.5599999</v>
      </c>
      <c r="E352" s="3">
        <v>0.51650366279992099</v>
      </c>
      <c r="F352" s="2" t="s">
        <v>90</v>
      </c>
      <c r="G352" s="2" t="s">
        <v>36</v>
      </c>
      <c r="H352" s="2" t="s">
        <v>37</v>
      </c>
      <c r="I352" s="3">
        <v>0.88913819089269397</v>
      </c>
      <c r="J352" s="8"/>
      <c r="K352" t="str">
        <f>IF(AND(D352 &gt; 1000000000, E352 &lt; 0.75, F352 = "A", J352 &gt;= 75, ISERROR(MATCH(G352, {"Tobacco","Defense"}, 0))), "Include", "Exclude")</f>
        <v>Exclude</v>
      </c>
    </row>
    <row r="353" spans="1:11" collapsed="1" x14ac:dyDescent="0.3">
      <c r="A353" s="2" t="s">
        <v>818</v>
      </c>
      <c r="B353" s="2" t="s">
        <v>819</v>
      </c>
      <c r="C353" s="2" t="s">
        <v>12</v>
      </c>
      <c r="D353" s="3">
        <v>1325672537.4000001</v>
      </c>
      <c r="E353" s="3">
        <v>0.72313246326199199</v>
      </c>
      <c r="F353" s="2" t="s">
        <v>90</v>
      </c>
      <c r="G353" s="2" t="s">
        <v>36</v>
      </c>
      <c r="H353" s="2" t="s">
        <v>123</v>
      </c>
      <c r="I353" s="3">
        <v>0.47147931490141498</v>
      </c>
      <c r="J353" s="9">
        <v>58</v>
      </c>
      <c r="K353" t="str">
        <f>IF(AND(D353 &gt; 1000000000, E353 &lt; 0.75, F353 = "A", J353 &gt;= 75, ISERROR(MATCH(G353, {"Tobacco","Defense"}, 0))), "Include", "Exclude")</f>
        <v>Exclude</v>
      </c>
    </row>
    <row r="354" spans="1:11" collapsed="1" x14ac:dyDescent="0.3">
      <c r="A354" s="2" t="s">
        <v>844</v>
      </c>
      <c r="B354" s="2" t="s">
        <v>845</v>
      </c>
      <c r="C354" s="2" t="s">
        <v>12</v>
      </c>
      <c r="D354" s="3">
        <v>1402899969.1199999</v>
      </c>
      <c r="E354" s="3">
        <v>0.71812294217708605</v>
      </c>
      <c r="F354" s="2" t="s">
        <v>90</v>
      </c>
      <c r="G354" s="2" t="s">
        <v>46</v>
      </c>
      <c r="H354" s="2" t="s">
        <v>207</v>
      </c>
      <c r="I354" s="3">
        <v>0.22498862724341701</v>
      </c>
      <c r="J354" s="9">
        <v>42</v>
      </c>
      <c r="K354" t="str">
        <f>IF(AND(D354 &gt; 1000000000, E354 &lt; 0.75, F354 = "A", J354 &gt;= 75, ISERROR(MATCH(G354, {"Tobacco","Defense"}, 0))), "Include", "Exclude")</f>
        <v>Exclude</v>
      </c>
    </row>
    <row r="355" spans="1:11" collapsed="1" x14ac:dyDescent="0.3">
      <c r="A355" s="2" t="s">
        <v>50</v>
      </c>
      <c r="B355" s="2" t="s">
        <v>51</v>
      </c>
      <c r="C355" s="2" t="s">
        <v>12</v>
      </c>
      <c r="D355" s="3">
        <v>1644613830.6800001</v>
      </c>
      <c r="E355" s="3">
        <v>0.72460713832328305</v>
      </c>
      <c r="F355" s="2"/>
      <c r="G355" s="2" t="s">
        <v>52</v>
      </c>
      <c r="H355" s="2" t="s">
        <v>53</v>
      </c>
      <c r="I355" s="3"/>
      <c r="J355" s="8"/>
      <c r="K355" t="str">
        <f>IF(AND(D355 &gt; 1000000000, E355 &lt; 0.75, F355 = "A", J355 &gt;= 75, ISERROR(MATCH(G355, {"Tobacco","Defense"}, 0))), "Include", "Exclude")</f>
        <v>Exclude</v>
      </c>
    </row>
    <row r="356" spans="1:11" collapsed="1" x14ac:dyDescent="0.3">
      <c r="A356" s="2" t="s">
        <v>61</v>
      </c>
      <c r="B356" s="2" t="s">
        <v>62</v>
      </c>
      <c r="C356" s="2" t="s">
        <v>12</v>
      </c>
      <c r="D356" s="3">
        <v>3862600105.8000002</v>
      </c>
      <c r="E356" s="3">
        <v>0.27325013525016001</v>
      </c>
      <c r="F356" s="2"/>
      <c r="G356" s="2" t="s">
        <v>63</v>
      </c>
      <c r="H356" s="2" t="s">
        <v>64</v>
      </c>
      <c r="I356" s="3">
        <v>0</v>
      </c>
      <c r="J356" s="8"/>
      <c r="K356" t="str">
        <f>IF(AND(D356 &gt; 1000000000, E356 &lt; 0.75, F356 = "A", J356 &gt;= 75, ISERROR(MATCH(G356, {"Tobacco","Defense"}, 0))), "Include", "Exclude")</f>
        <v>Exclude</v>
      </c>
    </row>
    <row r="357" spans="1:11" collapsed="1" x14ac:dyDescent="0.3">
      <c r="A357" s="2" t="s">
        <v>76</v>
      </c>
      <c r="B357" s="2" t="s">
        <v>77</v>
      </c>
      <c r="C357" s="2" t="s">
        <v>12</v>
      </c>
      <c r="D357" s="3">
        <v>1473402890.4400001</v>
      </c>
      <c r="E357" s="3">
        <v>0.34527034831106101</v>
      </c>
      <c r="F357" s="2"/>
      <c r="G357" s="2" t="s">
        <v>63</v>
      </c>
      <c r="H357" s="2" t="s">
        <v>64</v>
      </c>
      <c r="I357" s="3"/>
      <c r="J357" s="8"/>
      <c r="K357" t="str">
        <f>IF(AND(D357 &gt; 1000000000, E357 &lt; 0.75, F357 = "A", J357 &gt;= 75, ISERROR(MATCH(G357, {"Tobacco","Defense"}, 0))), "Include", "Exclude")</f>
        <v>Exclude</v>
      </c>
    </row>
    <row r="358" spans="1:11" collapsed="1" x14ac:dyDescent="0.3">
      <c r="A358" s="2" t="s">
        <v>78</v>
      </c>
      <c r="B358" s="2" t="s">
        <v>79</v>
      </c>
      <c r="C358" s="2" t="s">
        <v>12</v>
      </c>
      <c r="D358" s="3">
        <v>2467087203.3499999</v>
      </c>
      <c r="E358" s="3">
        <v>0.37609051018591999</v>
      </c>
      <c r="F358" s="2"/>
      <c r="G358" s="2" t="s">
        <v>63</v>
      </c>
      <c r="H358" s="2" t="s">
        <v>64</v>
      </c>
      <c r="I358" s="3"/>
      <c r="J358" s="8"/>
      <c r="K358" t="str">
        <f>IF(AND(D358 &gt; 1000000000, E358 &lt; 0.75, F358 = "A", J358 &gt;= 75, ISERROR(MATCH(G358, {"Tobacco","Defense"}, 0))), "Include", "Exclude")</f>
        <v>Exclude</v>
      </c>
    </row>
    <row r="359" spans="1:11" collapsed="1" x14ac:dyDescent="0.3">
      <c r="A359" s="2" t="s">
        <v>98</v>
      </c>
      <c r="B359" s="2" t="s">
        <v>99</v>
      </c>
      <c r="C359" s="2" t="s">
        <v>12</v>
      </c>
      <c r="D359" s="3">
        <v>3395743000</v>
      </c>
      <c r="E359" s="3">
        <v>0.27573196611076001</v>
      </c>
      <c r="F359" s="2"/>
      <c r="G359" s="2" t="s">
        <v>63</v>
      </c>
      <c r="H359" s="2" t="s">
        <v>100</v>
      </c>
      <c r="I359" s="3"/>
      <c r="J359" s="8"/>
      <c r="K359" t="str">
        <f>IF(AND(D359 &gt; 1000000000, E359 &lt; 0.75, F359 = "A", J359 &gt;= 75, ISERROR(MATCH(G359, {"Tobacco","Defense"}, 0))), "Include", "Exclude")</f>
        <v>Exclude</v>
      </c>
    </row>
    <row r="360" spans="1:11" collapsed="1" x14ac:dyDescent="0.3">
      <c r="A360" s="2" t="s">
        <v>116</v>
      </c>
      <c r="B360" s="2" t="s">
        <v>117</v>
      </c>
      <c r="C360" s="2" t="s">
        <v>12</v>
      </c>
      <c r="D360" s="3">
        <v>1399720512.9300001</v>
      </c>
      <c r="E360" s="3">
        <v>0.308889792141752</v>
      </c>
      <c r="F360" s="2"/>
      <c r="G360" s="2" t="s">
        <v>36</v>
      </c>
      <c r="H360" s="2" t="s">
        <v>37</v>
      </c>
      <c r="I360" s="3">
        <v>0.26120058990029399</v>
      </c>
      <c r="J360" s="6">
        <v>1</v>
      </c>
      <c r="K360" t="str">
        <f>IF(AND(D360 &gt; 1000000000, E360 &lt; 0.75, F360 = "A", J360 &gt;= 75, ISERROR(MATCH(G360, {"Tobacco","Defense"}, 0))), "Include", "Exclude")</f>
        <v>Exclude</v>
      </c>
    </row>
    <row r="361" spans="1:11" collapsed="1" x14ac:dyDescent="0.3">
      <c r="A361" s="2" t="s">
        <v>259</v>
      </c>
      <c r="B361" s="2" t="s">
        <v>260</v>
      </c>
      <c r="C361" s="2" t="s">
        <v>12</v>
      </c>
      <c r="D361" s="3">
        <v>3587281357.6599998</v>
      </c>
      <c r="E361" s="3">
        <v>0.49314876077917702</v>
      </c>
      <c r="F361" s="2"/>
      <c r="G361" s="2" t="s">
        <v>63</v>
      </c>
      <c r="H361" s="2" t="s">
        <v>64</v>
      </c>
      <c r="I361" s="3"/>
      <c r="J361" s="8"/>
      <c r="K361" t="str">
        <f>IF(AND(D361 &gt; 1000000000, E361 &lt; 0.75, F361 = "A", J361 &gt;= 75, ISERROR(MATCH(G361, {"Tobacco","Defense"}, 0))), "Include", "Exclude")</f>
        <v>Exclude</v>
      </c>
    </row>
    <row r="362" spans="1:11" collapsed="1" x14ac:dyDescent="0.3">
      <c r="A362" s="2" t="s">
        <v>394</v>
      </c>
      <c r="B362" s="2" t="s">
        <v>395</v>
      </c>
      <c r="C362" s="2" t="s">
        <v>12</v>
      </c>
      <c r="D362" s="3">
        <v>1728821486.3499999</v>
      </c>
      <c r="E362" s="3">
        <v>0.29696611171287401</v>
      </c>
      <c r="F362" s="2"/>
      <c r="G362" s="2" t="s">
        <v>63</v>
      </c>
      <c r="H362" s="2" t="s">
        <v>64</v>
      </c>
      <c r="I362" s="3"/>
      <c r="J362" s="8"/>
      <c r="K362" t="str">
        <f>IF(AND(D362 &gt; 1000000000, E362 &lt; 0.75, F362 = "A", J362 &gt;= 75, ISERROR(MATCH(G362, {"Tobacco","Defense"}, 0))), "Include", "Exclude")</f>
        <v>Exclude</v>
      </c>
    </row>
    <row r="363" spans="1:11" collapsed="1" x14ac:dyDescent="0.3">
      <c r="A363" s="2" t="s">
        <v>422</v>
      </c>
      <c r="B363" s="2" t="s">
        <v>423</v>
      </c>
      <c r="C363" s="2" t="s">
        <v>12</v>
      </c>
      <c r="D363" s="3">
        <v>1592850000</v>
      </c>
      <c r="E363" s="3">
        <v>-2.8550206751782898</v>
      </c>
      <c r="F363" s="2"/>
      <c r="G363" s="2" t="s">
        <v>46</v>
      </c>
      <c r="H363" s="2" t="s">
        <v>47</v>
      </c>
      <c r="I363" s="3"/>
      <c r="J363" s="8"/>
      <c r="K363" t="str">
        <f>IF(AND(D363 &gt; 1000000000, E363 &lt; 0.75, F363 = "A", J363 &gt;= 75, ISERROR(MATCH(G363, {"Tobacco","Defense"}, 0))), "Include", "Exclude")</f>
        <v>Exclude</v>
      </c>
    </row>
    <row r="364" spans="1:11" collapsed="1" x14ac:dyDescent="0.3">
      <c r="A364" s="2" t="s">
        <v>482</v>
      </c>
      <c r="B364" s="2" t="s">
        <v>483</v>
      </c>
      <c r="C364" s="2" t="s">
        <v>12</v>
      </c>
      <c r="D364" s="3">
        <v>2119614607</v>
      </c>
      <c r="E364" s="3">
        <v>0.51042868937531105</v>
      </c>
      <c r="F364" s="2"/>
      <c r="G364" s="2" t="s">
        <v>63</v>
      </c>
      <c r="H364" s="2" t="s">
        <v>64</v>
      </c>
      <c r="I364" s="3"/>
      <c r="J364" s="8"/>
      <c r="K364" t="str">
        <f>IF(AND(D364 &gt; 1000000000, E364 &lt; 0.75, F364 = "A", J364 &gt;= 75, ISERROR(MATCH(G364, {"Tobacco","Defense"}, 0))), "Include", "Exclude")</f>
        <v>Exclude</v>
      </c>
    </row>
    <row r="365" spans="1:11" collapsed="1" x14ac:dyDescent="0.3">
      <c r="A365" s="2" t="s">
        <v>506</v>
      </c>
      <c r="B365" s="2" t="s">
        <v>507</v>
      </c>
      <c r="C365" s="2" t="s">
        <v>12</v>
      </c>
      <c r="D365" s="3">
        <v>4507056977.5</v>
      </c>
      <c r="E365" s="3">
        <v>0.73082302250703302</v>
      </c>
      <c r="F365" s="2"/>
      <c r="G365" s="2" t="s">
        <v>63</v>
      </c>
      <c r="H365" s="2" t="s">
        <v>508</v>
      </c>
      <c r="I365" s="3"/>
      <c r="J365" s="8"/>
      <c r="K365" t="str">
        <f>IF(AND(D365 &gt; 1000000000, E365 &lt; 0.75, F365 = "A", J365 &gt;= 75, ISERROR(MATCH(G365, {"Tobacco","Defense"}, 0))), "Include", "Exclude")</f>
        <v>Exclude</v>
      </c>
    </row>
    <row r="366" spans="1:11" collapsed="1" x14ac:dyDescent="0.3">
      <c r="A366" s="2" t="s">
        <v>537</v>
      </c>
      <c r="B366" s="2" t="s">
        <v>538</v>
      </c>
      <c r="C366" s="2" t="s">
        <v>12</v>
      </c>
      <c r="D366" s="3">
        <v>1372124754.96</v>
      </c>
      <c r="E366" s="3">
        <v>0.57763208457940096</v>
      </c>
      <c r="F366" s="2"/>
      <c r="G366" s="2" t="s">
        <v>63</v>
      </c>
      <c r="H366" s="2" t="s">
        <v>64</v>
      </c>
      <c r="I366" s="3"/>
      <c r="J366" s="8"/>
      <c r="K366" t="str">
        <f>IF(AND(D366 &gt; 1000000000, E366 &lt; 0.75, F366 = "A", J366 &gt;= 75, ISERROR(MATCH(G366, {"Tobacco","Defense"}, 0))), "Include", "Exclude")</f>
        <v>Exclude</v>
      </c>
    </row>
    <row r="367" spans="1:11" collapsed="1" x14ac:dyDescent="0.3">
      <c r="A367" s="2" t="s">
        <v>545</v>
      </c>
      <c r="B367" s="2" t="s">
        <v>546</v>
      </c>
      <c r="C367" s="2" t="s">
        <v>12</v>
      </c>
      <c r="D367" s="3">
        <v>6011282661.3599997</v>
      </c>
      <c r="E367" s="3">
        <v>0.102448157037831</v>
      </c>
      <c r="F367" s="2"/>
      <c r="G367" s="2" t="s">
        <v>63</v>
      </c>
      <c r="H367" s="2" t="s">
        <v>64</v>
      </c>
      <c r="I367" s="3"/>
      <c r="J367" s="8"/>
      <c r="K367" t="str">
        <f>IF(AND(D367 &gt; 1000000000, E367 &lt; 0.75, F367 = "A", J367 &gt;= 75, ISERROR(MATCH(G367, {"Tobacco","Defense"}, 0))), "Include", "Exclude")</f>
        <v>Exclude</v>
      </c>
    </row>
    <row r="368" spans="1:11" collapsed="1" x14ac:dyDescent="0.3">
      <c r="A368" s="2" t="s">
        <v>567</v>
      </c>
      <c r="B368" s="2" t="s">
        <v>568</v>
      </c>
      <c r="C368" s="2" t="s">
        <v>12</v>
      </c>
      <c r="D368" s="3">
        <v>1598747911.8599999</v>
      </c>
      <c r="E368" s="3">
        <v>0.393689758855919</v>
      </c>
      <c r="F368" s="2"/>
      <c r="G368" s="2" t="s">
        <v>36</v>
      </c>
      <c r="H368" s="2" t="s">
        <v>37</v>
      </c>
      <c r="I368" s="3">
        <v>0.76833165985738405</v>
      </c>
      <c r="J368" s="5">
        <v>14</v>
      </c>
      <c r="K368" t="str">
        <f>IF(AND(D368 &gt; 1000000000, E368 &lt; 0.75, F368 = "A", J368 &gt;= 75, ISERROR(MATCH(G368, {"Tobacco","Defense"}, 0))), "Include", "Exclude")</f>
        <v>Exclude</v>
      </c>
    </row>
    <row r="369" spans="1:11" collapsed="1" x14ac:dyDescent="0.3">
      <c r="A369" s="2" t="s">
        <v>577</v>
      </c>
      <c r="B369" s="2" t="s">
        <v>578</v>
      </c>
      <c r="C369" s="2" t="s">
        <v>12</v>
      </c>
      <c r="D369" s="3">
        <v>1053473171.03</v>
      </c>
      <c r="E369" s="3">
        <v>-2.5700113174909001E-2</v>
      </c>
      <c r="F369" s="2"/>
      <c r="G369" s="2" t="s">
        <v>41</v>
      </c>
      <c r="H369" s="2" t="s">
        <v>306</v>
      </c>
      <c r="I369" s="3"/>
      <c r="J369" s="8"/>
      <c r="K369" t="str">
        <f>IF(AND(D369 &gt; 1000000000, E369 &lt; 0.75, F369 = "A", J369 &gt;= 75, ISERROR(MATCH(G369, {"Tobacco","Defense"}, 0))), "Include", "Exclude")</f>
        <v>Exclude</v>
      </c>
    </row>
    <row r="370" spans="1:11" collapsed="1" x14ac:dyDescent="0.3">
      <c r="A370" s="2" t="s">
        <v>579</v>
      </c>
      <c r="B370" s="2" t="s">
        <v>580</v>
      </c>
      <c r="C370" s="2" t="s">
        <v>12</v>
      </c>
      <c r="D370" s="3">
        <v>1565794800</v>
      </c>
      <c r="E370" s="3">
        <v>0.66863301258511099</v>
      </c>
      <c r="F370" s="2"/>
      <c r="G370" s="2" t="s">
        <v>63</v>
      </c>
      <c r="H370" s="2" t="s">
        <v>64</v>
      </c>
      <c r="I370" s="3"/>
      <c r="J370" s="8"/>
      <c r="K370" t="str">
        <f>IF(AND(D370 &gt; 1000000000, E370 &lt; 0.75, F370 = "A", J370 &gt;= 75, ISERROR(MATCH(G370, {"Tobacco","Defense"}, 0))), "Include", "Exclude")</f>
        <v>Exclude</v>
      </c>
    </row>
    <row r="371" spans="1:11" collapsed="1" x14ac:dyDescent="0.3">
      <c r="A371" s="2" t="s">
        <v>589</v>
      </c>
      <c r="B371" s="2" t="s">
        <v>590</v>
      </c>
      <c r="C371" s="2" t="s">
        <v>12</v>
      </c>
      <c r="D371" s="3">
        <v>2316717627.6999998</v>
      </c>
      <c r="E371" s="3">
        <v>0.50246998546097599</v>
      </c>
      <c r="F371" s="2"/>
      <c r="G371" s="2" t="s">
        <v>63</v>
      </c>
      <c r="H371" s="2" t="s">
        <v>64</v>
      </c>
      <c r="I371" s="3"/>
      <c r="J371" s="8"/>
      <c r="K371" t="str">
        <f>IF(AND(D371 &gt; 1000000000, E371 &lt; 0.75, F371 = "A", J371 &gt;= 75, ISERROR(MATCH(G371, {"Tobacco","Defense"}, 0))), "Include", "Exclude")</f>
        <v>Exclude</v>
      </c>
    </row>
    <row r="372" spans="1:11" collapsed="1" x14ac:dyDescent="0.3">
      <c r="A372" s="2" t="s">
        <v>605</v>
      </c>
      <c r="B372" s="2" t="s">
        <v>606</v>
      </c>
      <c r="C372" s="2" t="s">
        <v>12</v>
      </c>
      <c r="D372" s="3">
        <v>2143539070.4000001</v>
      </c>
      <c r="E372" s="3">
        <v>0.14313956078829601</v>
      </c>
      <c r="F372" s="2"/>
      <c r="G372" s="2" t="s">
        <v>36</v>
      </c>
      <c r="H372" s="2" t="s">
        <v>37</v>
      </c>
      <c r="I372" s="3">
        <v>0.43083465036529001</v>
      </c>
      <c r="J372" s="6">
        <v>3</v>
      </c>
      <c r="K372" t="str">
        <f>IF(AND(D372 &gt; 1000000000, E372 &lt; 0.75, F372 = "A", J372 &gt;= 75, ISERROR(MATCH(G372, {"Tobacco","Defense"}, 0))), "Include", "Exclude")</f>
        <v>Exclude</v>
      </c>
    </row>
    <row r="373" spans="1:11" collapsed="1" x14ac:dyDescent="0.3">
      <c r="A373" s="2" t="s">
        <v>629</v>
      </c>
      <c r="B373" s="2" t="s">
        <v>630</v>
      </c>
      <c r="C373" s="2" t="s">
        <v>12</v>
      </c>
      <c r="D373" s="3">
        <v>3032239144.7399998</v>
      </c>
      <c r="E373" s="3">
        <v>0.41941986830449701</v>
      </c>
      <c r="F373" s="2"/>
      <c r="G373" s="2" t="s">
        <v>63</v>
      </c>
      <c r="H373" s="2" t="s">
        <v>64</v>
      </c>
      <c r="I373" s="3"/>
      <c r="J373" s="8"/>
      <c r="K373" t="str">
        <f>IF(AND(D373 &gt; 1000000000, E373 &lt; 0.75, F373 = "A", J373 &gt;= 75, ISERROR(MATCH(G373, {"Tobacco","Defense"}, 0))), "Include", "Exclude")</f>
        <v>Exclude</v>
      </c>
    </row>
    <row r="374" spans="1:11" collapsed="1" x14ac:dyDescent="0.3">
      <c r="A374" s="2" t="s">
        <v>633</v>
      </c>
      <c r="B374" s="2" t="s">
        <v>634</v>
      </c>
      <c r="C374" s="2" t="s">
        <v>12</v>
      </c>
      <c r="D374" s="3">
        <v>3007028458.1999998</v>
      </c>
      <c r="E374" s="3">
        <v>0.67792165641577695</v>
      </c>
      <c r="F374" s="2"/>
      <c r="G374" s="2" t="s">
        <v>36</v>
      </c>
      <c r="H374" s="2" t="s">
        <v>37</v>
      </c>
      <c r="I374" s="3"/>
      <c r="J374" s="8"/>
      <c r="K374" t="str">
        <f>IF(AND(D374 &gt; 1000000000, E374 &lt; 0.75, F374 = "A", J374 &gt;= 75, ISERROR(MATCH(G374, {"Tobacco","Defense"}, 0))), "Include", "Exclude")</f>
        <v>Exclude</v>
      </c>
    </row>
    <row r="375" spans="1:11" collapsed="1" x14ac:dyDescent="0.3">
      <c r="A375" s="2" t="s">
        <v>635</v>
      </c>
      <c r="B375" s="2" t="s">
        <v>636</v>
      </c>
      <c r="C375" s="2" t="s">
        <v>12</v>
      </c>
      <c r="D375" s="3">
        <v>2374025783.2199998</v>
      </c>
      <c r="E375" s="3">
        <v>0.68800794962094503</v>
      </c>
      <c r="F375" s="2"/>
      <c r="G375" s="2" t="s">
        <v>41</v>
      </c>
      <c r="H375" s="2" t="s">
        <v>42</v>
      </c>
      <c r="I375" s="3"/>
      <c r="J375" s="8"/>
      <c r="K375" t="str">
        <f>IF(AND(D375 &gt; 1000000000, E375 &lt; 0.75, F375 = "A", J375 &gt;= 75, ISERROR(MATCH(G375, {"Tobacco","Defense"}, 0))), "Include", "Exclude")</f>
        <v>Exclude</v>
      </c>
    </row>
    <row r="376" spans="1:11" collapsed="1" x14ac:dyDescent="0.3">
      <c r="A376" s="2" t="s">
        <v>639</v>
      </c>
      <c r="B376" s="2" t="s">
        <v>640</v>
      </c>
      <c r="C376" s="2" t="s">
        <v>12</v>
      </c>
      <c r="D376" s="3">
        <v>7546464736.5</v>
      </c>
      <c r="E376" s="3">
        <v>0.722990924622263</v>
      </c>
      <c r="F376" s="2"/>
      <c r="G376" s="2" t="s">
        <v>41</v>
      </c>
      <c r="H376" s="2" t="s">
        <v>254</v>
      </c>
      <c r="I376" s="3">
        <v>0.74885477104006404</v>
      </c>
      <c r="J376" s="5">
        <v>11</v>
      </c>
      <c r="K376" t="str">
        <f>IF(AND(D376 &gt; 1000000000, E376 &lt; 0.75, F376 = "A", J376 &gt;= 75, ISERROR(MATCH(G376, {"Tobacco","Defense"}, 0))), "Include", "Exclude")</f>
        <v>Exclude</v>
      </c>
    </row>
    <row r="377" spans="1:11" collapsed="1" x14ac:dyDescent="0.3">
      <c r="A377" s="2" t="s">
        <v>647</v>
      </c>
      <c r="B377" s="2" t="s">
        <v>648</v>
      </c>
      <c r="C377" s="2" t="s">
        <v>12</v>
      </c>
      <c r="D377" s="3">
        <v>3868944537.7199998</v>
      </c>
      <c r="E377" s="3">
        <v>0.58711822078736997</v>
      </c>
      <c r="F377" s="2"/>
      <c r="G377" s="2" t="s">
        <v>63</v>
      </c>
      <c r="H377" s="2" t="s">
        <v>64</v>
      </c>
      <c r="I377" s="3"/>
      <c r="J377" s="8"/>
      <c r="K377" t="str">
        <f>IF(AND(D377 &gt; 1000000000, E377 &lt; 0.75, F377 = "A", J377 &gt;= 75, ISERROR(MATCH(G377, {"Tobacco","Defense"}, 0))), "Include", "Exclude")</f>
        <v>Exclude</v>
      </c>
    </row>
    <row r="378" spans="1:11" collapsed="1" x14ac:dyDescent="0.3">
      <c r="A378" s="2" t="s">
        <v>649</v>
      </c>
      <c r="B378" s="2" t="s">
        <v>650</v>
      </c>
      <c r="C378" s="2" t="s">
        <v>12</v>
      </c>
      <c r="D378" s="3">
        <v>1374842650.8299999</v>
      </c>
      <c r="E378" s="3">
        <v>0.56190264836524595</v>
      </c>
      <c r="F378" s="2"/>
      <c r="G378" s="2" t="s">
        <v>70</v>
      </c>
      <c r="H378" s="2" t="s">
        <v>71</v>
      </c>
      <c r="I378" s="3">
        <v>0.73867310012062704</v>
      </c>
      <c r="J378" s="4">
        <v>90</v>
      </c>
      <c r="K378" t="str">
        <f>IF(AND(D378 &gt; 1000000000, E378 &lt; 0.75, F378 = "A", J378 &gt;= 75, ISERROR(MATCH(G378, {"Tobacco","Defense"}, 0))), "Include", "Exclude")</f>
        <v>Exclude</v>
      </c>
    </row>
    <row r="379" spans="1:11" collapsed="1" x14ac:dyDescent="0.3">
      <c r="A379" s="2" t="s">
        <v>651</v>
      </c>
      <c r="B379" s="2" t="s">
        <v>652</v>
      </c>
      <c r="C379" s="2" t="s">
        <v>12</v>
      </c>
      <c r="D379" s="3">
        <v>1106595968.22</v>
      </c>
      <c r="E379" s="3">
        <v>0.30771494055201398</v>
      </c>
      <c r="F379" s="2"/>
      <c r="G379" s="2"/>
      <c r="H379" s="2"/>
      <c r="I379" s="3"/>
      <c r="J379" s="8"/>
      <c r="K379" t="str">
        <f>IF(AND(D379 &gt; 1000000000, E379 &lt; 0.75, F379 = "A", J379 &gt;= 75, ISERROR(MATCH(G379, {"Tobacco","Defense"}, 0))), "Include", "Exclude")</f>
        <v>Exclude</v>
      </c>
    </row>
    <row r="380" spans="1:11" collapsed="1" x14ac:dyDescent="0.3">
      <c r="A380" s="2" t="s">
        <v>653</v>
      </c>
      <c r="B380" s="2" t="s">
        <v>654</v>
      </c>
      <c r="C380" s="2" t="s">
        <v>12</v>
      </c>
      <c r="D380" s="3">
        <v>2583613813.71</v>
      </c>
      <c r="E380" s="3">
        <v>0.48572749682489802</v>
      </c>
      <c r="F380" s="2"/>
      <c r="G380" s="2" t="s">
        <v>36</v>
      </c>
      <c r="H380" s="2" t="s">
        <v>37</v>
      </c>
      <c r="I380" s="3">
        <v>0.90316707506512595</v>
      </c>
      <c r="J380" s="4">
        <v>84</v>
      </c>
      <c r="K380" t="str">
        <f>IF(AND(D380 &gt; 1000000000, E380 &lt; 0.75, F380 = "A", J380 &gt;= 75, ISERROR(MATCH(G380, {"Tobacco","Defense"}, 0))), "Include", "Exclude")</f>
        <v>Exclude</v>
      </c>
    </row>
    <row r="381" spans="1:11" collapsed="1" x14ac:dyDescent="0.3">
      <c r="A381" s="2" t="s">
        <v>667</v>
      </c>
      <c r="B381" s="2" t="s">
        <v>668</v>
      </c>
      <c r="C381" s="2" t="s">
        <v>12</v>
      </c>
      <c r="D381" s="3">
        <v>1331553337.96</v>
      </c>
      <c r="E381" s="3">
        <v>0.52852193778488299</v>
      </c>
      <c r="F381" s="2"/>
      <c r="G381" s="2" t="s">
        <v>36</v>
      </c>
      <c r="H381" s="2" t="s">
        <v>109</v>
      </c>
      <c r="I381" s="3">
        <v>0.61248787278019201</v>
      </c>
      <c r="J381" s="5">
        <v>26</v>
      </c>
      <c r="K381" t="str">
        <f>IF(AND(D381 &gt; 1000000000, E381 &lt; 0.75, F381 = "A", J381 &gt;= 75, ISERROR(MATCH(G381, {"Tobacco","Defense"}, 0))), "Include", "Exclude")</f>
        <v>Exclude</v>
      </c>
    </row>
    <row r="382" spans="1:11" collapsed="1" x14ac:dyDescent="0.3">
      <c r="A382" s="2" t="s">
        <v>669</v>
      </c>
      <c r="B382" s="2" t="s">
        <v>670</v>
      </c>
      <c r="C382" s="2" t="s">
        <v>12</v>
      </c>
      <c r="D382" s="3">
        <v>1902159820.8199999</v>
      </c>
      <c r="E382" s="3">
        <v>0.51547873506612796</v>
      </c>
      <c r="F382" s="2"/>
      <c r="G382" s="2" t="s">
        <v>46</v>
      </c>
      <c r="H382" s="2" t="s">
        <v>47</v>
      </c>
      <c r="I382" s="3"/>
      <c r="J382" s="6">
        <v>2</v>
      </c>
      <c r="K382" t="str">
        <f>IF(AND(D382 &gt; 1000000000, E382 &lt; 0.75, F382 = "A", J382 &gt;= 75, ISERROR(MATCH(G382, {"Tobacco","Defense"}, 0))), "Include", "Exclude")</f>
        <v>Exclude</v>
      </c>
    </row>
    <row r="383" spans="1:11" collapsed="1" x14ac:dyDescent="0.3">
      <c r="A383" s="2" t="s">
        <v>673</v>
      </c>
      <c r="B383" s="2" t="s">
        <v>674</v>
      </c>
      <c r="C383" s="2" t="s">
        <v>12</v>
      </c>
      <c r="D383" s="3">
        <v>1614314641.5</v>
      </c>
      <c r="E383" s="3">
        <v>0.17223198110618701</v>
      </c>
      <c r="F383" s="2"/>
      <c r="G383" s="2"/>
      <c r="H383" s="2"/>
      <c r="I383" s="3"/>
      <c r="J383" s="8"/>
      <c r="K383" t="str">
        <f>IF(AND(D383 &gt; 1000000000, E383 &lt; 0.75, F383 = "A", J383 &gt;= 75, ISERROR(MATCH(G383, {"Tobacco","Defense"}, 0))), "Include", "Exclude")</f>
        <v>Exclude</v>
      </c>
    </row>
    <row r="384" spans="1:11" collapsed="1" x14ac:dyDescent="0.3">
      <c r="A384" s="2" t="s">
        <v>677</v>
      </c>
      <c r="B384" s="2" t="s">
        <v>678</v>
      </c>
      <c r="C384" s="2" t="s">
        <v>12</v>
      </c>
      <c r="D384" s="3">
        <v>2744496102.7800002</v>
      </c>
      <c r="E384" s="3">
        <v>0.69350647896207096</v>
      </c>
      <c r="F384" s="2"/>
      <c r="G384" s="2" t="s">
        <v>63</v>
      </c>
      <c r="H384" s="2" t="s">
        <v>87</v>
      </c>
      <c r="I384" s="3"/>
      <c r="J384" s="8"/>
      <c r="K384" t="str">
        <f>IF(AND(D384 &gt; 1000000000, E384 &lt; 0.75, F384 = "A", J384 &gt;= 75, ISERROR(MATCH(G384, {"Tobacco","Defense"}, 0))), "Include", "Exclude")</f>
        <v>Exclude</v>
      </c>
    </row>
    <row r="385" spans="1:11" collapsed="1" x14ac:dyDescent="0.3">
      <c r="A385" s="2" t="s">
        <v>683</v>
      </c>
      <c r="B385" s="2" t="s">
        <v>684</v>
      </c>
      <c r="C385" s="2" t="s">
        <v>12</v>
      </c>
      <c r="D385" s="3">
        <v>1790612377.75</v>
      </c>
      <c r="E385" s="3">
        <v>-1.8089133717869501</v>
      </c>
      <c r="F385" s="2"/>
      <c r="G385" s="2" t="s">
        <v>36</v>
      </c>
      <c r="H385" s="2" t="s">
        <v>123</v>
      </c>
      <c r="I385" s="3"/>
      <c r="J385" s="8"/>
      <c r="K385" t="str">
        <f>IF(AND(D385 &gt; 1000000000, E385 &lt; 0.75, F385 = "A", J385 &gt;= 75, ISERROR(MATCH(G385, {"Tobacco","Defense"}, 0))), "Include", "Exclude")</f>
        <v>Exclude</v>
      </c>
    </row>
    <row r="386" spans="1:11" collapsed="1" x14ac:dyDescent="0.3">
      <c r="A386" s="2" t="s">
        <v>689</v>
      </c>
      <c r="B386" s="2" t="s">
        <v>690</v>
      </c>
      <c r="C386" s="2" t="s">
        <v>12</v>
      </c>
      <c r="D386" s="3">
        <v>1410111420</v>
      </c>
      <c r="E386" s="3">
        <v>0.34485005423651999</v>
      </c>
      <c r="F386" s="2"/>
      <c r="G386" s="2" t="s">
        <v>63</v>
      </c>
      <c r="H386" s="2" t="s">
        <v>64</v>
      </c>
      <c r="I386" s="3"/>
      <c r="J386" s="8"/>
      <c r="K386" t="str">
        <f>IF(AND(D386 &gt; 1000000000, E386 &lt; 0.75, F386 = "A", J386 &gt;= 75, ISERROR(MATCH(G386, {"Tobacco","Defense"}, 0))), "Include", "Exclude")</f>
        <v>Exclude</v>
      </c>
    </row>
    <row r="387" spans="1:11" collapsed="1" x14ac:dyDescent="0.3">
      <c r="A387" s="2" t="s">
        <v>709</v>
      </c>
      <c r="B387" s="2" t="s">
        <v>710</v>
      </c>
      <c r="C387" s="2" t="s">
        <v>12</v>
      </c>
      <c r="D387" s="3">
        <v>1095444829.6700001</v>
      </c>
      <c r="E387" s="3">
        <v>0.51454852731490197</v>
      </c>
      <c r="F387" s="2"/>
      <c r="G387" s="2" t="s">
        <v>63</v>
      </c>
      <c r="H387" s="2" t="s">
        <v>64</v>
      </c>
      <c r="I387" s="3"/>
      <c r="J387" s="8"/>
      <c r="K387" t="str">
        <f>IF(AND(D387 &gt; 1000000000, E387 &lt; 0.75, F387 = "A", J387 &gt;= 75, ISERROR(MATCH(G387, {"Tobacco","Defense"}, 0))), "Include", "Exclude")</f>
        <v>Exclude</v>
      </c>
    </row>
    <row r="388" spans="1:11" collapsed="1" x14ac:dyDescent="0.3">
      <c r="A388" s="2" t="s">
        <v>721</v>
      </c>
      <c r="B388" s="2" t="s">
        <v>722</v>
      </c>
      <c r="C388" s="2" t="s">
        <v>12</v>
      </c>
      <c r="D388" s="3">
        <v>1995866576.3987999</v>
      </c>
      <c r="E388" s="3">
        <v>0.34718141966502503</v>
      </c>
      <c r="F388" s="2"/>
      <c r="G388" s="2" t="s">
        <v>52</v>
      </c>
      <c r="H388" s="2" t="s">
        <v>53</v>
      </c>
      <c r="I388" s="3"/>
      <c r="J388" s="8"/>
      <c r="K388" t="str">
        <f>IF(AND(D388 &gt; 1000000000, E388 &lt; 0.75, F388 = "A", J388 &gt;= 75, ISERROR(MATCH(G388, {"Tobacco","Defense"}, 0))), "Include", "Exclude")</f>
        <v>Exclude</v>
      </c>
    </row>
    <row r="389" spans="1:11" collapsed="1" x14ac:dyDescent="0.3">
      <c r="A389" s="2" t="s">
        <v>723</v>
      </c>
      <c r="B389" s="2" t="s">
        <v>724</v>
      </c>
      <c r="C389" s="2" t="s">
        <v>12</v>
      </c>
      <c r="D389" s="3">
        <v>1812118054.1500001</v>
      </c>
      <c r="E389" s="3">
        <v>0.595133788851267</v>
      </c>
      <c r="F389" s="2"/>
      <c r="G389" s="2" t="s">
        <v>63</v>
      </c>
      <c r="H389" s="2" t="s">
        <v>64</v>
      </c>
      <c r="I389" s="3"/>
      <c r="J389" s="8"/>
      <c r="K389" t="str">
        <f>IF(AND(D389 &gt; 1000000000, E389 &lt; 0.75, F389 = "A", J389 &gt;= 75, ISERROR(MATCH(G389, {"Tobacco","Defense"}, 0))), "Include", "Exclude")</f>
        <v>Exclude</v>
      </c>
    </row>
    <row r="390" spans="1:11" collapsed="1" x14ac:dyDescent="0.3">
      <c r="A390" s="2" t="s">
        <v>743</v>
      </c>
      <c r="B390" s="2" t="s">
        <v>744</v>
      </c>
      <c r="C390" s="2" t="s">
        <v>12</v>
      </c>
      <c r="D390" s="3">
        <v>1106432052.27</v>
      </c>
      <c r="E390" s="3">
        <v>0.55291419007929798</v>
      </c>
      <c r="F390" s="2"/>
      <c r="G390" s="2" t="s">
        <v>36</v>
      </c>
      <c r="H390" s="2" t="s">
        <v>37</v>
      </c>
      <c r="I390" s="3">
        <v>1</v>
      </c>
      <c r="J390" s="6">
        <v>1</v>
      </c>
      <c r="K390" t="str">
        <f>IF(AND(D390 &gt; 1000000000, E390 &lt; 0.75, F390 = "A", J390 &gt;= 75, ISERROR(MATCH(G390, {"Tobacco","Defense"}, 0))), "Include", "Exclude")</f>
        <v>Exclude</v>
      </c>
    </row>
    <row r="391" spans="1:11" collapsed="1" x14ac:dyDescent="0.3">
      <c r="A391" s="2" t="s">
        <v>747</v>
      </c>
      <c r="B391" s="2" t="s">
        <v>748</v>
      </c>
      <c r="C391" s="2" t="s">
        <v>12</v>
      </c>
      <c r="D391" s="3">
        <v>1507975947.78</v>
      </c>
      <c r="E391" s="3">
        <v>0.34381235118043801</v>
      </c>
      <c r="F391" s="2"/>
      <c r="G391" s="2" t="s">
        <v>36</v>
      </c>
      <c r="H391" s="2" t="s">
        <v>37</v>
      </c>
      <c r="I391" s="3"/>
      <c r="J391" s="8"/>
      <c r="K391" t="str">
        <f>IF(AND(D391 &gt; 1000000000, E391 &lt; 0.75, F391 = "A", J391 &gt;= 75, ISERROR(MATCH(G391, {"Tobacco","Defense"}, 0))), "Include", "Exclude")</f>
        <v>Exclude</v>
      </c>
    </row>
    <row r="392" spans="1:11" collapsed="1" x14ac:dyDescent="0.3">
      <c r="A392" s="2" t="s">
        <v>749</v>
      </c>
      <c r="B392" s="2" t="s">
        <v>750</v>
      </c>
      <c r="C392" s="2" t="s">
        <v>12</v>
      </c>
      <c r="D392" s="3">
        <v>1137249420</v>
      </c>
      <c r="E392" s="3">
        <v>0.65985519991140296</v>
      </c>
      <c r="F392" s="2"/>
      <c r="G392" s="2" t="s">
        <v>14</v>
      </c>
      <c r="H392" s="2" t="s">
        <v>130</v>
      </c>
      <c r="I392" s="3">
        <v>0.39032258064516101</v>
      </c>
      <c r="J392" s="4">
        <v>86</v>
      </c>
      <c r="K392" t="str">
        <f>IF(AND(D392 &gt; 1000000000, E392 &lt; 0.75, F392 = "A", J392 &gt;= 75, ISERROR(MATCH(G392, {"Tobacco","Defense"}, 0))), "Include", "Exclude")</f>
        <v>Exclude</v>
      </c>
    </row>
    <row r="393" spans="1:11" collapsed="1" x14ac:dyDescent="0.3">
      <c r="A393" s="2" t="s">
        <v>767</v>
      </c>
      <c r="B393" s="2" t="s">
        <v>768</v>
      </c>
      <c r="C393" s="2" t="s">
        <v>12</v>
      </c>
      <c r="D393" s="3">
        <v>12776676009.4</v>
      </c>
      <c r="E393" s="3">
        <v>0.288370488965973</v>
      </c>
      <c r="F393" s="2"/>
      <c r="G393" s="2" t="s">
        <v>63</v>
      </c>
      <c r="H393" s="2" t="s">
        <v>87</v>
      </c>
      <c r="I393" s="3">
        <v>0.47093023255813699</v>
      </c>
      <c r="J393" s="5">
        <v>11</v>
      </c>
      <c r="K393" t="str">
        <f>IF(AND(D393 &gt; 1000000000, E393 &lt; 0.75, F393 = "A", J393 &gt;= 75, ISERROR(MATCH(G393, {"Tobacco","Defense"}, 0))), "Include", "Exclude")</f>
        <v>Exclude</v>
      </c>
    </row>
    <row r="394" spans="1:11" collapsed="1" x14ac:dyDescent="0.3">
      <c r="A394" s="2" t="s">
        <v>776</v>
      </c>
      <c r="B394" s="2" t="s">
        <v>777</v>
      </c>
      <c r="C394" s="2" t="s">
        <v>12</v>
      </c>
      <c r="D394" s="3">
        <v>1065585728.2</v>
      </c>
      <c r="E394" s="3">
        <v>0.607067176525517</v>
      </c>
      <c r="F394" s="2"/>
      <c r="G394" s="2" t="s">
        <v>63</v>
      </c>
      <c r="H394" s="2" t="s">
        <v>64</v>
      </c>
      <c r="I394" s="3"/>
      <c r="J394" s="8"/>
      <c r="K394" t="str">
        <f>IF(AND(D394 &gt; 1000000000, E394 &lt; 0.75, F394 = "A", J394 &gt;= 75, ISERROR(MATCH(G394, {"Tobacco","Defense"}, 0))), "Include", "Exclude")</f>
        <v>Exclude</v>
      </c>
    </row>
    <row r="395" spans="1:11" collapsed="1" x14ac:dyDescent="0.3">
      <c r="A395" s="2" t="s">
        <v>820</v>
      </c>
      <c r="B395" s="2" t="s">
        <v>821</v>
      </c>
      <c r="C395" s="2" t="s">
        <v>12</v>
      </c>
      <c r="D395" s="3">
        <v>7275796272.6000004</v>
      </c>
      <c r="E395" s="3">
        <v>0.729216216850472</v>
      </c>
      <c r="F395" s="2"/>
      <c r="G395" s="2" t="s">
        <v>46</v>
      </c>
      <c r="H395" s="2" t="s">
        <v>47</v>
      </c>
      <c r="I395" s="3">
        <v>1.8181818181818001E-2</v>
      </c>
      <c r="J395" s="9">
        <v>34</v>
      </c>
      <c r="K395" t="str">
        <f>IF(AND(D395 &gt; 1000000000, E395 &lt; 0.75, F395 = "A", J395 &gt;= 75, ISERROR(MATCH(G395, {"Tobacco","Defense"}, 0))), "Include", "Exclude")</f>
        <v>Exclude</v>
      </c>
    </row>
    <row r="396" spans="1:11" collapsed="1" x14ac:dyDescent="0.3">
      <c r="A396" s="2" t="s">
        <v>822</v>
      </c>
      <c r="B396" s="2" t="s">
        <v>823</v>
      </c>
      <c r="C396" s="2" t="s">
        <v>12</v>
      </c>
      <c r="D396" s="3">
        <v>6169078767.3100004</v>
      </c>
      <c r="E396" s="3">
        <v>0.70185160243516898</v>
      </c>
      <c r="F396" s="2"/>
      <c r="G396" s="2" t="s">
        <v>36</v>
      </c>
      <c r="H396" s="2" t="s">
        <v>123</v>
      </c>
      <c r="I396" s="3"/>
      <c r="J396" s="9">
        <v>48</v>
      </c>
      <c r="K396" t="str">
        <f>IF(AND(D396 &gt; 1000000000, E396 &lt; 0.75, F396 = "A", J396 &gt;= 75, ISERROR(MATCH(G396, {"Tobacco","Defense"}, 0))), "Include", "Exclude")</f>
        <v>Exclude</v>
      </c>
    </row>
    <row r="397" spans="1:11" collapsed="1" x14ac:dyDescent="0.3">
      <c r="A397" s="2" t="s">
        <v>824</v>
      </c>
      <c r="B397" s="2" t="s">
        <v>825</v>
      </c>
      <c r="C397" s="2" t="s">
        <v>12</v>
      </c>
      <c r="D397" s="3">
        <v>1177509911.0999999</v>
      </c>
      <c r="E397" s="3">
        <v>0.17175776203260601</v>
      </c>
      <c r="F397" s="2"/>
      <c r="G397" s="2" t="s">
        <v>27</v>
      </c>
      <c r="H397" s="2" t="s">
        <v>157</v>
      </c>
      <c r="I397" s="3"/>
      <c r="J397" s="8"/>
      <c r="K397" t="str">
        <f>IF(AND(D397 &gt; 1000000000, E397 &lt; 0.75, F397 = "A", J397 &gt;= 75, ISERROR(MATCH(G397, {"Tobacco","Defense"}, 0))), "Include", "Exclude")</f>
        <v>Exclude</v>
      </c>
    </row>
    <row r="398" spans="1:11" collapsed="1" x14ac:dyDescent="0.3">
      <c r="A398" s="2" t="s">
        <v>826</v>
      </c>
      <c r="B398" s="2" t="s">
        <v>827</v>
      </c>
      <c r="C398" s="2" t="s">
        <v>12</v>
      </c>
      <c r="D398" s="3">
        <v>2295104228.25</v>
      </c>
      <c r="E398" s="3">
        <v>0.51150281428954503</v>
      </c>
      <c r="F398" s="2"/>
      <c r="G398" s="2" t="s">
        <v>14</v>
      </c>
      <c r="H398" s="2" t="s">
        <v>130</v>
      </c>
      <c r="I398" s="3">
        <v>0.99310344827586206</v>
      </c>
      <c r="J398" s="4">
        <v>77</v>
      </c>
      <c r="K398" t="str">
        <f>IF(AND(D398 &gt; 1000000000, E398 &lt; 0.75, F398 = "A", J398 &gt;= 75, ISERROR(MATCH(G398, {"Tobacco","Defense"}, 0))), "Include", "Exclude")</f>
        <v>Exclude</v>
      </c>
    </row>
    <row r="399" spans="1:11" collapsed="1" x14ac:dyDescent="0.3">
      <c r="A399" s="2" t="s">
        <v>830</v>
      </c>
      <c r="B399" s="2" t="s">
        <v>831</v>
      </c>
      <c r="C399" s="2" t="s">
        <v>12</v>
      </c>
      <c r="D399" s="3">
        <v>1680000000</v>
      </c>
      <c r="E399" s="3">
        <v>-0.20288442995668701</v>
      </c>
      <c r="F399" s="2"/>
      <c r="G399" s="2"/>
      <c r="H399" s="2"/>
      <c r="I399" s="3"/>
      <c r="J399" s="8"/>
      <c r="K399" t="str">
        <f>IF(AND(D399 &gt; 1000000000, E399 &lt; 0.75, F399 = "A", J399 &gt;= 75, ISERROR(MATCH(G399, {"Tobacco","Defense"}, 0))), "Include", "Exclude")</f>
        <v>Exclude</v>
      </c>
    </row>
    <row r="400" spans="1:11" collapsed="1" x14ac:dyDescent="0.3">
      <c r="A400" s="2" t="s">
        <v>832</v>
      </c>
      <c r="B400" s="2" t="s">
        <v>833</v>
      </c>
      <c r="C400" s="2" t="s">
        <v>12</v>
      </c>
      <c r="D400" s="3">
        <v>2426941659.0799999</v>
      </c>
      <c r="E400" s="3">
        <v>0.105020915648246</v>
      </c>
      <c r="F400" s="2"/>
      <c r="G400" s="2" t="s">
        <v>36</v>
      </c>
      <c r="H400" s="2" t="s">
        <v>37</v>
      </c>
      <c r="I400" s="3"/>
      <c r="J400" s="8"/>
      <c r="K400" t="str">
        <f>IF(AND(D400 &gt; 1000000000, E400 &lt; 0.75, F400 = "A", J400 &gt;= 75, ISERROR(MATCH(G400, {"Tobacco","Defense"}, 0))), "Include", "Exclude")</f>
        <v>Exclude</v>
      </c>
    </row>
    <row r="401" spans="1:11" collapsed="1" x14ac:dyDescent="0.3">
      <c r="A401" s="2" t="s">
        <v>854</v>
      </c>
      <c r="B401" s="2" t="s">
        <v>855</v>
      </c>
      <c r="C401" s="2" t="s">
        <v>12</v>
      </c>
      <c r="D401" s="3">
        <v>2025436480</v>
      </c>
      <c r="E401" s="3">
        <v>0.66058985649631496</v>
      </c>
      <c r="F401" s="2"/>
      <c r="G401" s="2" t="s">
        <v>27</v>
      </c>
      <c r="H401" s="2" t="s">
        <v>28</v>
      </c>
      <c r="I401" s="3"/>
      <c r="J401" s="6">
        <v>1</v>
      </c>
      <c r="K401" t="str">
        <f>IF(AND(D401 &gt; 1000000000, E401 &lt; 0.75, F401 = "A", J401 &gt;= 75, ISERROR(MATCH(G401, {"Tobacco","Defense"}, 0))), "Include", "Exclude")</f>
        <v>Exclude</v>
      </c>
    </row>
    <row r="402" spans="1:11" collapsed="1" x14ac:dyDescent="0.3">
      <c r="A402" s="2" t="s">
        <v>856</v>
      </c>
      <c r="B402" s="2" t="s">
        <v>857</v>
      </c>
      <c r="C402" s="2" t="s">
        <v>12</v>
      </c>
      <c r="D402" s="3">
        <v>1732531477.95</v>
      </c>
      <c r="E402" s="3">
        <v>0.39175268025152798</v>
      </c>
      <c r="F402" s="2"/>
      <c r="G402" s="2" t="s">
        <v>27</v>
      </c>
      <c r="H402" s="2" t="s">
        <v>325</v>
      </c>
      <c r="I402" s="3">
        <v>0.68403268754017099</v>
      </c>
      <c r="J402" s="9">
        <v>39</v>
      </c>
      <c r="K402" t="str">
        <f>IF(AND(D402 &gt; 1000000000, E402 &lt; 0.75, F402 = "A", J402 &gt;= 75, ISERROR(MATCH(G402, {"Tobacco","Defense"}, 0))), "Include", "Exclude")</f>
        <v>Exclude</v>
      </c>
    </row>
    <row r="403" spans="1:11" collapsed="1" x14ac:dyDescent="0.3">
      <c r="A403" s="2" t="s">
        <v>858</v>
      </c>
      <c r="B403" s="2" t="s">
        <v>859</v>
      </c>
      <c r="C403" s="2" t="s">
        <v>12</v>
      </c>
      <c r="D403" s="3">
        <v>3522593313.3000002</v>
      </c>
      <c r="E403" s="3">
        <v>0.45206061517850898</v>
      </c>
      <c r="F403" s="2"/>
      <c r="G403" s="2" t="s">
        <v>27</v>
      </c>
      <c r="H403" s="2" t="s">
        <v>860</v>
      </c>
      <c r="I403" s="3"/>
      <c r="J403" s="8"/>
      <c r="K403" t="str">
        <f>IF(AND(D403 &gt; 1000000000, E403 &lt; 0.75, F403 = "A", J403 &gt;= 75, ISERROR(MATCH(G403, {"Tobacco","Defense"}, 0))), "Include", "Exclude")</f>
        <v>Exclude</v>
      </c>
    </row>
    <row r="404" spans="1:11" collapsed="1" x14ac:dyDescent="0.3">
      <c r="A404" s="2" t="s">
        <v>861</v>
      </c>
      <c r="B404" s="2" t="s">
        <v>862</v>
      </c>
      <c r="C404" s="2" t="s">
        <v>12</v>
      </c>
      <c r="D404" s="3">
        <v>1246790232.24</v>
      </c>
      <c r="E404" s="3">
        <v>0.44797450585561599</v>
      </c>
      <c r="F404" s="2"/>
      <c r="G404" s="2" t="s">
        <v>63</v>
      </c>
      <c r="H404" s="2" t="s">
        <v>508</v>
      </c>
      <c r="I404" s="3"/>
      <c r="J404" s="8"/>
      <c r="K404" t="str">
        <f>IF(AND(D404 &gt; 1000000000, E404 &lt; 0.75, F404 = "A", J404 &gt;= 75, ISERROR(MATCH(G404, {"Tobacco","Defense"}, 0))), "Include", "Exclude")</f>
        <v>Exclude</v>
      </c>
    </row>
    <row r="405" spans="1:11" collapsed="1" x14ac:dyDescent="0.3">
      <c r="A405" s="2" t="s">
        <v>865</v>
      </c>
      <c r="B405" s="2" t="s">
        <v>866</v>
      </c>
      <c r="C405" s="2" t="s">
        <v>12</v>
      </c>
      <c r="D405" s="3">
        <v>1446751865</v>
      </c>
      <c r="E405" s="3">
        <v>0.38997879358962401</v>
      </c>
      <c r="F405" s="2"/>
      <c r="G405" s="2"/>
      <c r="H405" s="2"/>
      <c r="I405" s="3"/>
      <c r="J405" s="6">
        <v>1</v>
      </c>
      <c r="K405" t="str">
        <f>IF(AND(D405 &gt; 1000000000, E405 &lt; 0.75, F405 = "A", J405 &gt;= 75, ISERROR(MATCH(G405, {"Tobacco","Defense"}, 0))), "Include", "Exclude")</f>
        <v>Exclude</v>
      </c>
    </row>
    <row r="406" spans="1:11" collapsed="1" x14ac:dyDescent="0.3">
      <c r="A406" s="2" t="s">
        <v>867</v>
      </c>
      <c r="B406" s="2" t="s">
        <v>868</v>
      </c>
      <c r="C406" s="2" t="s">
        <v>12</v>
      </c>
      <c r="D406" s="3">
        <v>40444702283.349998</v>
      </c>
      <c r="E406" s="3">
        <v>0.26848823151416701</v>
      </c>
      <c r="F406" s="2"/>
      <c r="G406" s="2" t="s">
        <v>27</v>
      </c>
      <c r="H406" s="2" t="s">
        <v>157</v>
      </c>
      <c r="I406" s="3"/>
      <c r="J406" s="8"/>
      <c r="K406" t="str">
        <f>IF(AND(D406 &gt; 1000000000, E406 &lt; 0.75, F406 = "A", J406 &gt;= 75, ISERROR(MATCH(G406, {"Tobacco","Defense"}, 0))), "Include", "Exclude")</f>
        <v>Exclude</v>
      </c>
    </row>
    <row r="407" spans="1:11" collapsed="1" x14ac:dyDescent="0.3">
      <c r="A407" s="2" t="s">
        <v>869</v>
      </c>
      <c r="B407" s="2" t="s">
        <v>870</v>
      </c>
      <c r="C407" s="2" t="s">
        <v>12</v>
      </c>
      <c r="D407" s="3">
        <v>1375219374</v>
      </c>
      <c r="E407" s="3">
        <v>0.58890733307629295</v>
      </c>
      <c r="F407" s="2"/>
      <c r="G407" s="2" t="s">
        <v>31</v>
      </c>
      <c r="H407" s="2" t="s">
        <v>148</v>
      </c>
      <c r="I407" s="3"/>
      <c r="J407" s="6">
        <v>2</v>
      </c>
      <c r="K407" t="str">
        <f>IF(AND(D407 &gt; 1000000000, E407 &lt; 0.75, F407 = "A", J407 &gt;= 75, ISERROR(MATCH(G407, {"Tobacco","Defense"}, 0))), "Include", "Exclude")</f>
        <v>Exclude</v>
      </c>
    </row>
    <row r="408" spans="1:11" collapsed="1" x14ac:dyDescent="0.3">
      <c r="A408" s="2" t="s">
        <v>873</v>
      </c>
      <c r="B408" s="2" t="s">
        <v>874</v>
      </c>
      <c r="C408" s="2" t="s">
        <v>12</v>
      </c>
      <c r="D408" s="3">
        <v>17703745104.5</v>
      </c>
      <c r="E408" s="3">
        <v>-0.25877281959422699</v>
      </c>
      <c r="F408" s="2"/>
      <c r="G408" s="2" t="s">
        <v>41</v>
      </c>
      <c r="H408" s="2" t="s">
        <v>350</v>
      </c>
      <c r="I408" s="3"/>
      <c r="J408" s="5">
        <v>17</v>
      </c>
      <c r="K408" t="str">
        <f>IF(AND(D408 &gt; 1000000000, E408 &lt; 0.75, F408 = "A", J408 &gt;= 75, ISERROR(MATCH(G408, {"Tobacco","Defense"}, 0))), "Include", "Exclude")</f>
        <v>Exclude</v>
      </c>
    </row>
    <row r="409" spans="1:11" collapsed="1" x14ac:dyDescent="0.3">
      <c r="A409" s="2" t="s">
        <v>875</v>
      </c>
      <c r="B409" s="2" t="s">
        <v>876</v>
      </c>
      <c r="C409" s="2" t="s">
        <v>12</v>
      </c>
      <c r="D409" s="3">
        <v>2692542251.1599998</v>
      </c>
      <c r="E409" s="3">
        <v>0.25650843509120802</v>
      </c>
      <c r="F409" s="2"/>
      <c r="G409" s="2" t="s">
        <v>41</v>
      </c>
      <c r="H409" s="2" t="s">
        <v>306</v>
      </c>
      <c r="I409" s="3"/>
      <c r="J409" s="6">
        <v>2</v>
      </c>
      <c r="K409" t="str">
        <f>IF(AND(D409 &gt; 1000000000, E409 &lt; 0.75, F409 = "A", J409 &gt;= 75, ISERROR(MATCH(G409, {"Tobacco","Defense"}, 0))), "Include", "Exclude")</f>
        <v>Exclude</v>
      </c>
    </row>
    <row r="410" spans="1:11" collapsed="1" x14ac:dyDescent="0.3">
      <c r="A410" s="2" t="s">
        <v>877</v>
      </c>
      <c r="B410" s="2" t="s">
        <v>878</v>
      </c>
      <c r="C410" s="2" t="s">
        <v>12</v>
      </c>
      <c r="D410" s="3">
        <v>1249397858.9400001</v>
      </c>
      <c r="E410" s="3">
        <v>0.74290885142311902</v>
      </c>
      <c r="F410" s="2"/>
      <c r="G410" s="2" t="s">
        <v>70</v>
      </c>
      <c r="H410" s="2" t="s">
        <v>71</v>
      </c>
      <c r="I410" s="3">
        <v>1</v>
      </c>
      <c r="J410" s="6">
        <v>1</v>
      </c>
      <c r="K410" t="str">
        <f>IF(AND(D410 &gt; 1000000000, E410 &lt; 0.75, F410 = "A", J410 &gt;= 75, ISERROR(MATCH(G410, {"Tobacco","Defense"}, 0))), "Include", "Exclude")</f>
        <v>Exclude</v>
      </c>
    </row>
    <row r="411" spans="1:11" collapsed="1" x14ac:dyDescent="0.3">
      <c r="A411" s="2" t="s">
        <v>879</v>
      </c>
      <c r="B411" s="2" t="s">
        <v>880</v>
      </c>
      <c r="C411" s="2" t="s">
        <v>12</v>
      </c>
      <c r="D411" s="3">
        <v>2538474441.27</v>
      </c>
      <c r="E411" s="3">
        <v>3.1365144706931997E-2</v>
      </c>
      <c r="F411" s="2"/>
      <c r="G411" s="2"/>
      <c r="H411" s="2"/>
      <c r="I411" s="3"/>
      <c r="J411" s="8"/>
      <c r="K411" t="str">
        <f>IF(AND(D411 &gt; 1000000000, E411 &lt; 0.75, F411 = "A", J411 &gt;= 75, ISERROR(MATCH(G411, {"Tobacco","Defense"}, 0))), "Include", "Exclude")</f>
        <v>Exclude</v>
      </c>
    </row>
    <row r="412" spans="1:11" collapsed="1" x14ac:dyDescent="0.3">
      <c r="A412" s="2" t="s">
        <v>883</v>
      </c>
      <c r="B412" s="2" t="s">
        <v>884</v>
      </c>
      <c r="C412" s="2" t="s">
        <v>12</v>
      </c>
      <c r="D412" s="3">
        <v>73181942250.679993</v>
      </c>
      <c r="E412" s="3">
        <v>0.50052802151886999</v>
      </c>
      <c r="F412" s="2"/>
      <c r="G412" s="2"/>
      <c r="H412" s="2"/>
      <c r="I412" s="3"/>
      <c r="J412" s="8"/>
      <c r="K412" t="str">
        <f>IF(AND(D412 &gt; 1000000000, E412 &lt; 0.75, F412 = "A", J412 &gt;= 75, ISERROR(MATCH(G412, {"Tobacco","Defense"}, 0))), "Include", "Exclude")</f>
        <v>Exclude</v>
      </c>
    </row>
    <row r="413" spans="1:11" collapsed="1" x14ac:dyDescent="0.3">
      <c r="A413" s="2" t="s">
        <v>885</v>
      </c>
      <c r="B413" s="2" t="s">
        <v>886</v>
      </c>
      <c r="C413" s="2" t="s">
        <v>12</v>
      </c>
      <c r="D413" s="3">
        <v>1103580887.24</v>
      </c>
      <c r="E413" s="3">
        <v>-0.29106961443780899</v>
      </c>
      <c r="F413" s="2"/>
      <c r="G413" s="2" t="s">
        <v>46</v>
      </c>
      <c r="H413" s="2" t="s">
        <v>47</v>
      </c>
      <c r="I413" s="3"/>
      <c r="J413" s="8"/>
      <c r="K413" t="str">
        <f>IF(AND(D413 &gt; 1000000000, E413 &lt; 0.75, F413 = "A", J413 &gt;= 75, ISERROR(MATCH(G413, {"Tobacco","Defense"}, 0))), "Include", "Exclude")</f>
        <v>Exclude</v>
      </c>
    </row>
    <row r="414" spans="1:11" collapsed="1" x14ac:dyDescent="0.3">
      <c r="A414" s="2" t="s">
        <v>887</v>
      </c>
      <c r="B414" s="2" t="s">
        <v>888</v>
      </c>
      <c r="C414" s="2" t="s">
        <v>12</v>
      </c>
      <c r="D414" s="3">
        <v>1041368301.75</v>
      </c>
      <c r="E414" s="3">
        <v>0.57811272102815103</v>
      </c>
      <c r="F414" s="2"/>
      <c r="G414" s="2"/>
      <c r="H414" s="2"/>
      <c r="I414" s="3"/>
      <c r="J414" s="8"/>
      <c r="K414" t="str">
        <f>IF(AND(D414 &gt; 1000000000, E414 &lt; 0.75, F414 = "A", J414 &gt;= 75, ISERROR(MATCH(G414, {"Tobacco","Defense"}, 0))), "Include", "Exclude")</f>
        <v>Exclude</v>
      </c>
    </row>
    <row r="415" spans="1:11" collapsed="1" x14ac:dyDescent="0.3">
      <c r="A415" s="2" t="s">
        <v>891</v>
      </c>
      <c r="B415" s="2" t="s">
        <v>892</v>
      </c>
      <c r="C415" s="2" t="s">
        <v>12</v>
      </c>
      <c r="D415" s="3">
        <v>1316678423.04</v>
      </c>
      <c r="E415" s="3">
        <v>0.60267795426842596</v>
      </c>
      <c r="F415" s="2"/>
      <c r="G415" s="2"/>
      <c r="H415" s="2"/>
      <c r="I415" s="3"/>
      <c r="J415" s="4">
        <v>90</v>
      </c>
      <c r="K415" t="str">
        <f>IF(AND(D415 &gt; 1000000000, E415 &lt; 0.75, F415 = "A", J415 &gt;= 75, ISERROR(MATCH(G415, {"Tobacco","Defense"}, 0))), "Include", "Exclude")</f>
        <v>Exclude</v>
      </c>
    </row>
    <row r="416" spans="1:11" collapsed="1" x14ac:dyDescent="0.3">
      <c r="A416" s="2" t="s">
        <v>893</v>
      </c>
      <c r="B416" s="2" t="s">
        <v>894</v>
      </c>
      <c r="C416" s="2" t="s">
        <v>12</v>
      </c>
      <c r="D416" s="3">
        <v>1866703608.3599999</v>
      </c>
      <c r="E416" s="3">
        <v>0.33807809066161998</v>
      </c>
      <c r="F416" s="2"/>
      <c r="G416" s="2"/>
      <c r="H416" s="2"/>
      <c r="I416" s="3"/>
      <c r="J416" s="8"/>
      <c r="K416" t="str">
        <f>IF(AND(D416 &gt; 1000000000, E416 &lt; 0.75, F416 = "A", J416 &gt;= 75, ISERROR(MATCH(G416, {"Tobacco","Defense"}, 0))), "Include", "Exclude")</f>
        <v>Exclude</v>
      </c>
    </row>
    <row r="417" spans="1:11" collapsed="1" x14ac:dyDescent="0.3">
      <c r="A417" s="2" t="s">
        <v>895</v>
      </c>
      <c r="B417" s="2" t="s">
        <v>896</v>
      </c>
      <c r="C417" s="2" t="s">
        <v>12</v>
      </c>
      <c r="D417" s="3">
        <v>2837361294.2399998</v>
      </c>
      <c r="E417" s="3">
        <v>0.64865667808207195</v>
      </c>
      <c r="F417" s="2"/>
      <c r="G417" s="2"/>
      <c r="H417" s="2"/>
      <c r="I417" s="3"/>
      <c r="J417" s="8"/>
      <c r="K417" t="str">
        <f>IF(AND(D417 &gt; 1000000000, E417 &lt; 0.75, F417 = "A", J417 &gt;= 75, ISERROR(MATCH(G417, {"Tobacco","Defense"}, 0))), "Include", "Exclude")</f>
        <v>Exclude</v>
      </c>
    </row>
    <row r="418" spans="1:11" collapsed="1" x14ac:dyDescent="0.3">
      <c r="A418" s="2" t="s">
        <v>897</v>
      </c>
      <c r="B418" s="2" t="s">
        <v>898</v>
      </c>
      <c r="C418" s="2" t="s">
        <v>12</v>
      </c>
      <c r="D418" s="3">
        <v>3468154345.1100001</v>
      </c>
      <c r="E418" s="3">
        <v>-0.123740386957815</v>
      </c>
      <c r="F418" s="2"/>
      <c r="G418" s="2"/>
      <c r="H418" s="2"/>
      <c r="I418" s="3"/>
      <c r="J418" s="8"/>
      <c r="K418" t="str">
        <f>IF(AND(D418 &gt; 1000000000, E418 &lt; 0.75, F418 = "A", J418 &gt;= 75, ISERROR(MATCH(G418, {"Tobacco","Defense"}, 0))), "Include", "Exclude")</f>
        <v>Exclude</v>
      </c>
    </row>
  </sheetData>
  <sortState xmlns:xlrd2="http://schemas.microsoft.com/office/spreadsheetml/2017/richdata2" ref="A6:J418">
    <sortCondition ref="F6:F418"/>
  </sortState>
  <conditionalFormatting sqref="AD14:AD37">
    <cfRule type="cellIs" dxfId="3" priority="3" operator="greaterThanOrEqual">
      <formula>0</formula>
    </cfRule>
    <cfRule type="cellIs" dxfId="2" priority="4" operator="lessThan">
      <formula>0</formula>
    </cfRule>
  </conditionalFormatting>
  <conditionalFormatting sqref="AQ14">
    <cfRule type="cellIs" dxfId="1" priority="1" operator="greaterThanOrEqual">
      <formula>0</formula>
    </cfRule>
    <cfRule type="cellIs" dxfId="0" priority="2" operator="less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3F890-6DC4-49E6-A819-E858487CD5C6}">
  <dimension ref="A1"/>
  <sheetViews>
    <sheetView workbookViewId="0">
      <selection activeCell="J5" sqref="J5"/>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DF6DA-9C51-4C6A-BE5A-6F1C92FC6F93}">
  <dimension ref="A1:E252"/>
  <sheetViews>
    <sheetView topLeftCell="A229" workbookViewId="0">
      <selection activeCell="P17" sqref="P17"/>
    </sheetView>
  </sheetViews>
  <sheetFormatPr defaultRowHeight="14.4" x14ac:dyDescent="0.3"/>
  <cols>
    <col min="1" max="1" width="10.5546875" bestFit="1" customWidth="1"/>
  </cols>
  <sheetData>
    <row r="1" spans="1:5" x14ac:dyDescent="0.3">
      <c r="A1" t="s">
        <v>931</v>
      </c>
      <c r="B1" t="s">
        <v>932</v>
      </c>
      <c r="C1" t="s">
        <v>933</v>
      </c>
      <c r="D1" t="s">
        <v>934</v>
      </c>
      <c r="E1" t="s">
        <v>935</v>
      </c>
    </row>
    <row r="2" spans="1:5" x14ac:dyDescent="0.3">
      <c r="A2" t="s">
        <v>936</v>
      </c>
      <c r="B2" s="41">
        <v>5615.21</v>
      </c>
      <c r="C2" s="41">
        <v>5636.05</v>
      </c>
      <c r="D2" s="41">
        <v>5604.53</v>
      </c>
      <c r="E2" s="41">
        <v>5633.09</v>
      </c>
    </row>
    <row r="3" spans="1:5" x14ac:dyDescent="0.3">
      <c r="A3" t="s">
        <v>937</v>
      </c>
      <c r="B3" s="41">
        <v>5603.34</v>
      </c>
      <c r="C3" s="41">
        <v>5636.27</v>
      </c>
      <c r="D3" s="41">
        <v>5601.65</v>
      </c>
      <c r="E3" s="41">
        <v>5626.02</v>
      </c>
    </row>
    <row r="4" spans="1:5" x14ac:dyDescent="0.3">
      <c r="A4" s="42">
        <v>45635</v>
      </c>
      <c r="B4" s="41">
        <v>5557.48</v>
      </c>
      <c r="C4" s="41">
        <v>5600.71</v>
      </c>
      <c r="D4" s="41">
        <v>5535.5</v>
      </c>
      <c r="E4" s="41">
        <v>5595.76</v>
      </c>
    </row>
    <row r="5" spans="1:5" x14ac:dyDescent="0.3">
      <c r="A5" s="42">
        <v>45605</v>
      </c>
      <c r="B5" s="41">
        <v>5496.42</v>
      </c>
      <c r="C5" s="41">
        <v>5560.41</v>
      </c>
      <c r="D5" s="41">
        <v>5406.96</v>
      </c>
      <c r="E5" s="41">
        <v>5554.13</v>
      </c>
    </row>
    <row r="6" spans="1:5" x14ac:dyDescent="0.3">
      <c r="A6" s="42">
        <v>45574</v>
      </c>
      <c r="B6" s="41">
        <v>5490.51</v>
      </c>
      <c r="C6" s="41">
        <v>5497.91</v>
      </c>
      <c r="D6" s="41">
        <v>5441.72</v>
      </c>
      <c r="E6" s="41">
        <v>5495.52</v>
      </c>
    </row>
    <row r="7" spans="1:5" x14ac:dyDescent="0.3">
      <c r="A7" s="42">
        <v>45544</v>
      </c>
      <c r="B7" s="41">
        <v>5442.07</v>
      </c>
      <c r="C7" s="41">
        <v>5484.2</v>
      </c>
      <c r="D7" s="41">
        <v>5434.49</v>
      </c>
      <c r="E7" s="41">
        <v>5471.05</v>
      </c>
    </row>
    <row r="8" spans="1:5" x14ac:dyDescent="0.3">
      <c r="A8" s="42">
        <v>45452</v>
      </c>
      <c r="B8" s="41">
        <v>5507.33</v>
      </c>
      <c r="C8" s="41">
        <v>5522.47</v>
      </c>
      <c r="D8" s="41">
        <v>5402.62</v>
      </c>
      <c r="E8" s="41">
        <v>5408.42</v>
      </c>
    </row>
    <row r="9" spans="1:5" x14ac:dyDescent="0.3">
      <c r="A9" s="42">
        <v>45421</v>
      </c>
      <c r="B9" s="41">
        <v>5520.08</v>
      </c>
      <c r="C9" s="41">
        <v>5546.3</v>
      </c>
      <c r="D9" s="41">
        <v>5480.54</v>
      </c>
      <c r="E9" s="41">
        <v>5503.41</v>
      </c>
    </row>
    <row r="10" spans="1:5" x14ac:dyDescent="0.3">
      <c r="A10" s="42">
        <v>45391</v>
      </c>
      <c r="B10" s="41">
        <v>5506.68</v>
      </c>
      <c r="C10" s="41">
        <v>5552.99</v>
      </c>
      <c r="D10" s="41">
        <v>5503.66</v>
      </c>
      <c r="E10" s="41">
        <v>5520.07</v>
      </c>
    </row>
    <row r="11" spans="1:5" x14ac:dyDescent="0.3">
      <c r="A11" s="42">
        <v>45360</v>
      </c>
      <c r="B11" s="41">
        <v>5623.89</v>
      </c>
      <c r="C11" s="41">
        <v>5623.89</v>
      </c>
      <c r="D11" s="41">
        <v>5504.33</v>
      </c>
      <c r="E11" s="41">
        <v>5528.93</v>
      </c>
    </row>
    <row r="12" spans="1:5" x14ac:dyDescent="0.3">
      <c r="A12" t="s">
        <v>938</v>
      </c>
      <c r="B12" s="41">
        <v>5612.74</v>
      </c>
      <c r="C12" s="41">
        <v>5651.37</v>
      </c>
      <c r="D12" s="41">
        <v>5581.79</v>
      </c>
      <c r="E12" s="41">
        <v>5648.4</v>
      </c>
    </row>
    <row r="13" spans="1:5" x14ac:dyDescent="0.3">
      <c r="A13" t="s">
        <v>939</v>
      </c>
      <c r="B13" s="41">
        <v>5607.3</v>
      </c>
      <c r="C13" s="41">
        <v>5646.95</v>
      </c>
      <c r="D13" s="41">
        <v>5583.71</v>
      </c>
      <c r="E13" s="41">
        <v>5591.96</v>
      </c>
    </row>
    <row r="14" spans="1:5" x14ac:dyDescent="0.3">
      <c r="A14" t="s">
        <v>940</v>
      </c>
      <c r="B14" s="41">
        <v>5624.51</v>
      </c>
      <c r="C14" s="41">
        <v>5627.03</v>
      </c>
      <c r="D14" s="41">
        <v>5560.95</v>
      </c>
      <c r="E14" s="41">
        <v>5592.18</v>
      </c>
    </row>
    <row r="15" spans="1:5" x14ac:dyDescent="0.3">
      <c r="A15" t="s">
        <v>941</v>
      </c>
      <c r="B15" s="41">
        <v>5602.89</v>
      </c>
      <c r="C15" s="41">
        <v>5631.18</v>
      </c>
      <c r="D15" s="41">
        <v>5593.48</v>
      </c>
      <c r="E15" s="41">
        <v>5625.8</v>
      </c>
    </row>
    <row r="16" spans="1:5" x14ac:dyDescent="0.3">
      <c r="A16" t="s">
        <v>942</v>
      </c>
      <c r="B16" s="41">
        <v>5639.66</v>
      </c>
      <c r="C16" s="41">
        <v>5651.62</v>
      </c>
      <c r="D16" s="41">
        <v>5602.34</v>
      </c>
      <c r="E16" s="41">
        <v>5616.84</v>
      </c>
    </row>
    <row r="17" spans="1:5" x14ac:dyDescent="0.3">
      <c r="A17" t="s">
        <v>943</v>
      </c>
      <c r="B17" s="41">
        <v>5602.49</v>
      </c>
      <c r="C17" s="41">
        <v>5641.82</v>
      </c>
      <c r="D17" s="41">
        <v>5585.16</v>
      </c>
      <c r="E17" s="41">
        <v>5634.61</v>
      </c>
    </row>
    <row r="18" spans="1:5" x14ac:dyDescent="0.3">
      <c r="A18" t="s">
        <v>944</v>
      </c>
      <c r="B18" s="41">
        <v>5637.77</v>
      </c>
      <c r="C18" s="41">
        <v>5643.22</v>
      </c>
      <c r="D18" s="41">
        <v>5560.95</v>
      </c>
      <c r="E18" s="41">
        <v>5570.64</v>
      </c>
    </row>
    <row r="19" spans="1:5" x14ac:dyDescent="0.3">
      <c r="A19" t="s">
        <v>945</v>
      </c>
      <c r="B19" s="41">
        <v>5603.09</v>
      </c>
      <c r="C19" s="41">
        <v>5632.68</v>
      </c>
      <c r="D19" s="41">
        <v>5591.57</v>
      </c>
      <c r="E19" s="41">
        <v>5620.85</v>
      </c>
    </row>
    <row r="20" spans="1:5" x14ac:dyDescent="0.3">
      <c r="A20" t="s">
        <v>946</v>
      </c>
      <c r="B20" s="41">
        <v>5602.88</v>
      </c>
      <c r="C20" s="41">
        <v>5620.51</v>
      </c>
      <c r="D20" s="41">
        <v>5585.5</v>
      </c>
      <c r="E20" s="41">
        <v>5597.12</v>
      </c>
    </row>
    <row r="21" spans="1:5" x14ac:dyDescent="0.3">
      <c r="A21" t="s">
        <v>947</v>
      </c>
      <c r="B21" s="41">
        <v>5557.23</v>
      </c>
      <c r="C21" s="41">
        <v>5608.3</v>
      </c>
      <c r="D21" s="41">
        <v>5550.74</v>
      </c>
      <c r="E21" s="41">
        <v>5608.25</v>
      </c>
    </row>
    <row r="22" spans="1:5" x14ac:dyDescent="0.3">
      <c r="A22" t="s">
        <v>948</v>
      </c>
      <c r="B22" s="41">
        <v>5530.5</v>
      </c>
      <c r="C22" s="41">
        <v>5561.98</v>
      </c>
      <c r="D22" s="41">
        <v>5525.17</v>
      </c>
      <c r="E22" s="41">
        <v>5554.25</v>
      </c>
    </row>
    <row r="23" spans="1:5" x14ac:dyDescent="0.3">
      <c r="A23" t="s">
        <v>949</v>
      </c>
      <c r="B23" s="41">
        <v>5501.13</v>
      </c>
      <c r="C23" s="41">
        <v>5546.23</v>
      </c>
      <c r="D23" s="41">
        <v>5501.13</v>
      </c>
      <c r="E23" s="41">
        <v>5543.22</v>
      </c>
    </row>
    <row r="24" spans="1:5" x14ac:dyDescent="0.3">
      <c r="A24" t="s">
        <v>950</v>
      </c>
      <c r="B24" s="41">
        <v>5442.36</v>
      </c>
      <c r="C24" s="41">
        <v>5463.22</v>
      </c>
      <c r="D24" s="41">
        <v>5415.91</v>
      </c>
      <c r="E24" s="41">
        <v>5455.21</v>
      </c>
    </row>
    <row r="25" spans="1:5" x14ac:dyDescent="0.3">
      <c r="A25" t="s">
        <v>951</v>
      </c>
      <c r="B25" s="41">
        <v>5376.98</v>
      </c>
      <c r="C25" s="41">
        <v>5436.5</v>
      </c>
      <c r="D25" s="41">
        <v>5376.98</v>
      </c>
      <c r="E25" s="41">
        <v>5434.43</v>
      </c>
    </row>
    <row r="26" spans="1:5" x14ac:dyDescent="0.3">
      <c r="A26" s="42">
        <v>45634</v>
      </c>
      <c r="B26" s="41">
        <v>5351.88</v>
      </c>
      <c r="C26" s="41">
        <v>5371.2</v>
      </c>
      <c r="D26" s="41">
        <v>5324.37</v>
      </c>
      <c r="E26" s="41">
        <v>5344.39</v>
      </c>
    </row>
    <row r="27" spans="1:5" x14ac:dyDescent="0.3">
      <c r="A27" s="42">
        <v>45543</v>
      </c>
      <c r="B27" s="41">
        <v>5314.66</v>
      </c>
      <c r="C27" s="41">
        <v>5358.67</v>
      </c>
      <c r="D27" s="41">
        <v>5300.84</v>
      </c>
      <c r="E27" s="41">
        <v>5344.16</v>
      </c>
    </row>
    <row r="28" spans="1:5" x14ac:dyDescent="0.3">
      <c r="A28" s="42">
        <v>45512</v>
      </c>
      <c r="B28" s="41">
        <v>5252.57</v>
      </c>
      <c r="C28" s="41">
        <v>5328.03</v>
      </c>
      <c r="D28" s="41">
        <v>5233.8500000000004</v>
      </c>
      <c r="E28" s="41">
        <v>5319.31</v>
      </c>
    </row>
    <row r="29" spans="1:5" x14ac:dyDescent="0.3">
      <c r="A29" s="42">
        <v>45481</v>
      </c>
      <c r="B29" s="41">
        <v>5293.13</v>
      </c>
      <c r="C29" s="41">
        <v>5330.64</v>
      </c>
      <c r="D29" s="41">
        <v>5195.54</v>
      </c>
      <c r="E29" s="41">
        <v>5199.5</v>
      </c>
    </row>
    <row r="30" spans="1:5" x14ac:dyDescent="0.3">
      <c r="A30" s="42">
        <v>45451</v>
      </c>
      <c r="B30" s="41">
        <v>5206.42</v>
      </c>
      <c r="C30" s="41">
        <v>5312.34</v>
      </c>
      <c r="D30" s="41">
        <v>5193.5600000000004</v>
      </c>
      <c r="E30" s="41">
        <v>5240.03</v>
      </c>
    </row>
    <row r="31" spans="1:5" x14ac:dyDescent="0.3">
      <c r="A31" s="42">
        <v>45420</v>
      </c>
      <c r="B31" s="41">
        <v>5151.1400000000003</v>
      </c>
      <c r="C31" s="41">
        <v>5250.89</v>
      </c>
      <c r="D31" s="41">
        <v>5119.26</v>
      </c>
      <c r="E31" s="41">
        <v>5186.33</v>
      </c>
    </row>
    <row r="32" spans="1:5" x14ac:dyDescent="0.3">
      <c r="A32" s="42">
        <v>45330</v>
      </c>
      <c r="B32" s="41">
        <v>5376.63</v>
      </c>
      <c r="C32" s="41">
        <v>5383.89</v>
      </c>
      <c r="D32" s="41">
        <v>5302.03</v>
      </c>
      <c r="E32" s="41">
        <v>5346.56</v>
      </c>
    </row>
    <row r="33" spans="1:5" x14ac:dyDescent="0.3">
      <c r="A33" s="42">
        <v>45299</v>
      </c>
      <c r="B33" s="41">
        <v>5537.84</v>
      </c>
      <c r="C33" s="41">
        <v>5566.16</v>
      </c>
      <c r="D33" s="41">
        <v>5410.42</v>
      </c>
      <c r="E33" s="41">
        <v>5446.68</v>
      </c>
    </row>
    <row r="34" spans="1:5" x14ac:dyDescent="0.3">
      <c r="A34" t="s">
        <v>952</v>
      </c>
      <c r="B34" s="41">
        <v>5505.59</v>
      </c>
      <c r="C34" s="41">
        <v>5551.51</v>
      </c>
      <c r="D34" s="41">
        <v>5493.75</v>
      </c>
      <c r="E34" s="41">
        <v>5522.3</v>
      </c>
    </row>
    <row r="35" spans="1:5" x14ac:dyDescent="0.3">
      <c r="A35" t="s">
        <v>953</v>
      </c>
      <c r="B35" s="41">
        <v>5478.73</v>
      </c>
      <c r="C35" s="41">
        <v>5489.46</v>
      </c>
      <c r="D35" s="41">
        <v>5401.7</v>
      </c>
      <c r="E35" s="41">
        <v>5436.44</v>
      </c>
    </row>
    <row r="36" spans="1:5" x14ac:dyDescent="0.3">
      <c r="A36" t="s">
        <v>954</v>
      </c>
      <c r="B36" s="41">
        <v>5476.55</v>
      </c>
      <c r="C36" s="41">
        <v>5487.74</v>
      </c>
      <c r="D36" s="41">
        <v>5444.44</v>
      </c>
      <c r="E36" s="41">
        <v>5463.54</v>
      </c>
    </row>
    <row r="37" spans="1:5" x14ac:dyDescent="0.3">
      <c r="A37" t="s">
        <v>955</v>
      </c>
      <c r="B37" s="41">
        <v>5433.67</v>
      </c>
      <c r="C37" s="41">
        <v>5488.32</v>
      </c>
      <c r="D37" s="41">
        <v>5430.7</v>
      </c>
      <c r="E37" s="41">
        <v>5459.1</v>
      </c>
    </row>
    <row r="38" spans="1:5" x14ac:dyDescent="0.3">
      <c r="A38" t="s">
        <v>956</v>
      </c>
      <c r="B38" s="41">
        <v>5428.7</v>
      </c>
      <c r="C38" s="41">
        <v>5491.59</v>
      </c>
      <c r="D38" s="41">
        <v>5390.95</v>
      </c>
      <c r="E38" s="41">
        <v>5399.22</v>
      </c>
    </row>
    <row r="39" spans="1:5" x14ac:dyDescent="0.3">
      <c r="A39" t="s">
        <v>957</v>
      </c>
      <c r="B39" s="41">
        <v>5505.84</v>
      </c>
      <c r="C39" s="41">
        <v>5508.04</v>
      </c>
      <c r="D39" s="41">
        <v>5419.98</v>
      </c>
      <c r="E39" s="41">
        <v>5427.13</v>
      </c>
    </row>
    <row r="40" spans="1:5" x14ac:dyDescent="0.3">
      <c r="A40" t="s">
        <v>958</v>
      </c>
      <c r="B40" s="41">
        <v>5565.3</v>
      </c>
      <c r="C40" s="41">
        <v>5585.34</v>
      </c>
      <c r="D40" s="41">
        <v>5550.9</v>
      </c>
      <c r="E40" s="41">
        <v>5555.74</v>
      </c>
    </row>
    <row r="41" spans="1:5" x14ac:dyDescent="0.3">
      <c r="A41" t="s">
        <v>959</v>
      </c>
      <c r="B41" s="41">
        <v>5544.54</v>
      </c>
      <c r="C41" s="41">
        <v>5570.36</v>
      </c>
      <c r="D41" s="41">
        <v>5529.04</v>
      </c>
      <c r="E41" s="41">
        <v>5564.41</v>
      </c>
    </row>
    <row r="42" spans="1:5" x14ac:dyDescent="0.3">
      <c r="A42" t="s">
        <v>960</v>
      </c>
      <c r="B42" s="41">
        <v>5543.37</v>
      </c>
      <c r="C42" s="41">
        <v>5557.5</v>
      </c>
      <c r="D42" s="41">
        <v>5497.04</v>
      </c>
      <c r="E42" s="41">
        <v>5505</v>
      </c>
    </row>
    <row r="43" spans="1:5" x14ac:dyDescent="0.3">
      <c r="A43" t="s">
        <v>961</v>
      </c>
      <c r="B43" s="41">
        <v>5608.56</v>
      </c>
      <c r="C43" s="41">
        <v>5614.05</v>
      </c>
      <c r="D43" s="41">
        <v>5522.81</v>
      </c>
      <c r="E43" s="41">
        <v>5544.59</v>
      </c>
    </row>
    <row r="44" spans="1:5" x14ac:dyDescent="0.3">
      <c r="A44" t="s">
        <v>962</v>
      </c>
      <c r="B44" s="41">
        <v>5610.07</v>
      </c>
      <c r="C44" s="41">
        <v>5622.49</v>
      </c>
      <c r="D44" s="41">
        <v>5584.81</v>
      </c>
      <c r="E44" s="41">
        <v>5588.27</v>
      </c>
    </row>
    <row r="45" spans="1:5" x14ac:dyDescent="0.3">
      <c r="A45" t="s">
        <v>963</v>
      </c>
      <c r="B45" s="41">
        <v>5644.09</v>
      </c>
      <c r="C45" s="41">
        <v>5669.67</v>
      </c>
      <c r="D45" s="41">
        <v>5639.02</v>
      </c>
      <c r="E45" s="41">
        <v>5667.2</v>
      </c>
    </row>
    <row r="46" spans="1:5" x14ac:dyDescent="0.3">
      <c r="A46" t="s">
        <v>964</v>
      </c>
      <c r="B46" s="41">
        <v>5638.16</v>
      </c>
      <c r="C46" s="41">
        <v>5666.94</v>
      </c>
      <c r="D46" s="41">
        <v>5614.75</v>
      </c>
      <c r="E46" s="41">
        <v>5631.22</v>
      </c>
    </row>
    <row r="47" spans="1:5" x14ac:dyDescent="0.3">
      <c r="A47" s="42">
        <v>45633</v>
      </c>
      <c r="B47" s="41">
        <v>5590.76</v>
      </c>
      <c r="C47" s="41">
        <v>5655.56</v>
      </c>
      <c r="D47" s="41">
        <v>5590.44</v>
      </c>
      <c r="E47" s="41">
        <v>5615.35</v>
      </c>
    </row>
    <row r="48" spans="1:5" x14ac:dyDescent="0.3">
      <c r="A48" s="42">
        <v>45603</v>
      </c>
      <c r="B48" s="41">
        <v>5635.21</v>
      </c>
      <c r="C48" s="41">
        <v>5642.45</v>
      </c>
      <c r="D48" s="41">
        <v>5576.53</v>
      </c>
      <c r="E48" s="41">
        <v>5584.54</v>
      </c>
    </row>
    <row r="49" spans="1:5" x14ac:dyDescent="0.3">
      <c r="A49" s="42">
        <v>45572</v>
      </c>
      <c r="B49" s="41">
        <v>5591.26</v>
      </c>
      <c r="C49" s="41">
        <v>5635.39</v>
      </c>
      <c r="D49" s="41">
        <v>5586.44</v>
      </c>
      <c r="E49" s="41">
        <v>5633.91</v>
      </c>
    </row>
    <row r="50" spans="1:5" x14ac:dyDescent="0.3">
      <c r="A50" s="42">
        <v>45542</v>
      </c>
      <c r="B50" s="41">
        <v>5584.24</v>
      </c>
      <c r="C50" s="41">
        <v>5590.75</v>
      </c>
      <c r="D50" s="41">
        <v>5574.57</v>
      </c>
      <c r="E50" s="41">
        <v>5576.98</v>
      </c>
    </row>
    <row r="51" spans="1:5" x14ac:dyDescent="0.3">
      <c r="A51" s="42">
        <v>45511</v>
      </c>
      <c r="B51" s="41">
        <v>5572.75</v>
      </c>
      <c r="C51" s="41">
        <v>5583.11</v>
      </c>
      <c r="D51" s="41">
        <v>5562.51</v>
      </c>
      <c r="E51" s="41">
        <v>5572.85</v>
      </c>
    </row>
    <row r="52" spans="1:5" x14ac:dyDescent="0.3">
      <c r="A52" s="42">
        <v>45419</v>
      </c>
      <c r="B52" s="41">
        <v>5537.91</v>
      </c>
      <c r="C52" s="41">
        <v>5570.33</v>
      </c>
      <c r="D52" s="41">
        <v>5531.63</v>
      </c>
      <c r="E52" s="41">
        <v>5567.19</v>
      </c>
    </row>
    <row r="53" spans="1:5" x14ac:dyDescent="0.3">
      <c r="A53" s="42">
        <v>45358</v>
      </c>
      <c r="B53" s="41">
        <v>5507.44</v>
      </c>
      <c r="C53" s="41">
        <v>5539.27</v>
      </c>
      <c r="D53" s="41">
        <v>5507.42</v>
      </c>
      <c r="E53" s="41">
        <v>5537.02</v>
      </c>
    </row>
    <row r="54" spans="1:5" x14ac:dyDescent="0.3">
      <c r="A54" s="42">
        <v>45329</v>
      </c>
      <c r="B54" s="41">
        <v>5461.84</v>
      </c>
      <c r="C54" s="41">
        <v>5509.69</v>
      </c>
      <c r="D54" s="41">
        <v>5458.43</v>
      </c>
      <c r="E54" s="41">
        <v>5509.01</v>
      </c>
    </row>
    <row r="55" spans="1:5" x14ac:dyDescent="0.3">
      <c r="A55" s="42">
        <v>45298</v>
      </c>
      <c r="B55" s="41">
        <v>5471.08</v>
      </c>
      <c r="C55" s="41">
        <v>5479.55</v>
      </c>
      <c r="D55" s="41">
        <v>5446.53</v>
      </c>
      <c r="E55" s="41">
        <v>5475.09</v>
      </c>
    </row>
    <row r="56" spans="1:5" x14ac:dyDescent="0.3">
      <c r="A56" t="s">
        <v>965</v>
      </c>
      <c r="B56" s="41">
        <v>5488.48</v>
      </c>
      <c r="C56" s="41">
        <v>5523.64</v>
      </c>
      <c r="D56" s="41">
        <v>5451.12</v>
      </c>
      <c r="E56" s="41">
        <v>5460.48</v>
      </c>
    </row>
    <row r="57" spans="1:5" x14ac:dyDescent="0.3">
      <c r="A57" t="s">
        <v>966</v>
      </c>
      <c r="B57" s="41">
        <v>5473.59</v>
      </c>
      <c r="C57" s="41">
        <v>5490.81</v>
      </c>
      <c r="D57" s="41">
        <v>5467.54</v>
      </c>
      <c r="E57" s="41">
        <v>5482.87</v>
      </c>
    </row>
    <row r="58" spans="1:5" x14ac:dyDescent="0.3">
      <c r="A58" t="s">
        <v>967</v>
      </c>
      <c r="B58" s="41">
        <v>5460.71</v>
      </c>
      <c r="C58" s="41">
        <v>5483.14</v>
      </c>
      <c r="D58" s="41">
        <v>5451.87</v>
      </c>
      <c r="E58" s="41">
        <v>5477.9</v>
      </c>
    </row>
    <row r="59" spans="1:5" x14ac:dyDescent="0.3">
      <c r="A59" t="s">
        <v>968</v>
      </c>
      <c r="B59" s="41">
        <v>5460.73</v>
      </c>
      <c r="C59" s="41">
        <v>5472.88</v>
      </c>
      <c r="D59" s="41">
        <v>5446.56</v>
      </c>
      <c r="E59" s="41">
        <v>5469.3</v>
      </c>
    </row>
    <row r="60" spans="1:5" x14ac:dyDescent="0.3">
      <c r="A60" t="s">
        <v>969</v>
      </c>
      <c r="B60" s="41">
        <v>5459.58</v>
      </c>
      <c r="C60" s="41">
        <v>5490.66</v>
      </c>
      <c r="D60" s="41">
        <v>5447.59</v>
      </c>
      <c r="E60" s="41">
        <v>5447.87</v>
      </c>
    </row>
    <row r="61" spans="1:5" x14ac:dyDescent="0.3">
      <c r="A61" t="s">
        <v>970</v>
      </c>
      <c r="B61" s="41">
        <v>5466.77</v>
      </c>
      <c r="C61" s="41">
        <v>5478.31</v>
      </c>
      <c r="D61" s="41">
        <v>5452.03</v>
      </c>
      <c r="E61" s="41">
        <v>5464.62</v>
      </c>
    </row>
    <row r="62" spans="1:5" x14ac:dyDescent="0.3">
      <c r="A62" t="s">
        <v>971</v>
      </c>
      <c r="B62" s="41">
        <v>5499.99</v>
      </c>
      <c r="C62" s="41">
        <v>5505.53</v>
      </c>
      <c r="D62" s="41">
        <v>5455.56</v>
      </c>
      <c r="E62" s="41">
        <v>5473.17</v>
      </c>
    </row>
    <row r="63" spans="1:5" x14ac:dyDescent="0.3">
      <c r="A63" t="s">
        <v>972</v>
      </c>
      <c r="B63" s="41">
        <v>5476.15</v>
      </c>
      <c r="C63" s="41">
        <v>5490.38</v>
      </c>
      <c r="D63" s="41">
        <v>5471.32</v>
      </c>
      <c r="E63" s="41">
        <v>5487.03</v>
      </c>
    </row>
    <row r="64" spans="1:5" x14ac:dyDescent="0.3">
      <c r="A64" t="s">
        <v>973</v>
      </c>
      <c r="B64" s="41">
        <v>5431.11</v>
      </c>
      <c r="C64" s="41">
        <v>5488.5</v>
      </c>
      <c r="D64" s="41">
        <v>5420.4</v>
      </c>
      <c r="E64" s="41">
        <v>5473.23</v>
      </c>
    </row>
    <row r="65" spans="1:5" x14ac:dyDescent="0.3">
      <c r="A65" t="s">
        <v>974</v>
      </c>
      <c r="B65" s="41">
        <v>5424.08</v>
      </c>
      <c r="C65" s="41">
        <v>5432.39</v>
      </c>
      <c r="D65" s="41">
        <v>5403.75</v>
      </c>
      <c r="E65" s="41">
        <v>5431.6</v>
      </c>
    </row>
    <row r="66" spans="1:5" x14ac:dyDescent="0.3">
      <c r="A66" t="s">
        <v>975</v>
      </c>
      <c r="B66" s="41">
        <v>5441.93</v>
      </c>
      <c r="C66" s="41">
        <v>5441.93</v>
      </c>
      <c r="D66" s="41">
        <v>5402.51</v>
      </c>
      <c r="E66" s="41">
        <v>5433.74</v>
      </c>
    </row>
    <row r="67" spans="1:5" x14ac:dyDescent="0.3">
      <c r="A67" s="42">
        <v>45632</v>
      </c>
      <c r="B67" s="41">
        <v>5409.13</v>
      </c>
      <c r="C67" s="41">
        <v>5447.25</v>
      </c>
      <c r="D67" s="41">
        <v>5409.13</v>
      </c>
      <c r="E67" s="41">
        <v>5421.03</v>
      </c>
    </row>
    <row r="68" spans="1:5" x14ac:dyDescent="0.3">
      <c r="A68" s="42">
        <v>45602</v>
      </c>
      <c r="B68" s="41">
        <v>5353</v>
      </c>
      <c r="C68" s="41">
        <v>5375.95</v>
      </c>
      <c r="D68" s="41">
        <v>5327.25</v>
      </c>
      <c r="E68" s="41">
        <v>5375.32</v>
      </c>
    </row>
    <row r="69" spans="1:5" x14ac:dyDescent="0.3">
      <c r="A69" s="42">
        <v>45571</v>
      </c>
      <c r="B69" s="41">
        <v>5341.22</v>
      </c>
      <c r="C69" s="41">
        <v>5365.79</v>
      </c>
      <c r="D69" s="41">
        <v>5331.52</v>
      </c>
      <c r="E69" s="41">
        <v>5360.79</v>
      </c>
    </row>
    <row r="70" spans="1:5" x14ac:dyDescent="0.3">
      <c r="A70" s="42">
        <v>45479</v>
      </c>
      <c r="B70" s="41">
        <v>5343.81</v>
      </c>
      <c r="C70" s="41">
        <v>5375.08</v>
      </c>
      <c r="D70" s="41">
        <v>5331.33</v>
      </c>
      <c r="E70" s="41">
        <v>5346.99</v>
      </c>
    </row>
    <row r="71" spans="1:5" x14ac:dyDescent="0.3">
      <c r="A71" s="42">
        <v>45449</v>
      </c>
      <c r="B71" s="41">
        <v>5357.8</v>
      </c>
      <c r="C71" s="41">
        <v>5362.35</v>
      </c>
      <c r="D71" s="41">
        <v>5335.36</v>
      </c>
      <c r="E71" s="41">
        <v>5352.96</v>
      </c>
    </row>
    <row r="72" spans="1:5" x14ac:dyDescent="0.3">
      <c r="A72" s="42">
        <v>45418</v>
      </c>
      <c r="B72" s="41">
        <v>5314.48</v>
      </c>
      <c r="C72" s="41">
        <v>5354.16</v>
      </c>
      <c r="D72" s="41">
        <v>5297.64</v>
      </c>
      <c r="E72" s="41">
        <v>5354.03</v>
      </c>
    </row>
    <row r="73" spans="1:5" x14ac:dyDescent="0.3">
      <c r="A73" s="42">
        <v>45388</v>
      </c>
      <c r="B73" s="41">
        <v>5278.24</v>
      </c>
      <c r="C73" s="41">
        <v>5298.8</v>
      </c>
      <c r="D73" s="41">
        <v>5257.63</v>
      </c>
      <c r="E73" s="41">
        <v>5291.34</v>
      </c>
    </row>
    <row r="74" spans="1:5" x14ac:dyDescent="0.3">
      <c r="A74" s="42">
        <v>45357</v>
      </c>
      <c r="B74" s="41">
        <v>5297.15</v>
      </c>
      <c r="C74" s="41">
        <v>5302.11</v>
      </c>
      <c r="D74" s="41">
        <v>5234.32</v>
      </c>
      <c r="E74" s="41">
        <v>5283.4</v>
      </c>
    </row>
    <row r="75" spans="1:5" x14ac:dyDescent="0.3">
      <c r="A75" t="s">
        <v>976</v>
      </c>
      <c r="B75" s="41">
        <v>5243.21</v>
      </c>
      <c r="C75" s="41">
        <v>5280.33</v>
      </c>
      <c r="D75" s="41">
        <v>5191.68</v>
      </c>
      <c r="E75" s="41">
        <v>5277.51</v>
      </c>
    </row>
    <row r="76" spans="1:5" x14ac:dyDescent="0.3">
      <c r="A76" t="s">
        <v>977</v>
      </c>
      <c r="B76" s="41">
        <v>5259.77</v>
      </c>
      <c r="C76" s="41">
        <v>5260.21</v>
      </c>
      <c r="D76" s="41">
        <v>5222.1000000000004</v>
      </c>
      <c r="E76" s="41">
        <v>5235.4799999999996</v>
      </c>
    </row>
    <row r="77" spans="1:5" x14ac:dyDescent="0.3">
      <c r="A77" t="s">
        <v>978</v>
      </c>
      <c r="B77" s="41">
        <v>5278.73</v>
      </c>
      <c r="C77" s="41">
        <v>5282.27</v>
      </c>
      <c r="D77" s="41">
        <v>5262.7</v>
      </c>
      <c r="E77" s="41">
        <v>5266.95</v>
      </c>
    </row>
    <row r="78" spans="1:5" x14ac:dyDescent="0.3">
      <c r="A78" t="s">
        <v>979</v>
      </c>
      <c r="B78" s="41">
        <v>5315.91</v>
      </c>
      <c r="C78" s="41">
        <v>5315.91</v>
      </c>
      <c r="D78" s="41">
        <v>5280.89</v>
      </c>
      <c r="E78" s="41">
        <v>5306.04</v>
      </c>
    </row>
    <row r="79" spans="1:5" x14ac:dyDescent="0.3">
      <c r="A79" t="s">
        <v>980</v>
      </c>
      <c r="B79" s="41">
        <v>5281.45</v>
      </c>
      <c r="C79" s="41">
        <v>5311.65</v>
      </c>
      <c r="D79" s="41">
        <v>5278.39</v>
      </c>
      <c r="E79" s="41">
        <v>5304.72</v>
      </c>
    </row>
    <row r="80" spans="1:5" x14ac:dyDescent="0.3">
      <c r="A80" t="s">
        <v>981</v>
      </c>
      <c r="B80" s="41">
        <v>5340.26</v>
      </c>
      <c r="C80" s="41">
        <v>5341.88</v>
      </c>
      <c r="D80" s="41">
        <v>5256.93</v>
      </c>
      <c r="E80" s="41">
        <v>5267.84</v>
      </c>
    </row>
    <row r="81" spans="1:5" x14ac:dyDescent="0.3">
      <c r="A81" t="s">
        <v>982</v>
      </c>
      <c r="B81" s="41">
        <v>5319.28</v>
      </c>
      <c r="C81" s="41">
        <v>5323.18</v>
      </c>
      <c r="D81" s="41">
        <v>5286.01</v>
      </c>
      <c r="E81" s="41">
        <v>5307.01</v>
      </c>
    </row>
    <row r="82" spans="1:5" x14ac:dyDescent="0.3">
      <c r="A82" t="s">
        <v>983</v>
      </c>
      <c r="B82" s="41">
        <v>5298.69</v>
      </c>
      <c r="C82" s="41">
        <v>5324.32</v>
      </c>
      <c r="D82" s="41">
        <v>5297.87</v>
      </c>
      <c r="E82" s="41">
        <v>5321.41</v>
      </c>
    </row>
    <row r="83" spans="1:5" x14ac:dyDescent="0.3">
      <c r="A83" t="s">
        <v>984</v>
      </c>
      <c r="B83" s="41">
        <v>5305.35</v>
      </c>
      <c r="C83" s="41">
        <v>5325.32</v>
      </c>
      <c r="D83" s="41">
        <v>5302.4</v>
      </c>
      <c r="E83" s="41">
        <v>5308.13</v>
      </c>
    </row>
    <row r="84" spans="1:5" x14ac:dyDescent="0.3">
      <c r="A84" t="s">
        <v>985</v>
      </c>
      <c r="B84" s="41">
        <v>5303.1</v>
      </c>
      <c r="C84" s="41">
        <v>5305.45</v>
      </c>
      <c r="D84" s="41">
        <v>5283.59</v>
      </c>
      <c r="E84" s="41">
        <v>5303.27</v>
      </c>
    </row>
    <row r="85" spans="1:5" x14ac:dyDescent="0.3">
      <c r="A85" t="s">
        <v>986</v>
      </c>
      <c r="B85" s="41">
        <v>5310.07</v>
      </c>
      <c r="C85" s="41">
        <v>5325.49</v>
      </c>
      <c r="D85" s="41">
        <v>5296.19</v>
      </c>
      <c r="E85" s="41">
        <v>5297.1</v>
      </c>
    </row>
    <row r="86" spans="1:5" x14ac:dyDescent="0.3">
      <c r="A86" t="s">
        <v>987</v>
      </c>
      <c r="B86" s="41">
        <v>5263.26</v>
      </c>
      <c r="C86" s="41">
        <v>5311.76</v>
      </c>
      <c r="D86" s="41">
        <v>5263.26</v>
      </c>
      <c r="E86" s="41">
        <v>5308.15</v>
      </c>
    </row>
    <row r="87" spans="1:5" x14ac:dyDescent="0.3">
      <c r="A87" t="s">
        <v>988</v>
      </c>
      <c r="B87" s="41">
        <v>5221.1000000000004</v>
      </c>
      <c r="C87" s="41">
        <v>5250.37</v>
      </c>
      <c r="D87" s="41">
        <v>5217.9799999999996</v>
      </c>
      <c r="E87" s="41">
        <v>5246.68</v>
      </c>
    </row>
    <row r="88" spans="1:5" x14ac:dyDescent="0.3">
      <c r="A88" t="s">
        <v>989</v>
      </c>
      <c r="B88" s="41">
        <v>5233.08</v>
      </c>
      <c r="C88" s="41">
        <v>5237.26</v>
      </c>
      <c r="D88" s="41">
        <v>5211.16</v>
      </c>
      <c r="E88" s="41">
        <v>5221.42</v>
      </c>
    </row>
    <row r="89" spans="1:5" x14ac:dyDescent="0.3">
      <c r="A89" s="42">
        <v>45570</v>
      </c>
      <c r="B89" s="41">
        <v>5225.49</v>
      </c>
      <c r="C89" s="41">
        <v>5239.66</v>
      </c>
      <c r="D89" s="41">
        <v>5209.68</v>
      </c>
      <c r="E89" s="41">
        <v>5222.68</v>
      </c>
    </row>
    <row r="90" spans="1:5" x14ac:dyDescent="0.3">
      <c r="A90" s="42">
        <v>45540</v>
      </c>
      <c r="B90" s="41">
        <v>5189.03</v>
      </c>
      <c r="C90" s="41">
        <v>5215.3</v>
      </c>
      <c r="D90" s="41">
        <v>5180.41</v>
      </c>
      <c r="E90" s="41">
        <v>5214.08</v>
      </c>
    </row>
    <row r="91" spans="1:5" x14ac:dyDescent="0.3">
      <c r="A91" s="42">
        <v>45509</v>
      </c>
      <c r="B91" s="41">
        <v>5168.9799999999996</v>
      </c>
      <c r="C91" s="41">
        <v>5191.95</v>
      </c>
      <c r="D91" s="41">
        <v>5165.8599999999997</v>
      </c>
      <c r="E91" s="41">
        <v>5187.67</v>
      </c>
    </row>
    <row r="92" spans="1:5" x14ac:dyDescent="0.3">
      <c r="A92" s="42">
        <v>45478</v>
      </c>
      <c r="B92" s="41">
        <v>5187.2</v>
      </c>
      <c r="C92" s="41">
        <v>5200.2299999999996</v>
      </c>
      <c r="D92" s="41">
        <v>5178.96</v>
      </c>
      <c r="E92" s="41">
        <v>5187.7</v>
      </c>
    </row>
    <row r="93" spans="1:5" x14ac:dyDescent="0.3">
      <c r="A93" s="42">
        <v>45448</v>
      </c>
      <c r="B93" s="41">
        <v>5142.42</v>
      </c>
      <c r="C93" s="41">
        <v>5181</v>
      </c>
      <c r="D93" s="41">
        <v>5142.42</v>
      </c>
      <c r="E93" s="41">
        <v>5180.74</v>
      </c>
    </row>
    <row r="94" spans="1:5" x14ac:dyDescent="0.3">
      <c r="A94" s="42">
        <v>45356</v>
      </c>
      <c r="B94" s="41">
        <v>5122.78</v>
      </c>
      <c r="C94" s="41">
        <v>5139.12</v>
      </c>
      <c r="D94" s="41">
        <v>5101.22</v>
      </c>
      <c r="E94" s="41">
        <v>5127.79</v>
      </c>
    </row>
    <row r="95" spans="1:5" x14ac:dyDescent="0.3">
      <c r="A95" s="42">
        <v>45327</v>
      </c>
      <c r="B95" s="41">
        <v>5049.32</v>
      </c>
      <c r="C95" s="41">
        <v>5073.21</v>
      </c>
      <c r="D95" s="41">
        <v>5011.05</v>
      </c>
      <c r="E95" s="41">
        <v>5064.2</v>
      </c>
    </row>
    <row r="96" spans="1:5" x14ac:dyDescent="0.3">
      <c r="A96" s="42">
        <v>45296</v>
      </c>
      <c r="B96" s="41">
        <v>5029.03</v>
      </c>
      <c r="C96" s="41">
        <v>5096.12</v>
      </c>
      <c r="D96" s="41">
        <v>5013.45</v>
      </c>
      <c r="E96" s="41">
        <v>5018.3900000000003</v>
      </c>
    </row>
    <row r="97" spans="1:5" x14ac:dyDescent="0.3">
      <c r="A97" t="s">
        <v>990</v>
      </c>
      <c r="B97" s="41">
        <v>5103.78</v>
      </c>
      <c r="C97" s="41">
        <v>5110.83</v>
      </c>
      <c r="D97" s="41">
        <v>5035.3100000000004</v>
      </c>
      <c r="E97" s="41">
        <v>5035.6899999999996</v>
      </c>
    </row>
    <row r="98" spans="1:5" x14ac:dyDescent="0.3">
      <c r="A98" t="s">
        <v>991</v>
      </c>
      <c r="B98" s="41">
        <v>5114.13</v>
      </c>
      <c r="C98" s="41">
        <v>5123.49</v>
      </c>
      <c r="D98" s="41">
        <v>5088.6499999999996</v>
      </c>
      <c r="E98" s="41">
        <v>5116.17</v>
      </c>
    </row>
    <row r="99" spans="1:5" x14ac:dyDescent="0.3">
      <c r="A99" t="s">
        <v>992</v>
      </c>
      <c r="B99" s="41">
        <v>5084.6499999999996</v>
      </c>
      <c r="C99" s="41">
        <v>5114.62</v>
      </c>
      <c r="D99" s="41">
        <v>5073.1400000000003</v>
      </c>
      <c r="E99" s="41">
        <v>5099.96</v>
      </c>
    </row>
    <row r="100" spans="1:5" x14ac:dyDescent="0.3">
      <c r="A100" t="s">
        <v>993</v>
      </c>
      <c r="B100" s="41">
        <v>5019.88</v>
      </c>
      <c r="C100" s="41">
        <v>5057.75</v>
      </c>
      <c r="D100" s="41">
        <v>4990.58</v>
      </c>
      <c r="E100" s="41">
        <v>5048.42</v>
      </c>
    </row>
    <row r="101" spans="1:5" x14ac:dyDescent="0.3">
      <c r="A101" t="s">
        <v>994</v>
      </c>
      <c r="B101" s="41">
        <v>5084.8599999999997</v>
      </c>
      <c r="C101" s="41">
        <v>5089.4799999999996</v>
      </c>
      <c r="D101" s="41">
        <v>5047.0200000000004</v>
      </c>
      <c r="E101" s="41">
        <v>5071.63</v>
      </c>
    </row>
    <row r="102" spans="1:5" x14ac:dyDescent="0.3">
      <c r="A102" t="s">
        <v>995</v>
      </c>
      <c r="B102" s="41">
        <v>5028.8500000000004</v>
      </c>
      <c r="C102" s="41">
        <v>5076.12</v>
      </c>
      <c r="D102" s="41">
        <v>5027.96</v>
      </c>
      <c r="E102" s="41">
        <v>5070.55</v>
      </c>
    </row>
    <row r="103" spans="1:5" x14ac:dyDescent="0.3">
      <c r="A103" t="s">
        <v>996</v>
      </c>
      <c r="B103" s="41">
        <v>4987.33</v>
      </c>
      <c r="C103" s="41">
        <v>5038.84</v>
      </c>
      <c r="D103" s="41">
        <v>4969.3999999999996</v>
      </c>
      <c r="E103" s="41">
        <v>5010.6000000000004</v>
      </c>
    </row>
    <row r="104" spans="1:5" x14ac:dyDescent="0.3">
      <c r="A104" t="s">
        <v>997</v>
      </c>
      <c r="B104" s="41">
        <v>5005.4399999999996</v>
      </c>
      <c r="C104" s="41">
        <v>5019.0200000000004</v>
      </c>
      <c r="D104" s="41">
        <v>4953.5600000000004</v>
      </c>
      <c r="E104" s="41">
        <v>4967.2299999999996</v>
      </c>
    </row>
    <row r="105" spans="1:5" x14ac:dyDescent="0.3">
      <c r="A105" t="s">
        <v>998</v>
      </c>
      <c r="B105" s="41">
        <v>5031.5200000000004</v>
      </c>
      <c r="C105" s="41">
        <v>5056.66</v>
      </c>
      <c r="D105" s="41">
        <v>5001.8900000000003</v>
      </c>
      <c r="E105" s="41">
        <v>5011.12</v>
      </c>
    </row>
    <row r="106" spans="1:5" x14ac:dyDescent="0.3">
      <c r="A106" t="s">
        <v>999</v>
      </c>
      <c r="B106" s="41">
        <v>5068.97</v>
      </c>
      <c r="C106" s="41">
        <v>5077.96</v>
      </c>
      <c r="D106" s="41">
        <v>5007.25</v>
      </c>
      <c r="E106" s="41">
        <v>5022.21</v>
      </c>
    </row>
    <row r="107" spans="1:5" x14ac:dyDescent="0.3">
      <c r="A107" t="s">
        <v>1000</v>
      </c>
      <c r="B107" s="41">
        <v>5064.59</v>
      </c>
      <c r="C107" s="41">
        <v>5079.84</v>
      </c>
      <c r="D107" s="41">
        <v>5039.83</v>
      </c>
      <c r="E107" s="41">
        <v>5051.41</v>
      </c>
    </row>
    <row r="108" spans="1:5" x14ac:dyDescent="0.3">
      <c r="A108" t="s">
        <v>1001</v>
      </c>
      <c r="B108" s="41">
        <v>5149.67</v>
      </c>
      <c r="C108" s="41">
        <v>5168.43</v>
      </c>
      <c r="D108" s="41">
        <v>5052.47</v>
      </c>
      <c r="E108" s="41">
        <v>5061.82</v>
      </c>
    </row>
    <row r="109" spans="1:5" x14ac:dyDescent="0.3">
      <c r="A109" s="42">
        <v>45630</v>
      </c>
      <c r="B109" s="41">
        <v>5171.51</v>
      </c>
      <c r="C109" s="41">
        <v>5175.03</v>
      </c>
      <c r="D109" s="41">
        <v>5107.9399999999996</v>
      </c>
      <c r="E109" s="41">
        <v>5123.41</v>
      </c>
    </row>
    <row r="110" spans="1:5" x14ac:dyDescent="0.3">
      <c r="A110" s="42">
        <v>45600</v>
      </c>
      <c r="B110" s="41">
        <v>5172.95</v>
      </c>
      <c r="C110" s="41">
        <v>5211.78</v>
      </c>
      <c r="D110" s="41">
        <v>5138.7700000000004</v>
      </c>
      <c r="E110" s="41">
        <v>5199.0600000000004</v>
      </c>
    </row>
    <row r="111" spans="1:5" x14ac:dyDescent="0.3">
      <c r="A111" s="42">
        <v>45569</v>
      </c>
      <c r="B111" s="41">
        <v>5167.88</v>
      </c>
      <c r="C111" s="41">
        <v>5178.43</v>
      </c>
      <c r="D111" s="41">
        <v>5138.7</v>
      </c>
      <c r="E111" s="41">
        <v>5160.6400000000003</v>
      </c>
    </row>
    <row r="112" spans="1:5" x14ac:dyDescent="0.3">
      <c r="A112" s="42">
        <v>45539</v>
      </c>
      <c r="B112" s="41">
        <v>5217.03</v>
      </c>
      <c r="C112" s="41">
        <v>5224.8100000000004</v>
      </c>
      <c r="D112" s="41">
        <v>5160.78</v>
      </c>
      <c r="E112" s="41">
        <v>5209.91</v>
      </c>
    </row>
    <row r="113" spans="1:5" x14ac:dyDescent="0.3">
      <c r="A113" s="42">
        <v>45508</v>
      </c>
      <c r="B113" s="41">
        <v>5211.37</v>
      </c>
      <c r="C113" s="41">
        <v>5219.57</v>
      </c>
      <c r="D113" s="41">
        <v>5197.3500000000004</v>
      </c>
      <c r="E113" s="41">
        <v>5202.3900000000003</v>
      </c>
    </row>
    <row r="114" spans="1:5" x14ac:dyDescent="0.3">
      <c r="A114" s="42">
        <v>45416</v>
      </c>
      <c r="B114" s="41">
        <v>5158.95</v>
      </c>
      <c r="C114" s="41">
        <v>5222.18</v>
      </c>
      <c r="D114" s="41">
        <v>5157.21</v>
      </c>
      <c r="E114" s="41">
        <v>5204.34</v>
      </c>
    </row>
    <row r="115" spans="1:5" x14ac:dyDescent="0.3">
      <c r="A115" s="42">
        <v>45386</v>
      </c>
      <c r="B115" s="41">
        <v>5244.05</v>
      </c>
      <c r="C115" s="41">
        <v>5256.59</v>
      </c>
      <c r="D115" s="41">
        <v>5146.0600000000004</v>
      </c>
      <c r="E115" s="41">
        <v>5147.21</v>
      </c>
    </row>
    <row r="116" spans="1:5" x14ac:dyDescent="0.3">
      <c r="A116" s="42">
        <v>45355</v>
      </c>
      <c r="B116" s="41">
        <v>5194.37</v>
      </c>
      <c r="C116" s="41">
        <v>5228.75</v>
      </c>
      <c r="D116" s="41">
        <v>5194.37</v>
      </c>
      <c r="E116" s="41">
        <v>5211.49</v>
      </c>
    </row>
    <row r="117" spans="1:5" x14ac:dyDescent="0.3">
      <c r="A117" s="42">
        <v>45326</v>
      </c>
      <c r="B117" s="41">
        <v>5204.29</v>
      </c>
      <c r="C117" s="41">
        <v>5208.34</v>
      </c>
      <c r="D117" s="41">
        <v>5184.05</v>
      </c>
      <c r="E117" s="41">
        <v>5205.8100000000004</v>
      </c>
    </row>
    <row r="118" spans="1:5" x14ac:dyDescent="0.3">
      <c r="A118" s="42">
        <v>45295</v>
      </c>
      <c r="B118" s="41">
        <v>5257.97</v>
      </c>
      <c r="C118" s="41">
        <v>5263.95</v>
      </c>
      <c r="D118" s="41">
        <v>5229.2</v>
      </c>
      <c r="E118" s="41">
        <v>5243.77</v>
      </c>
    </row>
    <row r="119" spans="1:5" x14ac:dyDescent="0.3">
      <c r="A119" t="s">
        <v>1002</v>
      </c>
      <c r="B119" s="41">
        <v>5248.03</v>
      </c>
      <c r="C119" s="41">
        <v>5264.85</v>
      </c>
      <c r="D119" s="41">
        <v>5245.82</v>
      </c>
      <c r="E119" s="41">
        <v>5254.35</v>
      </c>
    </row>
    <row r="120" spans="1:5" x14ac:dyDescent="0.3">
      <c r="A120" t="s">
        <v>1003</v>
      </c>
      <c r="B120" s="41">
        <v>5226.3100000000004</v>
      </c>
      <c r="C120" s="41">
        <v>5249.26</v>
      </c>
      <c r="D120" s="41">
        <v>5213.92</v>
      </c>
      <c r="E120" s="41">
        <v>5248.49</v>
      </c>
    </row>
    <row r="121" spans="1:5" x14ac:dyDescent="0.3">
      <c r="A121" t="s">
        <v>1004</v>
      </c>
      <c r="B121" s="41">
        <v>5228.8500000000004</v>
      </c>
      <c r="C121" s="41">
        <v>5235.16</v>
      </c>
      <c r="D121" s="41">
        <v>5203.42</v>
      </c>
      <c r="E121" s="41">
        <v>5203.58</v>
      </c>
    </row>
    <row r="122" spans="1:5" x14ac:dyDescent="0.3">
      <c r="A122" t="s">
        <v>1005</v>
      </c>
      <c r="B122" s="41">
        <v>5219.5200000000004</v>
      </c>
      <c r="C122" s="41">
        <v>5229.09</v>
      </c>
      <c r="D122" s="41">
        <v>5216.09</v>
      </c>
      <c r="E122" s="41">
        <v>5218.1899999999996</v>
      </c>
    </row>
    <row r="123" spans="1:5" x14ac:dyDescent="0.3">
      <c r="A123" t="s">
        <v>1006</v>
      </c>
      <c r="B123" s="41">
        <v>5242.4799999999996</v>
      </c>
      <c r="C123" s="41">
        <v>5246.09</v>
      </c>
      <c r="D123" s="41">
        <v>5229.87</v>
      </c>
      <c r="E123" s="41">
        <v>5234.18</v>
      </c>
    </row>
    <row r="124" spans="1:5" x14ac:dyDescent="0.3">
      <c r="A124" t="s">
        <v>1007</v>
      </c>
      <c r="B124" s="41">
        <v>5253.43</v>
      </c>
      <c r="C124" s="41">
        <v>5261.1</v>
      </c>
      <c r="D124" s="41">
        <v>5240.66</v>
      </c>
      <c r="E124" s="41">
        <v>5241.53</v>
      </c>
    </row>
    <row r="125" spans="1:5" x14ac:dyDescent="0.3">
      <c r="A125" t="s">
        <v>1008</v>
      </c>
      <c r="B125" s="41">
        <v>5181.6899999999996</v>
      </c>
      <c r="C125" s="41">
        <v>5226.1899999999996</v>
      </c>
      <c r="D125" s="41">
        <v>5171.55</v>
      </c>
      <c r="E125" s="41">
        <v>5224.62</v>
      </c>
    </row>
    <row r="126" spans="1:5" x14ac:dyDescent="0.3">
      <c r="A126" t="s">
        <v>1009</v>
      </c>
      <c r="B126" s="41">
        <v>5139.09</v>
      </c>
      <c r="C126" s="41">
        <v>5180.3100000000004</v>
      </c>
      <c r="D126" s="41">
        <v>5131.59</v>
      </c>
      <c r="E126" s="41">
        <v>5178.51</v>
      </c>
    </row>
    <row r="127" spans="1:5" x14ac:dyDescent="0.3">
      <c r="A127" t="s">
        <v>1010</v>
      </c>
      <c r="B127" s="41">
        <v>5154.7700000000004</v>
      </c>
      <c r="C127" s="41">
        <v>5175.6000000000004</v>
      </c>
      <c r="D127" s="41">
        <v>5145.47</v>
      </c>
      <c r="E127" s="41">
        <v>5149.42</v>
      </c>
    </row>
    <row r="128" spans="1:5" x14ac:dyDescent="0.3">
      <c r="A128" t="s">
        <v>1011</v>
      </c>
      <c r="B128" s="41">
        <v>5123.3100000000004</v>
      </c>
      <c r="C128" s="41">
        <v>5136.8599999999997</v>
      </c>
      <c r="D128" s="41">
        <v>5104.3500000000004</v>
      </c>
      <c r="E128" s="41">
        <v>5117.09</v>
      </c>
    </row>
    <row r="129" spans="1:5" x14ac:dyDescent="0.3">
      <c r="A129" t="s">
        <v>1012</v>
      </c>
      <c r="B129" s="41">
        <v>5175.1400000000003</v>
      </c>
      <c r="C129" s="41">
        <v>5176.8500000000004</v>
      </c>
      <c r="D129" s="41">
        <v>5123.3</v>
      </c>
      <c r="E129" s="41">
        <v>5150.4799999999996</v>
      </c>
    </row>
    <row r="130" spans="1:5" x14ac:dyDescent="0.3">
      <c r="A130" t="s">
        <v>1013</v>
      </c>
      <c r="B130" s="41">
        <v>5173.49</v>
      </c>
      <c r="C130" s="41">
        <v>5179.1400000000003</v>
      </c>
      <c r="D130" s="41">
        <v>5151.88</v>
      </c>
      <c r="E130" s="41">
        <v>5165.3100000000004</v>
      </c>
    </row>
    <row r="131" spans="1:5" x14ac:dyDescent="0.3">
      <c r="A131" s="42">
        <v>45629</v>
      </c>
      <c r="B131" s="41">
        <v>5134.3</v>
      </c>
      <c r="C131" s="41">
        <v>5179.87</v>
      </c>
      <c r="D131" s="41">
        <v>5114.4799999999996</v>
      </c>
      <c r="E131" s="41">
        <v>5175.2700000000004</v>
      </c>
    </row>
    <row r="132" spans="1:5" x14ac:dyDescent="0.3">
      <c r="A132" s="42">
        <v>45599</v>
      </c>
      <c r="B132" s="41">
        <v>5111.96</v>
      </c>
      <c r="C132" s="41">
        <v>5124.66</v>
      </c>
      <c r="D132" s="41">
        <v>5091.1400000000003</v>
      </c>
      <c r="E132" s="41">
        <v>5117.9399999999996</v>
      </c>
    </row>
    <row r="133" spans="1:5" x14ac:dyDescent="0.3">
      <c r="A133" s="42">
        <v>45507</v>
      </c>
      <c r="B133" s="41">
        <v>5164.46</v>
      </c>
      <c r="C133" s="41">
        <v>5189.26</v>
      </c>
      <c r="D133" s="41">
        <v>5117.5</v>
      </c>
      <c r="E133" s="41">
        <v>5123.6899999999996</v>
      </c>
    </row>
    <row r="134" spans="1:5" x14ac:dyDescent="0.3">
      <c r="A134" s="42">
        <v>45476</v>
      </c>
      <c r="B134" s="41">
        <v>5132.38</v>
      </c>
      <c r="C134" s="41">
        <v>5165.62</v>
      </c>
      <c r="D134" s="41">
        <v>5128.21</v>
      </c>
      <c r="E134" s="41">
        <v>5157.3599999999997</v>
      </c>
    </row>
    <row r="135" spans="1:5" x14ac:dyDescent="0.3">
      <c r="A135" s="42">
        <v>45446</v>
      </c>
      <c r="B135" s="41">
        <v>5108.03</v>
      </c>
      <c r="C135" s="41">
        <v>5127.97</v>
      </c>
      <c r="D135" s="41">
        <v>5092.22</v>
      </c>
      <c r="E135" s="41">
        <v>5104.76</v>
      </c>
    </row>
    <row r="136" spans="1:5" x14ac:dyDescent="0.3">
      <c r="A136" s="42">
        <v>45415</v>
      </c>
      <c r="B136" s="41">
        <v>5110.5200000000004</v>
      </c>
      <c r="C136" s="41">
        <v>5114.54</v>
      </c>
      <c r="D136" s="41">
        <v>5056.82</v>
      </c>
      <c r="E136" s="41">
        <v>5078.6499999999996</v>
      </c>
    </row>
    <row r="137" spans="1:5" x14ac:dyDescent="0.3">
      <c r="A137" s="42">
        <v>45385</v>
      </c>
      <c r="B137" s="41">
        <v>5130.99</v>
      </c>
      <c r="C137" s="41">
        <v>5149.67</v>
      </c>
      <c r="D137" s="41">
        <v>5127.18</v>
      </c>
      <c r="E137" s="41">
        <v>5130.95</v>
      </c>
    </row>
    <row r="138" spans="1:5" x14ac:dyDescent="0.3">
      <c r="A138" s="42">
        <v>45294</v>
      </c>
      <c r="B138" s="41">
        <v>5098.51</v>
      </c>
      <c r="C138" s="41">
        <v>5140.33</v>
      </c>
      <c r="D138" s="41">
        <v>5094.16</v>
      </c>
      <c r="E138" s="41">
        <v>5137.08</v>
      </c>
    </row>
    <row r="139" spans="1:5" x14ac:dyDescent="0.3">
      <c r="A139" t="s">
        <v>1014</v>
      </c>
      <c r="B139" s="41">
        <v>5085.3599999999997</v>
      </c>
      <c r="C139" s="41">
        <v>5104.99</v>
      </c>
      <c r="D139" s="41">
        <v>5061.8900000000003</v>
      </c>
      <c r="E139" s="41">
        <v>5096.2700000000004</v>
      </c>
    </row>
    <row r="140" spans="1:5" x14ac:dyDescent="0.3">
      <c r="A140" t="s">
        <v>1015</v>
      </c>
      <c r="B140" s="41">
        <v>5067.2</v>
      </c>
      <c r="C140" s="41">
        <v>5077.37</v>
      </c>
      <c r="D140" s="41">
        <v>5058.3500000000004</v>
      </c>
      <c r="E140" s="41">
        <v>5069.76</v>
      </c>
    </row>
    <row r="141" spans="1:5" x14ac:dyDescent="0.3">
      <c r="A141" t="s">
        <v>1016</v>
      </c>
      <c r="B141" s="41">
        <v>5074.6000000000004</v>
      </c>
      <c r="C141" s="41">
        <v>5080.6899999999996</v>
      </c>
      <c r="D141" s="41">
        <v>5057.29</v>
      </c>
      <c r="E141" s="41">
        <v>5078.18</v>
      </c>
    </row>
    <row r="142" spans="1:5" x14ac:dyDescent="0.3">
      <c r="A142" t="s">
        <v>1017</v>
      </c>
      <c r="B142" s="41">
        <v>5093</v>
      </c>
      <c r="C142" s="41">
        <v>5097.66</v>
      </c>
      <c r="D142" s="41">
        <v>5068.91</v>
      </c>
      <c r="E142" s="41">
        <v>5069.53</v>
      </c>
    </row>
    <row r="143" spans="1:5" x14ac:dyDescent="0.3">
      <c r="A143" t="s">
        <v>1018</v>
      </c>
      <c r="B143" s="41">
        <v>5100.92</v>
      </c>
      <c r="C143" s="41">
        <v>5111.0600000000004</v>
      </c>
      <c r="D143" s="41">
        <v>5081.46</v>
      </c>
      <c r="E143" s="41">
        <v>5088.8</v>
      </c>
    </row>
    <row r="144" spans="1:5" x14ac:dyDescent="0.3">
      <c r="A144" t="s">
        <v>1019</v>
      </c>
      <c r="B144" s="41">
        <v>5038.83</v>
      </c>
      <c r="C144" s="41">
        <v>5094.3900000000003</v>
      </c>
      <c r="D144" s="41">
        <v>5038.83</v>
      </c>
      <c r="E144" s="41">
        <v>5087.03</v>
      </c>
    </row>
    <row r="145" spans="1:5" x14ac:dyDescent="0.3">
      <c r="A145" t="s">
        <v>1020</v>
      </c>
      <c r="B145" s="41">
        <v>4963.03</v>
      </c>
      <c r="C145" s="41">
        <v>4983.21</v>
      </c>
      <c r="D145" s="41">
        <v>4946</v>
      </c>
      <c r="E145" s="41">
        <v>4981.8</v>
      </c>
    </row>
    <row r="146" spans="1:5" x14ac:dyDescent="0.3">
      <c r="A146" t="s">
        <v>1021</v>
      </c>
      <c r="B146" s="41">
        <v>4989.32</v>
      </c>
      <c r="C146" s="41">
        <v>4993.71</v>
      </c>
      <c r="D146" s="41">
        <v>4955.0200000000004</v>
      </c>
      <c r="E146" s="41">
        <v>4975.51</v>
      </c>
    </row>
    <row r="147" spans="1:5" x14ac:dyDescent="0.3">
      <c r="A147" t="s">
        <v>1022</v>
      </c>
      <c r="B147" s="41">
        <v>5031.13</v>
      </c>
      <c r="C147" s="41">
        <v>5038.7</v>
      </c>
      <c r="D147" s="41">
        <v>4999.5200000000004</v>
      </c>
      <c r="E147" s="41">
        <v>5005.57</v>
      </c>
    </row>
    <row r="148" spans="1:5" x14ac:dyDescent="0.3">
      <c r="A148" t="s">
        <v>1023</v>
      </c>
      <c r="B148" s="41">
        <v>5003.1400000000003</v>
      </c>
      <c r="C148" s="41">
        <v>5032.72</v>
      </c>
      <c r="D148" s="41">
        <v>4999.4399999999996</v>
      </c>
      <c r="E148" s="41">
        <v>5029.7299999999996</v>
      </c>
    </row>
    <row r="149" spans="1:5" x14ac:dyDescent="0.3">
      <c r="A149" t="s">
        <v>1024</v>
      </c>
      <c r="B149" s="41">
        <v>4976.4399999999996</v>
      </c>
      <c r="C149" s="41">
        <v>5002.5200000000004</v>
      </c>
      <c r="D149" s="41">
        <v>4956.45</v>
      </c>
      <c r="E149" s="41">
        <v>5000.62</v>
      </c>
    </row>
    <row r="150" spans="1:5" x14ac:dyDescent="0.3">
      <c r="A150" t="s">
        <v>1025</v>
      </c>
      <c r="B150" s="41">
        <v>4967.9399999999996</v>
      </c>
      <c r="C150" s="41">
        <v>4971.3</v>
      </c>
      <c r="D150" s="41">
        <v>4920.3100000000004</v>
      </c>
      <c r="E150" s="41">
        <v>4953.17</v>
      </c>
    </row>
    <row r="151" spans="1:5" x14ac:dyDescent="0.3">
      <c r="A151" s="42">
        <v>45628</v>
      </c>
      <c r="B151" s="41">
        <v>5026.83</v>
      </c>
      <c r="C151" s="41">
        <v>5048.3900000000003</v>
      </c>
      <c r="D151" s="41">
        <v>5016.83</v>
      </c>
      <c r="E151" s="41">
        <v>5021.84</v>
      </c>
    </row>
    <row r="152" spans="1:5" x14ac:dyDescent="0.3">
      <c r="A152" s="42">
        <v>45537</v>
      </c>
      <c r="B152" s="41">
        <v>5004.17</v>
      </c>
      <c r="C152" s="41">
        <v>5030.0600000000004</v>
      </c>
      <c r="D152" s="41">
        <v>5000.34</v>
      </c>
      <c r="E152" s="41">
        <v>5026.6099999999997</v>
      </c>
    </row>
    <row r="153" spans="1:5" x14ac:dyDescent="0.3">
      <c r="A153" s="42">
        <v>45506</v>
      </c>
      <c r="B153" s="41">
        <v>4995.16</v>
      </c>
      <c r="C153" s="41">
        <v>5000.3999999999996</v>
      </c>
      <c r="D153" s="41">
        <v>4987.09</v>
      </c>
      <c r="E153" s="41">
        <v>4997.91</v>
      </c>
    </row>
    <row r="154" spans="1:5" x14ac:dyDescent="0.3">
      <c r="A154" s="42">
        <v>45475</v>
      </c>
      <c r="B154" s="41">
        <v>4973.05</v>
      </c>
      <c r="C154" s="41">
        <v>4999.8900000000003</v>
      </c>
      <c r="D154" s="41">
        <v>4969.05</v>
      </c>
      <c r="E154" s="41">
        <v>4995.0600000000004</v>
      </c>
    </row>
    <row r="155" spans="1:5" x14ac:dyDescent="0.3">
      <c r="A155" s="42">
        <v>45445</v>
      </c>
      <c r="B155" s="41">
        <v>4950.16</v>
      </c>
      <c r="C155" s="41">
        <v>4957.7700000000004</v>
      </c>
      <c r="D155" s="41">
        <v>4934.88</v>
      </c>
      <c r="E155" s="41">
        <v>4954.2299999999996</v>
      </c>
    </row>
    <row r="156" spans="1:5" x14ac:dyDescent="0.3">
      <c r="A156" s="42">
        <v>45414</v>
      </c>
      <c r="B156" s="41">
        <v>4957.1899999999996</v>
      </c>
      <c r="C156" s="41">
        <v>4957.1899999999996</v>
      </c>
      <c r="D156" s="41">
        <v>4918.09</v>
      </c>
      <c r="E156" s="41">
        <v>4942.8100000000004</v>
      </c>
    </row>
    <row r="157" spans="1:5" x14ac:dyDescent="0.3">
      <c r="A157" s="42">
        <v>45324</v>
      </c>
      <c r="B157" s="41">
        <v>4916.0600000000004</v>
      </c>
      <c r="C157" s="41">
        <v>4975.29</v>
      </c>
      <c r="D157" s="41">
        <v>4907.99</v>
      </c>
      <c r="E157" s="41">
        <v>4958.6099999999997</v>
      </c>
    </row>
    <row r="158" spans="1:5" x14ac:dyDescent="0.3">
      <c r="A158" s="42">
        <v>45293</v>
      </c>
      <c r="B158" s="41">
        <v>4861.1099999999997</v>
      </c>
      <c r="C158" s="41">
        <v>4906.97</v>
      </c>
      <c r="D158" s="41">
        <v>4853.5200000000004</v>
      </c>
      <c r="E158" s="41">
        <v>4906.1899999999996</v>
      </c>
    </row>
    <row r="159" spans="1:5" x14ac:dyDescent="0.3">
      <c r="A159" t="s">
        <v>1026</v>
      </c>
      <c r="B159" s="41">
        <v>4899.1899999999996</v>
      </c>
      <c r="C159" s="41">
        <v>4906.75</v>
      </c>
      <c r="D159" s="41">
        <v>4845.1499999999996</v>
      </c>
      <c r="E159" s="41">
        <v>4845.6499999999996</v>
      </c>
    </row>
    <row r="160" spans="1:5" x14ac:dyDescent="0.3">
      <c r="A160" t="s">
        <v>1027</v>
      </c>
      <c r="B160" s="41">
        <v>4925.8900000000003</v>
      </c>
      <c r="C160" s="41">
        <v>4931.09</v>
      </c>
      <c r="D160" s="41">
        <v>4916.2700000000004</v>
      </c>
      <c r="E160" s="41">
        <v>4924.97</v>
      </c>
    </row>
    <row r="161" spans="1:5" x14ac:dyDescent="0.3">
      <c r="A161" t="s">
        <v>1028</v>
      </c>
      <c r="B161" s="41">
        <v>4892.95</v>
      </c>
      <c r="C161" s="41">
        <v>4929.3100000000004</v>
      </c>
      <c r="D161" s="41">
        <v>4887.3999999999996</v>
      </c>
      <c r="E161" s="41">
        <v>4927.93</v>
      </c>
    </row>
    <row r="162" spans="1:5" x14ac:dyDescent="0.3">
      <c r="A162" t="s">
        <v>1029</v>
      </c>
      <c r="B162" s="41">
        <v>4888.91</v>
      </c>
      <c r="C162" s="41">
        <v>4906.6899999999996</v>
      </c>
      <c r="D162" s="41">
        <v>4881.47</v>
      </c>
      <c r="E162" s="41">
        <v>4890.97</v>
      </c>
    </row>
    <row r="163" spans="1:5" x14ac:dyDescent="0.3">
      <c r="A163" t="s">
        <v>1030</v>
      </c>
      <c r="B163" s="41">
        <v>4886.66</v>
      </c>
      <c r="C163" s="41">
        <v>4898.1499999999996</v>
      </c>
      <c r="D163" s="41">
        <v>4869.34</v>
      </c>
      <c r="E163" s="41">
        <v>4894.16</v>
      </c>
    </row>
    <row r="164" spans="1:5" x14ac:dyDescent="0.3">
      <c r="A164" t="s">
        <v>1031</v>
      </c>
      <c r="B164" s="41">
        <v>4888.5600000000004</v>
      </c>
      <c r="C164" s="41">
        <v>4903.68</v>
      </c>
      <c r="D164" s="41">
        <v>4865.9399999999996</v>
      </c>
      <c r="E164" s="41">
        <v>4868.55</v>
      </c>
    </row>
    <row r="165" spans="1:5" x14ac:dyDescent="0.3">
      <c r="A165" t="s">
        <v>1032</v>
      </c>
      <c r="B165" s="41">
        <v>4856.8</v>
      </c>
      <c r="C165" s="41">
        <v>4866.4799999999996</v>
      </c>
      <c r="D165" s="41">
        <v>4844.37</v>
      </c>
      <c r="E165" s="41">
        <v>4864.6000000000004</v>
      </c>
    </row>
    <row r="166" spans="1:5" x14ac:dyDescent="0.3">
      <c r="A166" t="s">
        <v>1033</v>
      </c>
      <c r="B166" s="41">
        <v>4853.42</v>
      </c>
      <c r="C166" s="41">
        <v>4868.41</v>
      </c>
      <c r="D166" s="41">
        <v>4844.05</v>
      </c>
      <c r="E166" s="41">
        <v>4850.43</v>
      </c>
    </row>
    <row r="167" spans="1:5" x14ac:dyDescent="0.3">
      <c r="A167" t="s">
        <v>1034</v>
      </c>
      <c r="B167" s="41">
        <v>4796.28</v>
      </c>
      <c r="C167" s="41">
        <v>4842.07</v>
      </c>
      <c r="D167" s="41">
        <v>4785.87</v>
      </c>
      <c r="E167" s="41">
        <v>4839.8100000000004</v>
      </c>
    </row>
    <row r="168" spans="1:5" x14ac:dyDescent="0.3">
      <c r="A168" t="s">
        <v>1035</v>
      </c>
      <c r="B168" s="41">
        <v>4760.1000000000004</v>
      </c>
      <c r="C168" s="41">
        <v>4785.79</v>
      </c>
      <c r="D168" s="41">
        <v>4740.57</v>
      </c>
      <c r="E168" s="41">
        <v>4780.9399999999996</v>
      </c>
    </row>
    <row r="169" spans="1:5" x14ac:dyDescent="0.3">
      <c r="A169" t="s">
        <v>1036</v>
      </c>
      <c r="B169" s="41">
        <v>4739.13</v>
      </c>
      <c r="C169" s="41">
        <v>4744.2299999999996</v>
      </c>
      <c r="D169" s="41">
        <v>4714.82</v>
      </c>
      <c r="E169" s="41">
        <v>4739.21</v>
      </c>
    </row>
    <row r="170" spans="1:5" x14ac:dyDescent="0.3">
      <c r="A170" t="s">
        <v>1037</v>
      </c>
      <c r="B170" s="41">
        <v>4772.3500000000004</v>
      </c>
      <c r="C170" s="41">
        <v>4782.34</v>
      </c>
      <c r="D170" s="41">
        <v>4747.12</v>
      </c>
      <c r="E170" s="41">
        <v>4765.9799999999996</v>
      </c>
    </row>
    <row r="171" spans="1:5" x14ac:dyDescent="0.3">
      <c r="A171" s="42">
        <v>45627</v>
      </c>
      <c r="B171" s="41">
        <v>4791.18</v>
      </c>
      <c r="C171" s="41">
        <v>4802.3999999999996</v>
      </c>
      <c r="D171" s="41">
        <v>4768.9799999999996</v>
      </c>
      <c r="E171" s="41">
        <v>4783.83</v>
      </c>
    </row>
    <row r="172" spans="1:5" x14ac:dyDescent="0.3">
      <c r="A172" s="42">
        <v>45597</v>
      </c>
      <c r="B172" s="41">
        <v>4792.13</v>
      </c>
      <c r="C172" s="41">
        <v>4798.5</v>
      </c>
      <c r="D172" s="41">
        <v>4739.58</v>
      </c>
      <c r="E172" s="41">
        <v>4780.24</v>
      </c>
    </row>
    <row r="173" spans="1:5" x14ac:dyDescent="0.3">
      <c r="A173" s="42">
        <v>45566</v>
      </c>
      <c r="B173" s="41">
        <v>4759.9399999999996</v>
      </c>
      <c r="C173" s="41">
        <v>4790.8</v>
      </c>
      <c r="D173" s="41">
        <v>4756.2</v>
      </c>
      <c r="E173" s="41">
        <v>4783.45</v>
      </c>
    </row>
    <row r="174" spans="1:5" x14ac:dyDescent="0.3">
      <c r="A174" s="42">
        <v>45536</v>
      </c>
      <c r="B174" s="41">
        <v>4741.93</v>
      </c>
      <c r="C174" s="41">
        <v>4765.47</v>
      </c>
      <c r="D174" s="41">
        <v>4730.3500000000004</v>
      </c>
      <c r="E174" s="41">
        <v>4756.5</v>
      </c>
    </row>
    <row r="175" spans="1:5" x14ac:dyDescent="0.3">
      <c r="A175" s="42">
        <v>45505</v>
      </c>
      <c r="B175" s="41">
        <v>4703.7</v>
      </c>
      <c r="C175" s="41">
        <v>4764.54</v>
      </c>
      <c r="D175" s="41">
        <v>4699.82</v>
      </c>
      <c r="E175" s="41">
        <v>4763.54</v>
      </c>
    </row>
    <row r="176" spans="1:5" x14ac:dyDescent="0.3">
      <c r="A176" s="42">
        <v>45413</v>
      </c>
      <c r="B176" s="41">
        <v>4690.57</v>
      </c>
      <c r="C176" s="41">
        <v>4721.49</v>
      </c>
      <c r="D176" s="41">
        <v>4682.1099999999997</v>
      </c>
      <c r="E176" s="41">
        <v>4697.24</v>
      </c>
    </row>
    <row r="177" spans="1:5" x14ac:dyDescent="0.3">
      <c r="A177" s="42">
        <v>45383</v>
      </c>
      <c r="B177" s="41">
        <v>4697.42</v>
      </c>
      <c r="C177" s="41">
        <v>4726.78</v>
      </c>
      <c r="D177" s="41">
        <v>4687.53</v>
      </c>
      <c r="E177" s="41">
        <v>4688.68</v>
      </c>
    </row>
    <row r="178" spans="1:5" x14ac:dyDescent="0.3">
      <c r="A178" s="42">
        <v>45352</v>
      </c>
      <c r="B178" s="41">
        <v>4725.07</v>
      </c>
      <c r="C178" s="41">
        <v>4729.29</v>
      </c>
      <c r="D178" s="41">
        <v>4699.71</v>
      </c>
      <c r="E178" s="41">
        <v>4704.8100000000004</v>
      </c>
    </row>
    <row r="179" spans="1:5" x14ac:dyDescent="0.3">
      <c r="A179" s="42">
        <v>45323</v>
      </c>
      <c r="B179" s="41">
        <v>4745.2</v>
      </c>
      <c r="C179" s="41">
        <v>4754.33</v>
      </c>
      <c r="D179" s="41">
        <v>4722.67</v>
      </c>
      <c r="E179" s="41">
        <v>4742.83</v>
      </c>
    </row>
    <row r="180" spans="1:5" x14ac:dyDescent="0.3">
      <c r="A180" t="s">
        <v>1038</v>
      </c>
      <c r="B180" s="41">
        <v>4782.88</v>
      </c>
      <c r="C180" s="41">
        <v>4788.43</v>
      </c>
      <c r="D180" s="41">
        <v>4751.99</v>
      </c>
      <c r="E180" s="41">
        <v>4769.83</v>
      </c>
    </row>
    <row r="181" spans="1:5" x14ac:dyDescent="0.3">
      <c r="A181" t="s">
        <v>1039</v>
      </c>
      <c r="B181" s="41">
        <v>4786.4399999999996</v>
      </c>
      <c r="C181" s="41">
        <v>4793.3</v>
      </c>
      <c r="D181" s="41">
        <v>4780.9799999999996</v>
      </c>
      <c r="E181" s="41">
        <v>4783.3500000000004</v>
      </c>
    </row>
    <row r="182" spans="1:5" x14ac:dyDescent="0.3">
      <c r="A182" t="s">
        <v>1040</v>
      </c>
      <c r="B182" s="41">
        <v>4773.45</v>
      </c>
      <c r="C182" s="41">
        <v>4785.3900000000003</v>
      </c>
      <c r="D182" s="41">
        <v>4768.8999999999996</v>
      </c>
      <c r="E182" s="41">
        <v>4781.58</v>
      </c>
    </row>
    <row r="183" spans="1:5" x14ac:dyDescent="0.3">
      <c r="A183" t="s">
        <v>1041</v>
      </c>
      <c r="B183" s="41">
        <v>4758.8599999999997</v>
      </c>
      <c r="C183" s="41">
        <v>4784.72</v>
      </c>
      <c r="D183" s="41">
        <v>4758.45</v>
      </c>
      <c r="E183" s="41">
        <v>4774.75</v>
      </c>
    </row>
    <row r="184" spans="1:5" x14ac:dyDescent="0.3">
      <c r="A184" t="s">
        <v>1042</v>
      </c>
      <c r="B184" s="41">
        <v>4753.92</v>
      </c>
      <c r="C184" s="41">
        <v>4772.9399999999996</v>
      </c>
      <c r="D184" s="41">
        <v>4736.7700000000004</v>
      </c>
      <c r="E184" s="41">
        <v>4754.63</v>
      </c>
    </row>
    <row r="185" spans="1:5" x14ac:dyDescent="0.3">
      <c r="A185" t="s">
        <v>1043</v>
      </c>
      <c r="B185" s="41">
        <v>4724.29</v>
      </c>
      <c r="C185" s="41">
        <v>4748.71</v>
      </c>
      <c r="D185" s="41">
        <v>4708.3500000000004</v>
      </c>
      <c r="E185" s="41">
        <v>4746.75</v>
      </c>
    </row>
    <row r="186" spans="1:5" x14ac:dyDescent="0.3">
      <c r="A186" t="s">
        <v>1044</v>
      </c>
      <c r="B186" s="41">
        <v>4764.7299999999996</v>
      </c>
      <c r="C186" s="41">
        <v>4778.01</v>
      </c>
      <c r="D186" s="41">
        <v>4697.82</v>
      </c>
      <c r="E186" s="41">
        <v>4698.3500000000004</v>
      </c>
    </row>
    <row r="187" spans="1:5" x14ac:dyDescent="0.3">
      <c r="A187" t="s">
        <v>1045</v>
      </c>
      <c r="B187" s="41">
        <v>4743.72</v>
      </c>
      <c r="C187" s="41">
        <v>4768.6899999999996</v>
      </c>
      <c r="D187" s="41">
        <v>4743.72</v>
      </c>
      <c r="E187" s="41">
        <v>4768.37</v>
      </c>
    </row>
    <row r="188" spans="1:5" x14ac:dyDescent="0.3">
      <c r="A188" t="s">
        <v>1046</v>
      </c>
      <c r="B188" s="41">
        <v>4725.58</v>
      </c>
      <c r="C188" s="41">
        <v>4749.5200000000004</v>
      </c>
      <c r="D188" s="41">
        <v>4725.58</v>
      </c>
      <c r="E188" s="41">
        <v>4740.5600000000004</v>
      </c>
    </row>
    <row r="189" spans="1:5" x14ac:dyDescent="0.3">
      <c r="A189" t="s">
        <v>1047</v>
      </c>
      <c r="B189" s="41">
        <v>4714.2299999999996</v>
      </c>
      <c r="C189" s="41">
        <v>4725.53</v>
      </c>
      <c r="D189" s="41">
        <v>4704.6899999999996</v>
      </c>
      <c r="E189" s="41">
        <v>4719.1899999999996</v>
      </c>
    </row>
    <row r="190" spans="1:5" x14ac:dyDescent="0.3">
      <c r="A190" t="s">
        <v>1048</v>
      </c>
      <c r="B190" s="41">
        <v>4721.04</v>
      </c>
      <c r="C190" s="41">
        <v>4738.57</v>
      </c>
      <c r="D190" s="41">
        <v>4694.34</v>
      </c>
      <c r="E190" s="41">
        <v>4719.55</v>
      </c>
    </row>
    <row r="191" spans="1:5" x14ac:dyDescent="0.3">
      <c r="A191" t="s">
        <v>1049</v>
      </c>
      <c r="B191" s="41">
        <v>4646.2</v>
      </c>
      <c r="C191" s="41">
        <v>4709.6899999999996</v>
      </c>
      <c r="D191" s="41">
        <v>4643.2299999999996</v>
      </c>
      <c r="E191" s="41">
        <v>4707.09</v>
      </c>
    </row>
    <row r="192" spans="1:5" x14ac:dyDescent="0.3">
      <c r="A192" s="42">
        <v>45272</v>
      </c>
      <c r="B192" s="41">
        <v>4618.3</v>
      </c>
      <c r="C192" s="41">
        <v>4643.93</v>
      </c>
      <c r="D192" s="41">
        <v>4608.09</v>
      </c>
      <c r="E192" s="41">
        <v>4643.7</v>
      </c>
    </row>
    <row r="193" spans="1:5" x14ac:dyDescent="0.3">
      <c r="A193" s="42">
        <v>45242</v>
      </c>
      <c r="B193" s="41">
        <v>4593.3900000000003</v>
      </c>
      <c r="C193" s="41">
        <v>4623.71</v>
      </c>
      <c r="D193" s="41">
        <v>4593.3900000000003</v>
      </c>
      <c r="E193" s="41">
        <v>4622.4399999999996</v>
      </c>
    </row>
    <row r="194" spans="1:5" x14ac:dyDescent="0.3">
      <c r="A194" s="42">
        <v>45150</v>
      </c>
      <c r="B194" s="41">
        <v>4576.2</v>
      </c>
      <c r="C194" s="41">
        <v>4609.2299999999996</v>
      </c>
      <c r="D194" s="41">
        <v>4574.0600000000004</v>
      </c>
      <c r="E194" s="41">
        <v>4604.37</v>
      </c>
    </row>
    <row r="195" spans="1:5" x14ac:dyDescent="0.3">
      <c r="A195" s="42">
        <v>45119</v>
      </c>
      <c r="B195" s="41">
        <v>4568.84</v>
      </c>
      <c r="C195" s="41">
        <v>4590.92</v>
      </c>
      <c r="D195" s="41">
        <v>4565.22</v>
      </c>
      <c r="E195" s="41">
        <v>4585.59</v>
      </c>
    </row>
    <row r="196" spans="1:5" x14ac:dyDescent="0.3">
      <c r="A196" s="42">
        <v>45089</v>
      </c>
      <c r="B196" s="41">
        <v>4586.2299999999996</v>
      </c>
      <c r="C196" s="41">
        <v>4590.74</v>
      </c>
      <c r="D196" s="41">
        <v>4546.5</v>
      </c>
      <c r="E196" s="41">
        <v>4549.34</v>
      </c>
    </row>
    <row r="197" spans="1:5" x14ac:dyDescent="0.3">
      <c r="A197" s="42">
        <v>45058</v>
      </c>
      <c r="B197" s="41">
        <v>4557.25</v>
      </c>
      <c r="C197" s="41">
        <v>4578.5600000000004</v>
      </c>
      <c r="D197" s="41">
        <v>4551.68</v>
      </c>
      <c r="E197" s="41">
        <v>4567.18</v>
      </c>
    </row>
    <row r="198" spans="1:5" x14ac:dyDescent="0.3">
      <c r="A198" s="42">
        <v>45028</v>
      </c>
      <c r="B198" s="41">
        <v>4564.37</v>
      </c>
      <c r="C198" s="41">
        <v>4572.37</v>
      </c>
      <c r="D198" s="41">
        <v>4546.72</v>
      </c>
      <c r="E198" s="41">
        <v>4569.78</v>
      </c>
    </row>
    <row r="199" spans="1:5" x14ac:dyDescent="0.3">
      <c r="A199" s="42">
        <v>44938</v>
      </c>
      <c r="B199" s="41">
        <v>4559.43</v>
      </c>
      <c r="C199" s="41">
        <v>4599.3900000000003</v>
      </c>
      <c r="D199" s="41">
        <v>4554.71</v>
      </c>
      <c r="E199" s="41">
        <v>4594.63</v>
      </c>
    </row>
    <row r="200" spans="1:5" x14ac:dyDescent="0.3">
      <c r="A200" t="s">
        <v>1050</v>
      </c>
      <c r="B200" s="41">
        <v>4554.87</v>
      </c>
      <c r="C200" s="41">
        <v>4569.8900000000003</v>
      </c>
      <c r="D200" s="41">
        <v>4537.24</v>
      </c>
      <c r="E200" s="41">
        <v>4567.8</v>
      </c>
    </row>
    <row r="201" spans="1:5" x14ac:dyDescent="0.3">
      <c r="A201" t="s">
        <v>1051</v>
      </c>
      <c r="B201" s="41">
        <v>4571.84</v>
      </c>
      <c r="C201" s="41">
        <v>4587.6400000000003</v>
      </c>
      <c r="D201" s="41">
        <v>4547.1499999999996</v>
      </c>
      <c r="E201" s="41">
        <v>4550.58</v>
      </c>
    </row>
    <row r="202" spans="1:5" x14ac:dyDescent="0.3">
      <c r="A202" t="s">
        <v>1052</v>
      </c>
      <c r="B202" s="41">
        <v>4545.55</v>
      </c>
      <c r="C202" s="41">
        <v>4568.1400000000003</v>
      </c>
      <c r="D202" s="41">
        <v>4540.51</v>
      </c>
      <c r="E202" s="41">
        <v>4554.8900000000003</v>
      </c>
    </row>
    <row r="203" spans="1:5" x14ac:dyDescent="0.3">
      <c r="A203" t="s">
        <v>1053</v>
      </c>
      <c r="B203" s="41">
        <v>4554.8599999999997</v>
      </c>
      <c r="C203" s="41">
        <v>4560.5200000000004</v>
      </c>
      <c r="D203" s="41">
        <v>4546.32</v>
      </c>
      <c r="E203" s="41">
        <v>4550.43</v>
      </c>
    </row>
    <row r="204" spans="1:5" x14ac:dyDescent="0.3">
      <c r="A204" t="s">
        <v>1054</v>
      </c>
      <c r="B204" s="41">
        <v>4555.84</v>
      </c>
      <c r="C204" s="41">
        <v>4560.3100000000004</v>
      </c>
      <c r="D204" s="41">
        <v>4552.8</v>
      </c>
      <c r="E204" s="41">
        <v>4559.34</v>
      </c>
    </row>
    <row r="205" spans="1:5" x14ac:dyDescent="0.3">
      <c r="A205" t="s">
        <v>1055</v>
      </c>
      <c r="B205" s="41">
        <v>4553.04</v>
      </c>
      <c r="C205" s="41">
        <v>4568.43</v>
      </c>
      <c r="D205" s="41">
        <v>4545.05</v>
      </c>
      <c r="E205" s="41">
        <v>4556.62</v>
      </c>
    </row>
    <row r="206" spans="1:5" x14ac:dyDescent="0.3">
      <c r="A206" t="s">
        <v>1056</v>
      </c>
      <c r="B206" s="41">
        <v>4538.7700000000004</v>
      </c>
      <c r="C206" s="41">
        <v>4542.1400000000003</v>
      </c>
      <c r="D206" s="41">
        <v>4525.51</v>
      </c>
      <c r="E206" s="41">
        <v>4538.1899999999996</v>
      </c>
    </row>
    <row r="207" spans="1:5" x14ac:dyDescent="0.3">
      <c r="A207" t="s">
        <v>1057</v>
      </c>
      <c r="B207" s="41">
        <v>4511.7</v>
      </c>
      <c r="C207" s="41">
        <v>4557.1099999999997</v>
      </c>
      <c r="D207" s="41">
        <v>4510.3599999999997</v>
      </c>
      <c r="E207" s="41">
        <v>4547.38</v>
      </c>
    </row>
    <row r="208" spans="1:5" x14ac:dyDescent="0.3">
      <c r="A208" t="s">
        <v>1058</v>
      </c>
      <c r="B208" s="41">
        <v>4509.55</v>
      </c>
      <c r="C208" s="41">
        <v>4520.12</v>
      </c>
      <c r="D208" s="41">
        <v>4499.66</v>
      </c>
      <c r="E208" s="41">
        <v>4514.0200000000004</v>
      </c>
    </row>
    <row r="209" spans="1:5" x14ac:dyDescent="0.3">
      <c r="A209" t="s">
        <v>1059</v>
      </c>
      <c r="B209" s="41">
        <v>4497.08</v>
      </c>
      <c r="C209" s="41">
        <v>4511.99</v>
      </c>
      <c r="D209" s="41">
        <v>4487.83</v>
      </c>
      <c r="E209" s="41">
        <v>4508.24</v>
      </c>
    </row>
    <row r="210" spans="1:5" x14ac:dyDescent="0.3">
      <c r="A210" t="s">
        <v>1060</v>
      </c>
      <c r="B210" s="41">
        <v>4505.3</v>
      </c>
      <c r="C210" s="41">
        <v>4521.17</v>
      </c>
      <c r="D210" s="41">
        <v>4495.3100000000004</v>
      </c>
      <c r="E210" s="41">
        <v>4502.88</v>
      </c>
    </row>
    <row r="211" spans="1:5" x14ac:dyDescent="0.3">
      <c r="A211" t="s">
        <v>1061</v>
      </c>
      <c r="B211" s="41">
        <v>4458.97</v>
      </c>
      <c r="C211" s="41">
        <v>4508.67</v>
      </c>
      <c r="D211" s="41">
        <v>4458.97</v>
      </c>
      <c r="E211" s="41">
        <v>4495.7</v>
      </c>
    </row>
    <row r="212" spans="1:5" x14ac:dyDescent="0.3">
      <c r="A212" t="s">
        <v>1062</v>
      </c>
      <c r="B212" s="41">
        <v>4406.66</v>
      </c>
      <c r="C212" s="41">
        <v>4421.76</v>
      </c>
      <c r="D212" s="41">
        <v>4393.82</v>
      </c>
      <c r="E212" s="41">
        <v>4411.55</v>
      </c>
    </row>
    <row r="213" spans="1:5" x14ac:dyDescent="0.3">
      <c r="A213" s="42">
        <v>45210</v>
      </c>
      <c r="B213" s="41">
        <v>4364.1499999999996</v>
      </c>
      <c r="C213" s="41">
        <v>4418.03</v>
      </c>
      <c r="D213" s="41">
        <v>4353.34</v>
      </c>
      <c r="E213" s="41">
        <v>4415.24</v>
      </c>
    </row>
    <row r="214" spans="1:5" x14ac:dyDescent="0.3">
      <c r="A214" s="42">
        <v>45180</v>
      </c>
      <c r="B214" s="41">
        <v>4391.41</v>
      </c>
      <c r="C214" s="41">
        <v>4393.3999999999996</v>
      </c>
      <c r="D214" s="41">
        <v>4343.9399999999996</v>
      </c>
      <c r="E214" s="41">
        <v>4347.3500000000004</v>
      </c>
    </row>
    <row r="215" spans="1:5" x14ac:dyDescent="0.3">
      <c r="A215" s="42">
        <v>45149</v>
      </c>
      <c r="B215" s="41">
        <v>4384.37</v>
      </c>
      <c r="C215" s="41">
        <v>4391.2</v>
      </c>
      <c r="D215" s="41">
        <v>4359.76</v>
      </c>
      <c r="E215" s="41">
        <v>4382.78</v>
      </c>
    </row>
    <row r="216" spans="1:5" x14ac:dyDescent="0.3">
      <c r="A216" s="42">
        <v>45118</v>
      </c>
      <c r="B216" s="41">
        <v>4366.21</v>
      </c>
      <c r="C216" s="41">
        <v>4386.26</v>
      </c>
      <c r="D216" s="41">
        <v>4355.41</v>
      </c>
      <c r="E216" s="41">
        <v>4378.38</v>
      </c>
    </row>
    <row r="217" spans="1:5" x14ac:dyDescent="0.3">
      <c r="A217" s="42">
        <v>45088</v>
      </c>
      <c r="B217" s="41">
        <v>4364.2700000000004</v>
      </c>
      <c r="C217" s="41">
        <v>4372.21</v>
      </c>
      <c r="D217" s="41">
        <v>4347.53</v>
      </c>
      <c r="E217" s="41">
        <v>4365.9799999999996</v>
      </c>
    </row>
    <row r="218" spans="1:5" x14ac:dyDescent="0.3">
      <c r="A218" s="42">
        <v>44996</v>
      </c>
      <c r="B218" s="41">
        <v>4334.2299999999996</v>
      </c>
      <c r="C218" s="41">
        <v>4373.62</v>
      </c>
      <c r="D218" s="41">
        <v>4334.2299999999996</v>
      </c>
      <c r="E218" s="41">
        <v>4358.34</v>
      </c>
    </row>
    <row r="219" spans="1:5" x14ac:dyDescent="0.3">
      <c r="A219" s="42">
        <v>44968</v>
      </c>
      <c r="B219" s="41">
        <v>4268.26</v>
      </c>
      <c r="C219" s="41">
        <v>4319.72</v>
      </c>
      <c r="D219" s="41">
        <v>4268.26</v>
      </c>
      <c r="E219" s="41">
        <v>4317.78</v>
      </c>
    </row>
    <row r="220" spans="1:5" x14ac:dyDescent="0.3">
      <c r="A220" s="42">
        <v>44937</v>
      </c>
      <c r="B220" s="41">
        <v>4201.2700000000004</v>
      </c>
      <c r="C220" s="41">
        <v>4245.6400000000003</v>
      </c>
      <c r="D220" s="41">
        <v>4197.74</v>
      </c>
      <c r="E220" s="41">
        <v>4237.8599999999997</v>
      </c>
    </row>
    <row r="221" spans="1:5" x14ac:dyDescent="0.3">
      <c r="A221" t="s">
        <v>1063</v>
      </c>
      <c r="B221" s="41">
        <v>4171.33</v>
      </c>
      <c r="C221" s="41">
        <v>4195.55</v>
      </c>
      <c r="D221" s="41">
        <v>4153.12</v>
      </c>
      <c r="E221" s="41">
        <v>4193.8</v>
      </c>
    </row>
    <row r="222" spans="1:5" x14ac:dyDescent="0.3">
      <c r="A222" t="s">
        <v>1064</v>
      </c>
      <c r="B222" s="41">
        <v>4139.3900000000003</v>
      </c>
      <c r="C222" s="41">
        <v>4177.47</v>
      </c>
      <c r="D222" s="41">
        <v>4132.9399999999996</v>
      </c>
      <c r="E222" s="41">
        <v>4166.82</v>
      </c>
    </row>
    <row r="223" spans="1:5" x14ac:dyDescent="0.3">
      <c r="A223" t="s">
        <v>1065</v>
      </c>
      <c r="B223" s="41">
        <v>4152.93</v>
      </c>
      <c r="C223" s="41">
        <v>4156.7</v>
      </c>
      <c r="D223" s="41">
        <v>4103.78</v>
      </c>
      <c r="E223" s="41">
        <v>4117.37</v>
      </c>
    </row>
    <row r="224" spans="1:5" x14ac:dyDescent="0.3">
      <c r="A224" t="s">
        <v>1066</v>
      </c>
      <c r="B224" s="41">
        <v>4175.99</v>
      </c>
      <c r="C224" s="41">
        <v>4183.6000000000004</v>
      </c>
      <c r="D224" s="41">
        <v>4127.8999999999996</v>
      </c>
      <c r="E224" s="41">
        <v>4137.2299999999996</v>
      </c>
    </row>
    <row r="225" spans="1:5" x14ac:dyDescent="0.3">
      <c r="A225" t="s">
        <v>1067</v>
      </c>
      <c r="B225" s="41">
        <v>4232.42</v>
      </c>
      <c r="C225" s="41">
        <v>4232.42</v>
      </c>
      <c r="D225" s="41">
        <v>4181.42</v>
      </c>
      <c r="E225" s="41">
        <v>4186.7700000000004</v>
      </c>
    </row>
    <row r="226" spans="1:5" x14ac:dyDescent="0.3">
      <c r="A226" t="s">
        <v>1068</v>
      </c>
      <c r="B226" s="41">
        <v>4235.79</v>
      </c>
      <c r="C226" s="41">
        <v>4259.38</v>
      </c>
      <c r="D226" s="41">
        <v>4219.43</v>
      </c>
      <c r="E226" s="41">
        <v>4247.68</v>
      </c>
    </row>
    <row r="227" spans="1:5" x14ac:dyDescent="0.3">
      <c r="A227" t="s">
        <v>1069</v>
      </c>
      <c r="B227" s="41">
        <v>4210.3999999999996</v>
      </c>
      <c r="C227" s="41">
        <v>4255.84</v>
      </c>
      <c r="D227" s="41">
        <v>4189.22</v>
      </c>
      <c r="E227" s="41">
        <v>4217.04</v>
      </c>
    </row>
    <row r="228" spans="1:5" x14ac:dyDescent="0.3">
      <c r="A228" t="s">
        <v>1070</v>
      </c>
      <c r="B228" s="41">
        <v>4273.8500000000004</v>
      </c>
      <c r="C228" s="41">
        <v>4276.5600000000004</v>
      </c>
      <c r="D228" s="41">
        <v>4223.03</v>
      </c>
      <c r="E228" s="41">
        <v>4224.16</v>
      </c>
    </row>
    <row r="229" spans="1:5" x14ac:dyDescent="0.3">
      <c r="A229" t="s">
        <v>1071</v>
      </c>
      <c r="B229" s="41">
        <v>4321.3599999999997</v>
      </c>
      <c r="C229" s="41">
        <v>4339.54</v>
      </c>
      <c r="D229" s="41">
        <v>4269.6899999999996</v>
      </c>
      <c r="E229" s="41">
        <v>4278</v>
      </c>
    </row>
    <row r="230" spans="1:5" x14ac:dyDescent="0.3">
      <c r="A230" t="s">
        <v>1072</v>
      </c>
      <c r="B230" s="41">
        <v>4357.3500000000004</v>
      </c>
      <c r="C230" s="41">
        <v>4364.2</v>
      </c>
      <c r="D230" s="41">
        <v>4303.84</v>
      </c>
      <c r="E230" s="41">
        <v>4314.6000000000004</v>
      </c>
    </row>
    <row r="231" spans="1:5" x14ac:dyDescent="0.3">
      <c r="A231" t="s">
        <v>1073</v>
      </c>
      <c r="B231" s="41">
        <v>4345.2299999999996</v>
      </c>
      <c r="C231" s="41">
        <v>4393.57</v>
      </c>
      <c r="D231" s="41">
        <v>4337.54</v>
      </c>
      <c r="E231" s="41">
        <v>4373.2</v>
      </c>
    </row>
    <row r="232" spans="1:5" x14ac:dyDescent="0.3">
      <c r="A232" t="s">
        <v>1074</v>
      </c>
      <c r="B232" s="41">
        <v>4342.37</v>
      </c>
      <c r="C232" s="41">
        <v>4383.33</v>
      </c>
      <c r="D232" s="41">
        <v>4342.37</v>
      </c>
      <c r="E232" s="41">
        <v>4373.63</v>
      </c>
    </row>
    <row r="233" spans="1:5" x14ac:dyDescent="0.3">
      <c r="A233" t="s">
        <v>1075</v>
      </c>
      <c r="B233" s="41">
        <v>4360.49</v>
      </c>
      <c r="C233" s="41">
        <v>4377.1000000000004</v>
      </c>
      <c r="D233" s="41">
        <v>4311.97</v>
      </c>
      <c r="E233" s="41">
        <v>4327.78</v>
      </c>
    </row>
    <row r="234" spans="1:5" x14ac:dyDescent="0.3">
      <c r="A234" s="42">
        <v>45270</v>
      </c>
      <c r="B234" s="41">
        <v>4380.9399999999996</v>
      </c>
      <c r="C234" s="41">
        <v>4385.8500000000004</v>
      </c>
      <c r="D234" s="41">
        <v>4325.43</v>
      </c>
      <c r="E234" s="41">
        <v>4349.6099999999997</v>
      </c>
    </row>
    <row r="235" spans="1:5" x14ac:dyDescent="0.3">
      <c r="A235" s="42">
        <v>45240</v>
      </c>
      <c r="B235" s="41">
        <v>4366.59</v>
      </c>
      <c r="C235" s="41">
        <v>4378.6400000000003</v>
      </c>
      <c r="D235" s="41">
        <v>4345.34</v>
      </c>
      <c r="E235" s="41">
        <v>4376.95</v>
      </c>
    </row>
    <row r="236" spans="1:5" x14ac:dyDescent="0.3">
      <c r="A236" s="42">
        <v>45209</v>
      </c>
      <c r="B236" s="41">
        <v>4339.75</v>
      </c>
      <c r="C236" s="41">
        <v>4385.46</v>
      </c>
      <c r="D236" s="41">
        <v>4339.6400000000003</v>
      </c>
      <c r="E236" s="41">
        <v>4358.24</v>
      </c>
    </row>
    <row r="237" spans="1:5" x14ac:dyDescent="0.3">
      <c r="A237" s="42">
        <v>45179</v>
      </c>
      <c r="B237" s="41">
        <v>4289.0200000000004</v>
      </c>
      <c r="C237" s="41">
        <v>4341.7299999999996</v>
      </c>
      <c r="D237" s="41">
        <v>4283.79</v>
      </c>
      <c r="E237" s="41">
        <v>4335.66</v>
      </c>
    </row>
    <row r="238" spans="1:5" x14ac:dyDescent="0.3">
      <c r="A238" s="42">
        <v>45087</v>
      </c>
      <c r="B238" s="41">
        <v>4234.79</v>
      </c>
      <c r="C238" s="41">
        <v>4324.1000000000004</v>
      </c>
      <c r="D238" s="41">
        <v>4219.55</v>
      </c>
      <c r="E238" s="41">
        <v>4308.5</v>
      </c>
    </row>
    <row r="239" spans="1:5" x14ac:dyDescent="0.3">
      <c r="A239" s="42">
        <v>45056</v>
      </c>
      <c r="B239" s="41">
        <v>4259.3100000000004</v>
      </c>
      <c r="C239" s="41">
        <v>4267.13</v>
      </c>
      <c r="D239" s="41">
        <v>4225.91</v>
      </c>
      <c r="E239" s="41">
        <v>4258.1899999999996</v>
      </c>
    </row>
    <row r="240" spans="1:5" x14ac:dyDescent="0.3">
      <c r="A240" s="42">
        <v>45026</v>
      </c>
      <c r="B240" s="41">
        <v>4233.83</v>
      </c>
      <c r="C240" s="41">
        <v>4268.5</v>
      </c>
      <c r="D240" s="41">
        <v>4220.4799999999996</v>
      </c>
      <c r="E240" s="41">
        <v>4263.75</v>
      </c>
    </row>
    <row r="241" spans="1:5" x14ac:dyDescent="0.3">
      <c r="A241" s="42">
        <v>44995</v>
      </c>
      <c r="B241" s="41">
        <v>4269.75</v>
      </c>
      <c r="C241" s="41">
        <v>4281.1499999999996</v>
      </c>
      <c r="D241" s="41">
        <v>4216.45</v>
      </c>
      <c r="E241" s="41">
        <v>4229.45</v>
      </c>
    </row>
    <row r="242" spans="1:5" x14ac:dyDescent="0.3">
      <c r="A242" s="42">
        <v>44967</v>
      </c>
      <c r="B242" s="41">
        <v>4284.5200000000004</v>
      </c>
      <c r="C242" s="41">
        <v>4300.58</v>
      </c>
      <c r="D242" s="41">
        <v>4260.21</v>
      </c>
      <c r="E242" s="41">
        <v>4288.3900000000003</v>
      </c>
    </row>
    <row r="243" spans="1:5" x14ac:dyDescent="0.3">
      <c r="A243" t="s">
        <v>1076</v>
      </c>
      <c r="B243" s="41">
        <v>4328.18</v>
      </c>
      <c r="C243" s="41">
        <v>4333.1499999999996</v>
      </c>
      <c r="D243" s="41">
        <v>4274.8599999999997</v>
      </c>
      <c r="E243" s="41">
        <v>4288.05</v>
      </c>
    </row>
    <row r="244" spans="1:5" x14ac:dyDescent="0.3">
      <c r="A244" t="s">
        <v>1077</v>
      </c>
      <c r="B244" s="41">
        <v>4269.6499999999996</v>
      </c>
      <c r="C244" s="41">
        <v>4317.2700000000004</v>
      </c>
      <c r="D244" s="41">
        <v>4264.38</v>
      </c>
      <c r="E244" s="41">
        <v>4299.7</v>
      </c>
    </row>
    <row r="245" spans="1:5" x14ac:dyDescent="0.3">
      <c r="A245" t="s">
        <v>1078</v>
      </c>
      <c r="B245" s="41">
        <v>4282.63</v>
      </c>
      <c r="C245" s="41">
        <v>4292.07</v>
      </c>
      <c r="D245" s="41">
        <v>4238.63</v>
      </c>
      <c r="E245" s="41">
        <v>4274.51</v>
      </c>
    </row>
    <row r="246" spans="1:5" x14ac:dyDescent="0.3">
      <c r="A246" t="s">
        <v>1079</v>
      </c>
      <c r="B246" s="41">
        <v>4312.88</v>
      </c>
      <c r="C246" s="41">
        <v>4313.01</v>
      </c>
      <c r="D246" s="41">
        <v>4265.9799999999996</v>
      </c>
      <c r="E246" s="41">
        <v>4273.53</v>
      </c>
    </row>
    <row r="247" spans="1:5" x14ac:dyDescent="0.3">
      <c r="A247" t="s">
        <v>1080</v>
      </c>
      <c r="B247" s="41">
        <v>4310.62</v>
      </c>
      <c r="C247" s="41">
        <v>4338.51</v>
      </c>
      <c r="D247" s="41">
        <v>4302.7</v>
      </c>
      <c r="E247" s="41">
        <v>4337.4399999999996</v>
      </c>
    </row>
    <row r="248" spans="1:5" x14ac:dyDescent="0.3">
      <c r="A248" t="s">
        <v>1081</v>
      </c>
      <c r="B248" s="41">
        <v>4341.74</v>
      </c>
      <c r="C248" s="41">
        <v>4357.3999999999996</v>
      </c>
      <c r="D248" s="41">
        <v>4316.49</v>
      </c>
      <c r="E248" s="41">
        <v>4320.0600000000004</v>
      </c>
    </row>
    <row r="249" spans="1:5" x14ac:dyDescent="0.3">
      <c r="A249" t="s">
        <v>1082</v>
      </c>
      <c r="B249" s="41">
        <v>4374.3599999999997</v>
      </c>
      <c r="C249" s="41">
        <v>4375.7</v>
      </c>
      <c r="D249" s="41">
        <v>4329.17</v>
      </c>
      <c r="E249" s="41">
        <v>4330</v>
      </c>
    </row>
    <row r="250" spans="1:5" x14ac:dyDescent="0.3">
      <c r="A250" t="s">
        <v>1083</v>
      </c>
      <c r="B250" s="41">
        <v>4452.8100000000004</v>
      </c>
      <c r="C250" s="41">
        <v>4461.03</v>
      </c>
      <c r="D250" s="41">
        <v>4401.38</v>
      </c>
      <c r="E250" s="41">
        <v>4402.2</v>
      </c>
    </row>
    <row r="251" spans="1:5" x14ac:dyDescent="0.3">
      <c r="A251" t="s">
        <v>1084</v>
      </c>
      <c r="B251" s="41">
        <v>4445.41</v>
      </c>
      <c r="C251" s="41">
        <v>4449.8500000000004</v>
      </c>
      <c r="D251" s="41">
        <v>4416.6099999999997</v>
      </c>
      <c r="E251" s="41">
        <v>4443.95</v>
      </c>
    </row>
    <row r="252" spans="1:5" x14ac:dyDescent="0.3">
      <c r="A252" t="s">
        <v>1085</v>
      </c>
      <c r="B252" s="41">
        <v>4445.13</v>
      </c>
      <c r="C252" s="41">
        <v>4466.3599999999997</v>
      </c>
      <c r="D252" s="41">
        <v>4442.1099999999997</v>
      </c>
      <c r="E252" s="41">
        <v>4453.53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B3E8D-D4FC-4DBD-A92B-3254B2C1A5EF}">
  <dimension ref="A1:F252"/>
  <sheetViews>
    <sheetView workbookViewId="0">
      <selection activeCell="E252" sqref="E1:E252"/>
    </sheetView>
  </sheetViews>
  <sheetFormatPr defaultRowHeight="14.4" x14ac:dyDescent="0.3"/>
  <sheetData>
    <row r="1" spans="1:6" x14ac:dyDescent="0.3">
      <c r="A1" t="s">
        <v>931</v>
      </c>
      <c r="B1" t="s">
        <v>932</v>
      </c>
      <c r="C1" t="s">
        <v>933</v>
      </c>
      <c r="D1" t="s">
        <v>934</v>
      </c>
      <c r="E1" t="s">
        <v>935</v>
      </c>
    </row>
    <row r="2" spans="1:6" x14ac:dyDescent="0.3">
      <c r="A2" t="s">
        <v>936</v>
      </c>
      <c r="B2">
        <v>179</v>
      </c>
      <c r="C2">
        <v>179.43</v>
      </c>
      <c r="D2">
        <v>176.35</v>
      </c>
      <c r="E2">
        <v>177.21</v>
      </c>
      <c r="F2" s="31"/>
    </row>
    <row r="3" spans="1:6" x14ac:dyDescent="0.3">
      <c r="A3" t="s">
        <v>937</v>
      </c>
      <c r="B3">
        <v>177.45</v>
      </c>
      <c r="C3">
        <v>177.96</v>
      </c>
      <c r="D3">
        <v>176.37</v>
      </c>
      <c r="E3">
        <v>177.36</v>
      </c>
      <c r="F3" s="31"/>
    </row>
    <row r="4" spans="1:6" x14ac:dyDescent="0.3">
      <c r="A4" s="42">
        <v>45635</v>
      </c>
      <c r="B4">
        <v>175.78</v>
      </c>
      <c r="C4">
        <v>177.69</v>
      </c>
      <c r="D4">
        <v>173.95</v>
      </c>
      <c r="E4">
        <v>177.25</v>
      </c>
      <c r="F4" s="31"/>
    </row>
    <row r="5" spans="1:6" x14ac:dyDescent="0.3">
      <c r="A5" s="42">
        <v>45605</v>
      </c>
      <c r="B5">
        <v>177.44</v>
      </c>
      <c r="C5">
        <v>177.75</v>
      </c>
      <c r="D5">
        <v>174.43</v>
      </c>
      <c r="E5">
        <v>175.78</v>
      </c>
      <c r="F5" s="31"/>
    </row>
    <row r="6" spans="1:6" x14ac:dyDescent="0.3">
      <c r="A6" s="42">
        <v>45574</v>
      </c>
      <c r="B6">
        <v>178.65</v>
      </c>
      <c r="C6">
        <v>179.1</v>
      </c>
      <c r="D6">
        <v>177.64</v>
      </c>
      <c r="E6">
        <v>177.81</v>
      </c>
      <c r="F6" s="31"/>
    </row>
    <row r="7" spans="1:6" x14ac:dyDescent="0.3">
      <c r="A7" s="42">
        <v>45544</v>
      </c>
      <c r="B7">
        <v>177.05</v>
      </c>
      <c r="C7">
        <v>178.79</v>
      </c>
      <c r="D7">
        <v>175.86</v>
      </c>
      <c r="E7">
        <v>178.19</v>
      </c>
      <c r="F7" s="31"/>
    </row>
    <row r="8" spans="1:6" x14ac:dyDescent="0.3">
      <c r="A8" s="42">
        <v>45452</v>
      </c>
      <c r="B8">
        <v>177.44</v>
      </c>
      <c r="C8">
        <v>178.58</v>
      </c>
      <c r="D8">
        <v>177</v>
      </c>
      <c r="E8">
        <v>177.34</v>
      </c>
      <c r="F8" s="31"/>
    </row>
    <row r="9" spans="1:6" x14ac:dyDescent="0.3">
      <c r="A9" s="42">
        <v>45421</v>
      </c>
      <c r="B9">
        <v>178.73</v>
      </c>
      <c r="C9">
        <v>179.73</v>
      </c>
      <c r="D9">
        <v>177.52</v>
      </c>
      <c r="E9">
        <v>179.3</v>
      </c>
      <c r="F9" s="31"/>
    </row>
    <row r="10" spans="1:6" x14ac:dyDescent="0.3">
      <c r="A10" s="42">
        <v>45391</v>
      </c>
      <c r="B10">
        <v>177.9</v>
      </c>
      <c r="C10">
        <v>179.65</v>
      </c>
      <c r="D10">
        <v>176.29</v>
      </c>
      <c r="E10">
        <v>178.52</v>
      </c>
      <c r="F10" s="31"/>
    </row>
    <row r="11" spans="1:6" x14ac:dyDescent="0.3">
      <c r="A11" s="42">
        <v>45360</v>
      </c>
      <c r="B11">
        <v>172.38</v>
      </c>
      <c r="C11">
        <v>177.89</v>
      </c>
      <c r="D11">
        <v>171.88</v>
      </c>
      <c r="E11">
        <v>177.54</v>
      </c>
      <c r="F11" s="31"/>
    </row>
    <row r="12" spans="1:6" x14ac:dyDescent="0.3">
      <c r="A12" t="s">
        <v>938</v>
      </c>
      <c r="B12">
        <v>172.06</v>
      </c>
      <c r="C12">
        <v>173.56</v>
      </c>
      <c r="D12">
        <v>171.25</v>
      </c>
      <c r="E12">
        <v>172.88</v>
      </c>
      <c r="F12" s="31"/>
    </row>
    <row r="13" spans="1:6" x14ac:dyDescent="0.3">
      <c r="A13" t="s">
        <v>939</v>
      </c>
      <c r="B13">
        <v>173.76</v>
      </c>
      <c r="C13">
        <v>173.96</v>
      </c>
      <c r="D13">
        <v>171.91</v>
      </c>
      <c r="E13">
        <v>172.09</v>
      </c>
      <c r="F13" s="31"/>
    </row>
    <row r="14" spans="1:6" x14ac:dyDescent="0.3">
      <c r="A14" t="s">
        <v>940</v>
      </c>
      <c r="B14">
        <v>175.55</v>
      </c>
      <c r="C14">
        <v>175.74</v>
      </c>
      <c r="D14">
        <v>173.35</v>
      </c>
      <c r="E14">
        <v>173.92</v>
      </c>
      <c r="F14" s="31"/>
    </row>
    <row r="15" spans="1:6" x14ac:dyDescent="0.3">
      <c r="A15" t="s">
        <v>941</v>
      </c>
      <c r="B15">
        <v>176.31</v>
      </c>
      <c r="C15">
        <v>176.88</v>
      </c>
      <c r="D15">
        <v>174.52</v>
      </c>
      <c r="E15">
        <v>175.3</v>
      </c>
      <c r="F15" s="31"/>
    </row>
    <row r="16" spans="1:6" x14ac:dyDescent="0.3">
      <c r="A16" t="s">
        <v>942</v>
      </c>
      <c r="B16">
        <v>176.32</v>
      </c>
      <c r="C16">
        <v>176.84</v>
      </c>
      <c r="D16">
        <v>175.73</v>
      </c>
      <c r="E16">
        <v>175.97</v>
      </c>
      <c r="F16" s="31"/>
    </row>
    <row r="17" spans="1:6" x14ac:dyDescent="0.3">
      <c r="A17" t="s">
        <v>943</v>
      </c>
      <c r="B17">
        <v>176.63</v>
      </c>
      <c r="C17">
        <v>176.68</v>
      </c>
      <c r="D17">
        <v>173.67</v>
      </c>
      <c r="E17">
        <v>175.87</v>
      </c>
      <c r="F17" s="31"/>
    </row>
    <row r="18" spans="1:6" x14ac:dyDescent="0.3">
      <c r="A18" t="s">
        <v>944</v>
      </c>
      <c r="B18">
        <v>175.83</v>
      </c>
      <c r="C18">
        <v>176.08</v>
      </c>
      <c r="D18">
        <v>174.7</v>
      </c>
      <c r="E18">
        <v>175.74</v>
      </c>
      <c r="F18" s="31"/>
    </row>
    <row r="19" spans="1:6" x14ac:dyDescent="0.3">
      <c r="A19" t="s">
        <v>945</v>
      </c>
      <c r="B19">
        <v>175.94</v>
      </c>
      <c r="C19">
        <v>176.82</v>
      </c>
      <c r="D19">
        <v>174.62</v>
      </c>
      <c r="E19">
        <v>175.21</v>
      </c>
      <c r="F19" s="31"/>
    </row>
    <row r="20" spans="1:6" x14ac:dyDescent="0.3">
      <c r="A20" t="s">
        <v>946</v>
      </c>
      <c r="B20">
        <v>173.53</v>
      </c>
      <c r="C20">
        <v>176.03</v>
      </c>
      <c r="D20">
        <v>172.5</v>
      </c>
      <c r="E20">
        <v>175.85</v>
      </c>
      <c r="F20" s="31"/>
    </row>
    <row r="21" spans="1:6" x14ac:dyDescent="0.3">
      <c r="A21" t="s">
        <v>947</v>
      </c>
      <c r="B21">
        <v>172.66</v>
      </c>
      <c r="C21">
        <v>173.98</v>
      </c>
      <c r="D21">
        <v>172.44</v>
      </c>
      <c r="E21">
        <v>173.82</v>
      </c>
      <c r="F21" s="31"/>
    </row>
    <row r="22" spans="1:6" x14ac:dyDescent="0.3">
      <c r="A22" t="s">
        <v>948</v>
      </c>
      <c r="B22">
        <v>172.52</v>
      </c>
      <c r="C22">
        <v>172.78</v>
      </c>
      <c r="D22">
        <v>171.11</v>
      </c>
      <c r="E22">
        <v>172.62</v>
      </c>
      <c r="F22" s="31"/>
    </row>
    <row r="23" spans="1:6" x14ac:dyDescent="0.3">
      <c r="A23" t="s">
        <v>949</v>
      </c>
      <c r="B23">
        <v>173.71</v>
      </c>
      <c r="C23">
        <v>174.3</v>
      </c>
      <c r="D23">
        <v>171.83</v>
      </c>
      <c r="E23">
        <v>172.52</v>
      </c>
      <c r="F23" s="31"/>
    </row>
    <row r="24" spans="1:6" x14ac:dyDescent="0.3">
      <c r="A24" t="s">
        <v>950</v>
      </c>
      <c r="B24">
        <v>172.23</v>
      </c>
      <c r="C24">
        <v>174.34</v>
      </c>
      <c r="D24">
        <v>171.93</v>
      </c>
      <c r="E24">
        <v>173.71</v>
      </c>
      <c r="F24" s="31"/>
    </row>
    <row r="25" spans="1:6" x14ac:dyDescent="0.3">
      <c r="A25" t="s">
        <v>951</v>
      </c>
      <c r="B25">
        <v>171.62</v>
      </c>
      <c r="C25">
        <v>172.42</v>
      </c>
      <c r="D25">
        <v>170.22</v>
      </c>
      <c r="E25">
        <v>172.37</v>
      </c>
      <c r="F25" s="31"/>
    </row>
    <row r="26" spans="1:6" x14ac:dyDescent="0.3">
      <c r="A26" s="42">
        <v>45634</v>
      </c>
      <c r="B26">
        <v>172.24</v>
      </c>
      <c r="C26">
        <v>172.87</v>
      </c>
      <c r="D26">
        <v>170.71</v>
      </c>
      <c r="E26">
        <v>171.42</v>
      </c>
      <c r="F26" s="31"/>
    </row>
    <row r="27" spans="1:6" x14ac:dyDescent="0.3">
      <c r="A27" s="42">
        <v>45543</v>
      </c>
      <c r="B27">
        <v>172.09</v>
      </c>
      <c r="C27">
        <v>172.78</v>
      </c>
      <c r="D27">
        <v>170.39</v>
      </c>
      <c r="E27">
        <v>172.39</v>
      </c>
      <c r="F27" s="31"/>
    </row>
    <row r="28" spans="1:6" x14ac:dyDescent="0.3">
      <c r="A28" s="42">
        <v>45512</v>
      </c>
      <c r="B28">
        <v>170.21</v>
      </c>
      <c r="C28">
        <v>173</v>
      </c>
      <c r="D28">
        <v>169.81</v>
      </c>
      <c r="E28">
        <v>172.37</v>
      </c>
      <c r="F28" s="31"/>
    </row>
    <row r="29" spans="1:6" x14ac:dyDescent="0.3">
      <c r="A29" s="42">
        <v>45481</v>
      </c>
      <c r="B29">
        <v>171.62</v>
      </c>
      <c r="C29">
        <v>174.39</v>
      </c>
      <c r="D29">
        <v>171.33</v>
      </c>
      <c r="E29">
        <v>171.79</v>
      </c>
      <c r="F29" s="31"/>
    </row>
    <row r="30" spans="1:6" x14ac:dyDescent="0.3">
      <c r="A30" s="42">
        <v>45451</v>
      </c>
      <c r="B30">
        <v>173.28</v>
      </c>
      <c r="C30">
        <v>176.21</v>
      </c>
      <c r="D30">
        <v>172.36</v>
      </c>
      <c r="E30">
        <v>172.49</v>
      </c>
      <c r="F30" s="31"/>
    </row>
    <row r="31" spans="1:6" x14ac:dyDescent="0.3">
      <c r="A31" s="42">
        <v>45420</v>
      </c>
      <c r="B31">
        <v>179.52</v>
      </c>
      <c r="C31">
        <v>180.91</v>
      </c>
      <c r="D31">
        <v>173.16</v>
      </c>
      <c r="E31">
        <v>174.04</v>
      </c>
      <c r="F31" s="31"/>
    </row>
    <row r="32" spans="1:6" x14ac:dyDescent="0.3">
      <c r="A32" s="42">
        <v>45330</v>
      </c>
      <c r="B32">
        <v>178.84</v>
      </c>
      <c r="C32">
        <v>179.95</v>
      </c>
      <c r="D32">
        <v>173.84</v>
      </c>
      <c r="E32">
        <v>178.04</v>
      </c>
      <c r="F32" s="31"/>
    </row>
    <row r="33" spans="1:6" x14ac:dyDescent="0.3">
      <c r="A33" s="42">
        <v>45299</v>
      </c>
      <c r="B33">
        <v>172.53</v>
      </c>
      <c r="C33">
        <v>175.56</v>
      </c>
      <c r="D33">
        <v>172.5</v>
      </c>
      <c r="E33">
        <v>174.96</v>
      </c>
      <c r="F33" s="31"/>
    </row>
    <row r="34" spans="1:6" x14ac:dyDescent="0.3">
      <c r="A34" t="s">
        <v>952</v>
      </c>
      <c r="B34">
        <v>173.92</v>
      </c>
      <c r="C34">
        <v>174.69</v>
      </c>
      <c r="D34">
        <v>172.26</v>
      </c>
      <c r="E34">
        <v>172.67</v>
      </c>
      <c r="F34" s="31"/>
    </row>
    <row r="35" spans="1:6" x14ac:dyDescent="0.3">
      <c r="A35" t="s">
        <v>953</v>
      </c>
      <c r="B35">
        <v>172.69</v>
      </c>
      <c r="C35">
        <v>173.45</v>
      </c>
      <c r="D35">
        <v>171.55</v>
      </c>
      <c r="E35">
        <v>173.18</v>
      </c>
      <c r="F35" s="31"/>
    </row>
    <row r="36" spans="1:6" x14ac:dyDescent="0.3">
      <c r="A36" t="s">
        <v>954</v>
      </c>
      <c r="B36">
        <v>172.29</v>
      </c>
      <c r="C36">
        <v>173.49</v>
      </c>
      <c r="D36">
        <v>170.85</v>
      </c>
      <c r="E36">
        <v>173.21</v>
      </c>
      <c r="F36" s="31"/>
    </row>
    <row r="37" spans="1:6" x14ac:dyDescent="0.3">
      <c r="A37" t="s">
        <v>955</v>
      </c>
      <c r="B37">
        <v>170.73</v>
      </c>
      <c r="C37">
        <v>172.76</v>
      </c>
      <c r="D37">
        <v>170.73</v>
      </c>
      <c r="E37">
        <v>172.75</v>
      </c>
      <c r="F37" s="31"/>
    </row>
    <row r="38" spans="1:6" x14ac:dyDescent="0.3">
      <c r="A38" t="s">
        <v>956</v>
      </c>
      <c r="B38">
        <v>169.49</v>
      </c>
      <c r="C38">
        <v>173.49</v>
      </c>
      <c r="D38">
        <v>168.86</v>
      </c>
      <c r="E38">
        <v>171.02</v>
      </c>
      <c r="F38" s="31"/>
    </row>
    <row r="39" spans="1:6" x14ac:dyDescent="0.3">
      <c r="A39" t="s">
        <v>957</v>
      </c>
      <c r="B39">
        <v>166.28</v>
      </c>
      <c r="C39">
        <v>168.67</v>
      </c>
      <c r="D39">
        <v>164.95</v>
      </c>
      <c r="E39">
        <v>168.17</v>
      </c>
      <c r="F39" s="31"/>
    </row>
    <row r="40" spans="1:6" x14ac:dyDescent="0.3">
      <c r="A40" t="s">
        <v>958</v>
      </c>
      <c r="B40">
        <v>167.79</v>
      </c>
      <c r="C40">
        <v>168.36</v>
      </c>
      <c r="D40">
        <v>166.18</v>
      </c>
      <c r="E40">
        <v>166.28</v>
      </c>
      <c r="F40" s="31"/>
    </row>
    <row r="41" spans="1:6" x14ac:dyDescent="0.3">
      <c r="A41" t="s">
        <v>959</v>
      </c>
      <c r="B41">
        <v>169.26</v>
      </c>
      <c r="C41">
        <v>169.71</v>
      </c>
      <c r="D41">
        <v>167.35</v>
      </c>
      <c r="E41">
        <v>167.66</v>
      </c>
      <c r="F41" s="31"/>
    </row>
    <row r="42" spans="1:6" x14ac:dyDescent="0.3">
      <c r="A42" t="s">
        <v>960</v>
      </c>
      <c r="B42">
        <v>170.28</v>
      </c>
      <c r="C42">
        <v>170.49</v>
      </c>
      <c r="D42">
        <v>168.47</v>
      </c>
      <c r="E42">
        <v>169.36</v>
      </c>
      <c r="F42" s="31"/>
    </row>
    <row r="43" spans="1:6" x14ac:dyDescent="0.3">
      <c r="A43" t="s">
        <v>961</v>
      </c>
      <c r="B43">
        <v>168.71</v>
      </c>
      <c r="C43">
        <v>172.67</v>
      </c>
      <c r="D43">
        <v>168.39</v>
      </c>
      <c r="E43">
        <v>170.37</v>
      </c>
      <c r="F43" s="31"/>
    </row>
    <row r="44" spans="1:6" x14ac:dyDescent="0.3">
      <c r="A44" t="s">
        <v>962</v>
      </c>
      <c r="B44">
        <v>166.04</v>
      </c>
      <c r="C44">
        <v>170.07</v>
      </c>
      <c r="D44">
        <v>165.89</v>
      </c>
      <c r="E44">
        <v>169.89</v>
      </c>
      <c r="F44" s="31"/>
    </row>
    <row r="45" spans="1:6" x14ac:dyDescent="0.3">
      <c r="A45" t="s">
        <v>963</v>
      </c>
      <c r="B45">
        <v>163.41</v>
      </c>
      <c r="C45">
        <v>165.04</v>
      </c>
      <c r="D45">
        <v>162.84</v>
      </c>
      <c r="E45">
        <v>164.76</v>
      </c>
      <c r="F45" s="31"/>
    </row>
    <row r="46" spans="1:6" x14ac:dyDescent="0.3">
      <c r="A46" t="s">
        <v>964</v>
      </c>
      <c r="B46">
        <v>166.01</v>
      </c>
      <c r="C46">
        <v>166.3</v>
      </c>
      <c r="D46">
        <v>163.65</v>
      </c>
      <c r="E46">
        <v>163.86</v>
      </c>
      <c r="F46" s="31"/>
    </row>
    <row r="47" spans="1:6" x14ac:dyDescent="0.3">
      <c r="A47" s="42">
        <v>45633</v>
      </c>
      <c r="B47">
        <v>164.96</v>
      </c>
      <c r="C47">
        <v>168.03</v>
      </c>
      <c r="D47">
        <v>164.96</v>
      </c>
      <c r="E47">
        <v>166.38</v>
      </c>
      <c r="F47" s="31"/>
    </row>
    <row r="48" spans="1:6" x14ac:dyDescent="0.3">
      <c r="A48" s="42">
        <v>45603</v>
      </c>
      <c r="B48">
        <v>159.1</v>
      </c>
      <c r="C48">
        <v>164.89</v>
      </c>
      <c r="D48">
        <v>158.03</v>
      </c>
      <c r="E48">
        <v>163.95</v>
      </c>
      <c r="F48" s="31"/>
    </row>
    <row r="49" spans="1:6" x14ac:dyDescent="0.3">
      <c r="A49" s="42">
        <v>45572</v>
      </c>
      <c r="B49">
        <v>161.84</v>
      </c>
      <c r="C49">
        <v>163.77000000000001</v>
      </c>
      <c r="D49">
        <v>160.66</v>
      </c>
      <c r="E49">
        <v>163.59</v>
      </c>
      <c r="F49" s="31"/>
    </row>
    <row r="50" spans="1:6" x14ac:dyDescent="0.3">
      <c r="A50" s="42">
        <v>45542</v>
      </c>
      <c r="B50">
        <v>162.19</v>
      </c>
      <c r="C50">
        <v>162.56</v>
      </c>
      <c r="D50">
        <v>161.5</v>
      </c>
      <c r="E50">
        <v>161.9</v>
      </c>
      <c r="F50" s="31"/>
    </row>
    <row r="51" spans="1:6" x14ac:dyDescent="0.3">
      <c r="A51" s="42">
        <v>45511</v>
      </c>
      <c r="B51">
        <v>163.06</v>
      </c>
      <c r="C51">
        <v>163.75</v>
      </c>
      <c r="D51">
        <v>161.91999999999999</v>
      </c>
      <c r="E51">
        <v>162.12</v>
      </c>
      <c r="F51" s="31"/>
    </row>
    <row r="52" spans="1:6" x14ac:dyDescent="0.3">
      <c r="A52" s="42">
        <v>45419</v>
      </c>
      <c r="B52">
        <v>162.63999999999999</v>
      </c>
      <c r="C52">
        <v>164.52</v>
      </c>
      <c r="D52">
        <v>162.47</v>
      </c>
      <c r="E52">
        <v>164.39</v>
      </c>
      <c r="F52" s="31"/>
    </row>
    <row r="53" spans="1:6" x14ac:dyDescent="0.3">
      <c r="A53" s="42">
        <v>45358</v>
      </c>
      <c r="B53">
        <v>162.91999999999999</v>
      </c>
      <c r="C53">
        <v>164.13</v>
      </c>
      <c r="D53">
        <v>161.96</v>
      </c>
      <c r="E53">
        <v>162.6</v>
      </c>
      <c r="F53" s="31"/>
    </row>
    <row r="54" spans="1:6" x14ac:dyDescent="0.3">
      <c r="A54" s="42">
        <v>45329</v>
      </c>
      <c r="B54">
        <v>163.5</v>
      </c>
      <c r="C54">
        <v>164.47</v>
      </c>
      <c r="D54">
        <v>162.32</v>
      </c>
      <c r="E54">
        <v>163.58000000000001</v>
      </c>
      <c r="F54" s="31"/>
    </row>
    <row r="55" spans="1:6" x14ac:dyDescent="0.3">
      <c r="A55" s="42">
        <v>45298</v>
      </c>
      <c r="B55">
        <v>165.04</v>
      </c>
      <c r="C55">
        <v>166.06</v>
      </c>
      <c r="D55">
        <v>162.58000000000001</v>
      </c>
      <c r="E55">
        <v>162.88999999999999</v>
      </c>
      <c r="F55" s="31"/>
    </row>
    <row r="56" spans="1:6" x14ac:dyDescent="0.3">
      <c r="A56" t="s">
        <v>965</v>
      </c>
      <c r="B56">
        <v>165.3</v>
      </c>
      <c r="C56">
        <v>166.22</v>
      </c>
      <c r="D56">
        <v>164.62</v>
      </c>
      <c r="E56">
        <v>164.93</v>
      </c>
      <c r="F56" s="31"/>
    </row>
    <row r="57" spans="1:6" x14ac:dyDescent="0.3">
      <c r="A57" t="s">
        <v>966</v>
      </c>
      <c r="B57">
        <v>166.63</v>
      </c>
      <c r="C57">
        <v>167.25</v>
      </c>
      <c r="D57">
        <v>165.27</v>
      </c>
      <c r="E57">
        <v>166.26</v>
      </c>
      <c r="F57" s="31"/>
    </row>
    <row r="58" spans="1:6" x14ac:dyDescent="0.3">
      <c r="A58" t="s">
        <v>967</v>
      </c>
      <c r="B58">
        <v>165.89</v>
      </c>
      <c r="C58">
        <v>167.01</v>
      </c>
      <c r="D58">
        <v>164.85</v>
      </c>
      <c r="E58">
        <v>166.74</v>
      </c>
      <c r="F58" s="31"/>
    </row>
    <row r="59" spans="1:6" x14ac:dyDescent="0.3">
      <c r="A59" t="s">
        <v>968</v>
      </c>
      <c r="B59">
        <v>168.08</v>
      </c>
      <c r="C59">
        <v>168.96</v>
      </c>
      <c r="D59">
        <v>167.25</v>
      </c>
      <c r="E59">
        <v>167.35</v>
      </c>
      <c r="F59" s="31"/>
    </row>
    <row r="60" spans="1:6" x14ac:dyDescent="0.3">
      <c r="A60" t="s">
        <v>969</v>
      </c>
      <c r="B60">
        <v>167.5</v>
      </c>
      <c r="C60">
        <v>169.61</v>
      </c>
      <c r="D60">
        <v>167.09</v>
      </c>
      <c r="E60">
        <v>168.08</v>
      </c>
      <c r="F60" s="31"/>
    </row>
    <row r="61" spans="1:6" x14ac:dyDescent="0.3">
      <c r="A61" t="s">
        <v>970</v>
      </c>
      <c r="B61">
        <v>167.21</v>
      </c>
      <c r="C61">
        <v>169.07</v>
      </c>
      <c r="D61">
        <v>166.45</v>
      </c>
      <c r="E61">
        <v>167.28</v>
      </c>
      <c r="F61" s="31"/>
    </row>
    <row r="62" spans="1:6" x14ac:dyDescent="0.3">
      <c r="A62" t="s">
        <v>971</v>
      </c>
      <c r="B62">
        <v>165.73</v>
      </c>
      <c r="C62">
        <v>167.64</v>
      </c>
      <c r="D62">
        <v>165.73</v>
      </c>
      <c r="E62">
        <v>166.68</v>
      </c>
      <c r="F62" s="31"/>
    </row>
    <row r="63" spans="1:6" x14ac:dyDescent="0.3">
      <c r="A63" t="s">
        <v>972</v>
      </c>
      <c r="B63">
        <v>166.1</v>
      </c>
      <c r="C63">
        <v>167.07</v>
      </c>
      <c r="D63">
        <v>165.25</v>
      </c>
      <c r="E63">
        <v>166.48</v>
      </c>
      <c r="F63" s="31"/>
    </row>
    <row r="64" spans="1:6" x14ac:dyDescent="0.3">
      <c r="A64" t="s">
        <v>973</v>
      </c>
      <c r="B64">
        <v>163.49</v>
      </c>
      <c r="C64">
        <v>166.41</v>
      </c>
      <c r="D64">
        <v>162.79</v>
      </c>
      <c r="E64">
        <v>166.14</v>
      </c>
      <c r="F64" s="31"/>
    </row>
    <row r="65" spans="1:6" x14ac:dyDescent="0.3">
      <c r="A65" t="s">
        <v>974</v>
      </c>
      <c r="B65">
        <v>163.13</v>
      </c>
      <c r="C65">
        <v>164.39</v>
      </c>
      <c r="D65">
        <v>162.53</v>
      </c>
      <c r="E65">
        <v>163.81</v>
      </c>
      <c r="F65" s="31"/>
    </row>
    <row r="66" spans="1:6" x14ac:dyDescent="0.3">
      <c r="A66" t="s">
        <v>975</v>
      </c>
      <c r="B66">
        <v>162.08000000000001</v>
      </c>
      <c r="C66">
        <v>163.56</v>
      </c>
      <c r="D66">
        <v>161.54</v>
      </c>
      <c r="E66">
        <v>163.33000000000001</v>
      </c>
      <c r="F66" s="31"/>
    </row>
    <row r="67" spans="1:6" x14ac:dyDescent="0.3">
      <c r="A67" s="42">
        <v>45632</v>
      </c>
      <c r="B67">
        <v>164.88</v>
      </c>
      <c r="C67">
        <v>165.33</v>
      </c>
      <c r="D67">
        <v>162.44</v>
      </c>
      <c r="E67">
        <v>163.83000000000001</v>
      </c>
      <c r="F67" s="31"/>
    </row>
    <row r="68" spans="1:6" x14ac:dyDescent="0.3">
      <c r="A68" s="42">
        <v>45602</v>
      </c>
      <c r="B68">
        <v>164.87</v>
      </c>
      <c r="C68">
        <v>165.46</v>
      </c>
      <c r="D68">
        <v>163.51</v>
      </c>
      <c r="E68">
        <v>165.07</v>
      </c>
      <c r="F68" s="31"/>
    </row>
    <row r="69" spans="1:6" x14ac:dyDescent="0.3">
      <c r="A69" s="42">
        <v>45571</v>
      </c>
      <c r="B69">
        <v>170.11</v>
      </c>
      <c r="C69">
        <v>170.37</v>
      </c>
      <c r="D69">
        <v>165.62</v>
      </c>
      <c r="E69">
        <v>165.9</v>
      </c>
      <c r="F69" s="31"/>
    </row>
    <row r="70" spans="1:6" x14ac:dyDescent="0.3">
      <c r="A70" s="42">
        <v>45479</v>
      </c>
      <c r="B70">
        <v>171.5</v>
      </c>
      <c r="C70">
        <v>172.51</v>
      </c>
      <c r="D70">
        <v>170.75</v>
      </c>
      <c r="E70">
        <v>171.04</v>
      </c>
      <c r="F70" s="31"/>
    </row>
    <row r="71" spans="1:6" x14ac:dyDescent="0.3">
      <c r="A71" s="42">
        <v>45449</v>
      </c>
      <c r="B71">
        <v>174</v>
      </c>
      <c r="C71">
        <v>174.4</v>
      </c>
      <c r="D71">
        <v>172.68</v>
      </c>
      <c r="E71">
        <v>173.2</v>
      </c>
      <c r="F71" s="31"/>
    </row>
    <row r="72" spans="1:6" x14ac:dyDescent="0.3">
      <c r="A72" s="42">
        <v>45418</v>
      </c>
      <c r="B72">
        <v>173.84</v>
      </c>
      <c r="C72">
        <v>173.97</v>
      </c>
      <c r="D72">
        <v>171.96</v>
      </c>
      <c r="E72">
        <v>173.49</v>
      </c>
      <c r="F72" s="31"/>
    </row>
    <row r="73" spans="1:6" x14ac:dyDescent="0.3">
      <c r="A73" s="42">
        <v>45388</v>
      </c>
      <c r="B73">
        <v>171.21</v>
      </c>
      <c r="C73">
        <v>174.39</v>
      </c>
      <c r="D73">
        <v>170.82</v>
      </c>
      <c r="E73">
        <v>173.89</v>
      </c>
      <c r="F73" s="31"/>
    </row>
    <row r="74" spans="1:6" x14ac:dyDescent="0.3">
      <c r="A74" s="42">
        <v>45357</v>
      </c>
      <c r="B74">
        <v>172.72</v>
      </c>
      <c r="C74">
        <v>172.9</v>
      </c>
      <c r="D74">
        <v>171.03</v>
      </c>
      <c r="E74">
        <v>171.23</v>
      </c>
      <c r="F74" s="31"/>
    </row>
    <row r="75" spans="1:6" x14ac:dyDescent="0.3">
      <c r="A75" t="s">
        <v>976</v>
      </c>
      <c r="B75">
        <v>169.89</v>
      </c>
      <c r="C75">
        <v>172.97</v>
      </c>
      <c r="D75">
        <v>169.52</v>
      </c>
      <c r="E75">
        <v>172.9</v>
      </c>
      <c r="F75" s="31"/>
    </row>
    <row r="76" spans="1:6" x14ac:dyDescent="0.3">
      <c r="A76" t="s">
        <v>977</v>
      </c>
      <c r="B76">
        <v>171.35</v>
      </c>
      <c r="C76">
        <v>171.71</v>
      </c>
      <c r="D76">
        <v>170.4</v>
      </c>
      <c r="E76">
        <v>170.48</v>
      </c>
      <c r="F76" s="31"/>
    </row>
    <row r="77" spans="1:6" x14ac:dyDescent="0.3">
      <c r="A77" t="s">
        <v>978</v>
      </c>
      <c r="B77">
        <v>172.43</v>
      </c>
      <c r="C77">
        <v>173.18</v>
      </c>
      <c r="D77">
        <v>170.72</v>
      </c>
      <c r="E77">
        <v>171.15</v>
      </c>
      <c r="F77" s="31"/>
    </row>
    <row r="78" spans="1:6" x14ac:dyDescent="0.3">
      <c r="A78" t="s">
        <v>979</v>
      </c>
      <c r="B78">
        <v>176.23</v>
      </c>
      <c r="C78">
        <v>176.28</v>
      </c>
      <c r="D78">
        <v>171.9</v>
      </c>
      <c r="E78">
        <v>173.38</v>
      </c>
      <c r="F78" s="31"/>
    </row>
    <row r="79" spans="1:6" x14ac:dyDescent="0.3">
      <c r="A79" t="s">
        <v>980</v>
      </c>
      <c r="B79">
        <v>179.37</v>
      </c>
      <c r="C79">
        <v>179.42</v>
      </c>
      <c r="D79">
        <v>177.87</v>
      </c>
      <c r="E79">
        <v>177.99</v>
      </c>
      <c r="F79" s="31"/>
    </row>
    <row r="80" spans="1:6" x14ac:dyDescent="0.3">
      <c r="A80" t="s">
        <v>981</v>
      </c>
      <c r="B80">
        <v>181.33</v>
      </c>
      <c r="C80">
        <v>181.89</v>
      </c>
      <c r="D80">
        <v>179.04</v>
      </c>
      <c r="E80">
        <v>179.27</v>
      </c>
      <c r="F80" s="31"/>
    </row>
    <row r="81" spans="1:6" x14ac:dyDescent="0.3">
      <c r="A81" t="s">
        <v>982</v>
      </c>
      <c r="B81">
        <v>180.45</v>
      </c>
      <c r="C81">
        <v>182.13</v>
      </c>
      <c r="D81">
        <v>179.98</v>
      </c>
      <c r="E81">
        <v>182.09</v>
      </c>
      <c r="F81" s="31"/>
    </row>
    <row r="82" spans="1:6" x14ac:dyDescent="0.3">
      <c r="A82" t="s">
        <v>983</v>
      </c>
      <c r="B82">
        <v>181.5</v>
      </c>
      <c r="C82">
        <v>181.58</v>
      </c>
      <c r="D82">
        <v>179.8</v>
      </c>
      <c r="E82">
        <v>181.08</v>
      </c>
      <c r="F82" s="31"/>
    </row>
    <row r="83" spans="1:6" x14ac:dyDescent="0.3">
      <c r="A83" t="s">
        <v>984</v>
      </c>
      <c r="B83">
        <v>182.09</v>
      </c>
      <c r="C83">
        <v>182.13</v>
      </c>
      <c r="D83">
        <v>179.91</v>
      </c>
      <c r="E83">
        <v>180.31</v>
      </c>
      <c r="F83" s="31"/>
    </row>
    <row r="84" spans="1:6" x14ac:dyDescent="0.3">
      <c r="A84" t="s">
        <v>985</v>
      </c>
      <c r="B84">
        <v>182.59</v>
      </c>
      <c r="C84">
        <v>182.96</v>
      </c>
      <c r="D84">
        <v>181.83</v>
      </c>
      <c r="E84">
        <v>182.19</v>
      </c>
      <c r="F84" s="31"/>
    </row>
    <row r="85" spans="1:6" x14ac:dyDescent="0.3">
      <c r="A85" t="s">
        <v>986</v>
      </c>
      <c r="B85">
        <v>179.63</v>
      </c>
      <c r="C85">
        <v>183.41</v>
      </c>
      <c r="D85">
        <v>179.46</v>
      </c>
      <c r="E85">
        <v>183.11</v>
      </c>
      <c r="F85" s="31"/>
    </row>
    <row r="86" spans="1:6" x14ac:dyDescent="0.3">
      <c r="A86" t="s">
        <v>987</v>
      </c>
      <c r="B86">
        <v>179.24</v>
      </c>
      <c r="C86">
        <v>180.4</v>
      </c>
      <c r="D86">
        <v>179</v>
      </c>
      <c r="E86">
        <v>179.46</v>
      </c>
      <c r="F86" s="31"/>
    </row>
    <row r="87" spans="1:6" x14ac:dyDescent="0.3">
      <c r="A87" t="s">
        <v>988</v>
      </c>
      <c r="B87">
        <v>181.05</v>
      </c>
      <c r="C87">
        <v>181.28</v>
      </c>
      <c r="D87">
        <v>178.6</v>
      </c>
      <c r="E87">
        <v>179.87</v>
      </c>
      <c r="F87" s="31"/>
    </row>
    <row r="88" spans="1:6" x14ac:dyDescent="0.3">
      <c r="A88" t="s">
        <v>989</v>
      </c>
      <c r="B88">
        <v>180.51</v>
      </c>
      <c r="C88">
        <v>181.35</v>
      </c>
      <c r="D88">
        <v>179.85</v>
      </c>
      <c r="E88">
        <v>180.9</v>
      </c>
      <c r="F88" s="31"/>
    </row>
    <row r="89" spans="1:6" x14ac:dyDescent="0.3">
      <c r="A89" s="42">
        <v>45570</v>
      </c>
      <c r="B89">
        <v>177.95</v>
      </c>
      <c r="C89">
        <v>180.16</v>
      </c>
      <c r="D89">
        <v>177.61</v>
      </c>
      <c r="E89">
        <v>179.79</v>
      </c>
      <c r="F89" s="31"/>
    </row>
    <row r="90" spans="1:6" x14ac:dyDescent="0.3">
      <c r="A90" s="42">
        <v>45540</v>
      </c>
      <c r="B90">
        <v>177.26</v>
      </c>
      <c r="C90">
        <v>178.43</v>
      </c>
      <c r="D90">
        <v>177.09</v>
      </c>
      <c r="E90">
        <v>178.06</v>
      </c>
      <c r="F90" s="31"/>
    </row>
    <row r="91" spans="1:6" x14ac:dyDescent="0.3">
      <c r="A91" s="42">
        <v>45509</v>
      </c>
      <c r="B91">
        <v>178.71</v>
      </c>
      <c r="C91">
        <v>178.88</v>
      </c>
      <c r="D91">
        <v>177.19</v>
      </c>
      <c r="E91">
        <v>177.41</v>
      </c>
      <c r="F91" s="31"/>
    </row>
    <row r="92" spans="1:6" x14ac:dyDescent="0.3">
      <c r="A92" s="42">
        <v>45478</v>
      </c>
      <c r="B92">
        <v>177</v>
      </c>
      <c r="C92">
        <v>178.15</v>
      </c>
      <c r="D92">
        <v>176.51</v>
      </c>
      <c r="E92">
        <v>178.02</v>
      </c>
      <c r="F92" s="31"/>
    </row>
    <row r="93" spans="1:6" x14ac:dyDescent="0.3">
      <c r="A93" s="42">
        <v>45448</v>
      </c>
      <c r="B93">
        <v>176.76</v>
      </c>
      <c r="C93">
        <v>176.76</v>
      </c>
      <c r="D93">
        <v>175.13</v>
      </c>
      <c r="E93">
        <v>175.82</v>
      </c>
      <c r="F93" s="31"/>
    </row>
    <row r="94" spans="1:6" x14ac:dyDescent="0.3">
      <c r="A94" s="42">
        <v>45356</v>
      </c>
      <c r="B94">
        <v>175.8</v>
      </c>
      <c r="C94">
        <v>176.49</v>
      </c>
      <c r="D94">
        <v>175</v>
      </c>
      <c r="E94">
        <v>176.15</v>
      </c>
      <c r="F94" s="31"/>
    </row>
    <row r="95" spans="1:6" x14ac:dyDescent="0.3">
      <c r="A95" s="42">
        <v>45327</v>
      </c>
      <c r="B95">
        <v>175.58</v>
      </c>
      <c r="C95">
        <v>176.32</v>
      </c>
      <c r="D95">
        <v>174.55</v>
      </c>
      <c r="E95">
        <v>175.45</v>
      </c>
      <c r="F95" s="31"/>
    </row>
    <row r="96" spans="1:6" x14ac:dyDescent="0.3">
      <c r="A96" s="42">
        <v>45296</v>
      </c>
      <c r="B96">
        <v>175.46</v>
      </c>
      <c r="C96">
        <v>176.23</v>
      </c>
      <c r="D96">
        <v>173.66</v>
      </c>
      <c r="E96">
        <v>175.15</v>
      </c>
      <c r="F96" s="31"/>
    </row>
    <row r="97" spans="1:6" x14ac:dyDescent="0.3">
      <c r="A97" t="s">
        <v>990</v>
      </c>
      <c r="B97">
        <v>176.27</v>
      </c>
      <c r="C97">
        <v>176.47</v>
      </c>
      <c r="D97">
        <v>174.84</v>
      </c>
      <c r="E97">
        <v>175.91</v>
      </c>
      <c r="F97" s="31"/>
    </row>
    <row r="98" spans="1:6" x14ac:dyDescent="0.3">
      <c r="A98" t="s">
        <v>991</v>
      </c>
      <c r="B98">
        <v>175.5</v>
      </c>
      <c r="C98">
        <v>176.32</v>
      </c>
      <c r="D98">
        <v>175.02</v>
      </c>
      <c r="E98">
        <v>176.14</v>
      </c>
      <c r="F98" s="31"/>
    </row>
    <row r="99" spans="1:6" x14ac:dyDescent="0.3">
      <c r="A99" t="s">
        <v>992</v>
      </c>
      <c r="B99">
        <v>174.44</v>
      </c>
      <c r="C99">
        <v>178.57</v>
      </c>
      <c r="D99">
        <v>174.34</v>
      </c>
      <c r="E99">
        <v>175.58</v>
      </c>
      <c r="F99" s="31"/>
    </row>
    <row r="100" spans="1:6" x14ac:dyDescent="0.3">
      <c r="A100" t="s">
        <v>993</v>
      </c>
      <c r="B100">
        <v>178.28</v>
      </c>
      <c r="C100">
        <v>180.63</v>
      </c>
      <c r="D100">
        <v>175.82</v>
      </c>
      <c r="E100">
        <v>176.68</v>
      </c>
      <c r="F100" s="31"/>
    </row>
    <row r="101" spans="1:6" x14ac:dyDescent="0.3">
      <c r="A101" t="s">
        <v>994</v>
      </c>
      <c r="B101">
        <v>168.5</v>
      </c>
      <c r="C101">
        <v>178.09</v>
      </c>
      <c r="D101">
        <v>167.65</v>
      </c>
      <c r="E101">
        <v>177.41</v>
      </c>
      <c r="F101" s="31"/>
    </row>
    <row r="102" spans="1:6" x14ac:dyDescent="0.3">
      <c r="A102" t="s">
        <v>995</v>
      </c>
      <c r="B102">
        <v>174.7</v>
      </c>
      <c r="C102">
        <v>174.88</v>
      </c>
      <c r="D102">
        <v>170.14</v>
      </c>
      <c r="E102">
        <v>171.22</v>
      </c>
      <c r="F102" s="31"/>
    </row>
    <row r="103" spans="1:6" x14ac:dyDescent="0.3">
      <c r="A103" t="s">
        <v>996</v>
      </c>
      <c r="B103">
        <v>174.41</v>
      </c>
      <c r="C103">
        <v>177.2</v>
      </c>
      <c r="D103">
        <v>174.03</v>
      </c>
      <c r="E103">
        <v>176.46</v>
      </c>
      <c r="F103" s="31"/>
    </row>
    <row r="104" spans="1:6" x14ac:dyDescent="0.3">
      <c r="A104" t="s">
        <v>997</v>
      </c>
      <c r="B104">
        <v>172.28</v>
      </c>
      <c r="C104">
        <v>174.27</v>
      </c>
      <c r="D104">
        <v>171.8</v>
      </c>
      <c r="E104">
        <v>174.13</v>
      </c>
      <c r="F104" s="31"/>
    </row>
    <row r="105" spans="1:6" x14ac:dyDescent="0.3">
      <c r="A105" t="s">
        <v>998</v>
      </c>
      <c r="B105">
        <v>170.1</v>
      </c>
      <c r="C105">
        <v>172.68</v>
      </c>
      <c r="D105">
        <v>170.1</v>
      </c>
      <c r="E105">
        <v>172.27</v>
      </c>
      <c r="F105" s="31"/>
    </row>
    <row r="106" spans="1:6" x14ac:dyDescent="0.3">
      <c r="A106" t="s">
        <v>999</v>
      </c>
      <c r="B106">
        <v>169.09</v>
      </c>
      <c r="C106">
        <v>169.7</v>
      </c>
      <c r="D106">
        <v>168.21</v>
      </c>
      <c r="E106">
        <v>169.48</v>
      </c>
      <c r="F106" s="31"/>
    </row>
    <row r="107" spans="1:6" x14ac:dyDescent="0.3">
      <c r="A107" t="s">
        <v>1000</v>
      </c>
      <c r="B107">
        <v>167.03</v>
      </c>
      <c r="C107">
        <v>168.51</v>
      </c>
      <c r="D107">
        <v>166.89</v>
      </c>
      <c r="E107">
        <v>167.5</v>
      </c>
      <c r="F107" s="31"/>
    </row>
    <row r="108" spans="1:6" x14ac:dyDescent="0.3">
      <c r="A108" t="s">
        <v>1001</v>
      </c>
      <c r="B108">
        <v>169.21</v>
      </c>
      <c r="C108">
        <v>169.35</v>
      </c>
      <c r="D108">
        <v>166.03</v>
      </c>
      <c r="E108">
        <v>166.95</v>
      </c>
      <c r="F108" s="31"/>
    </row>
    <row r="109" spans="1:6" x14ac:dyDescent="0.3">
      <c r="A109" s="42">
        <v>45630</v>
      </c>
      <c r="B109">
        <v>167.69</v>
      </c>
      <c r="C109">
        <v>168.51</v>
      </c>
      <c r="D109">
        <v>167.32</v>
      </c>
      <c r="E109">
        <v>168.1</v>
      </c>
      <c r="F109" s="31"/>
    </row>
    <row r="110" spans="1:6" x14ac:dyDescent="0.3">
      <c r="A110" s="42">
        <v>45600</v>
      </c>
      <c r="B110">
        <v>169.62</v>
      </c>
      <c r="C110">
        <v>169.87</v>
      </c>
      <c r="D110">
        <v>167.77</v>
      </c>
      <c r="E110">
        <v>168.36</v>
      </c>
      <c r="F110" s="31"/>
    </row>
    <row r="111" spans="1:6" x14ac:dyDescent="0.3">
      <c r="A111" s="42">
        <v>45569</v>
      </c>
      <c r="B111">
        <v>169.57</v>
      </c>
      <c r="C111">
        <v>169.63</v>
      </c>
      <c r="D111">
        <v>167.77</v>
      </c>
      <c r="E111">
        <v>168.95</v>
      </c>
      <c r="F111" s="31"/>
    </row>
    <row r="112" spans="1:6" x14ac:dyDescent="0.3">
      <c r="A112" s="42">
        <v>45539</v>
      </c>
      <c r="B112">
        <v>170.23</v>
      </c>
      <c r="C112">
        <v>170.72</v>
      </c>
      <c r="D112">
        <v>168.73</v>
      </c>
      <c r="E112">
        <v>170.61</v>
      </c>
      <c r="F112" s="31"/>
    </row>
    <row r="113" spans="1:6" x14ac:dyDescent="0.3">
      <c r="A113" s="42">
        <v>45508</v>
      </c>
      <c r="B113">
        <v>169.15</v>
      </c>
      <c r="C113">
        <v>170.05</v>
      </c>
      <c r="D113">
        <v>168.74</v>
      </c>
      <c r="E113">
        <v>169.58</v>
      </c>
      <c r="F113" s="31"/>
    </row>
    <row r="114" spans="1:6" x14ac:dyDescent="0.3">
      <c r="A114" s="42">
        <v>45416</v>
      </c>
      <c r="B114">
        <v>169.4</v>
      </c>
      <c r="C114">
        <v>169.97</v>
      </c>
      <c r="D114">
        <v>168.07</v>
      </c>
      <c r="E114">
        <v>169.14</v>
      </c>
      <c r="F114" s="31"/>
    </row>
    <row r="115" spans="1:6" x14ac:dyDescent="0.3">
      <c r="A115" s="42">
        <v>45386</v>
      </c>
      <c r="B115">
        <v>170.92</v>
      </c>
      <c r="C115">
        <v>171.78</v>
      </c>
      <c r="D115">
        <v>169.33</v>
      </c>
      <c r="E115">
        <v>169.65</v>
      </c>
      <c r="F115" s="31"/>
    </row>
    <row r="116" spans="1:6" x14ac:dyDescent="0.3">
      <c r="A116" s="42">
        <v>45355</v>
      </c>
      <c r="B116">
        <v>170</v>
      </c>
      <c r="C116">
        <v>170.92</v>
      </c>
      <c r="D116">
        <v>168.7</v>
      </c>
      <c r="E116">
        <v>169.68</v>
      </c>
      <c r="F116" s="31"/>
    </row>
    <row r="117" spans="1:6" x14ac:dyDescent="0.3">
      <c r="A117" s="42">
        <v>45326</v>
      </c>
      <c r="B117">
        <v>172.94</v>
      </c>
      <c r="C117">
        <v>173.87</v>
      </c>
      <c r="D117">
        <v>171.36</v>
      </c>
      <c r="E117">
        <v>171.44</v>
      </c>
      <c r="F117" s="31"/>
    </row>
    <row r="118" spans="1:6" x14ac:dyDescent="0.3">
      <c r="A118" s="42">
        <v>45295</v>
      </c>
      <c r="B118">
        <v>175.57</v>
      </c>
      <c r="C118">
        <v>176.23</v>
      </c>
      <c r="D118">
        <v>172.65</v>
      </c>
      <c r="E118">
        <v>172.98</v>
      </c>
      <c r="F118" s="31"/>
    </row>
    <row r="119" spans="1:6" x14ac:dyDescent="0.3">
      <c r="A119" t="s">
        <v>1002</v>
      </c>
      <c r="B119">
        <v>174.76</v>
      </c>
      <c r="C119">
        <v>175.81</v>
      </c>
      <c r="D119">
        <v>174.37</v>
      </c>
      <c r="E119">
        <v>175.01</v>
      </c>
      <c r="F119" s="31"/>
    </row>
    <row r="120" spans="1:6" x14ac:dyDescent="0.3">
      <c r="A120" t="s">
        <v>1003</v>
      </c>
      <c r="B120">
        <v>174</v>
      </c>
      <c r="C120">
        <v>174.69</v>
      </c>
      <c r="D120">
        <v>173.05</v>
      </c>
      <c r="E120">
        <v>173.57</v>
      </c>
      <c r="F120" s="31"/>
    </row>
    <row r="121" spans="1:6" x14ac:dyDescent="0.3">
      <c r="A121" t="s">
        <v>1004</v>
      </c>
      <c r="B121">
        <v>172.17</v>
      </c>
      <c r="C121">
        <v>172.97</v>
      </c>
      <c r="D121">
        <v>171.82</v>
      </c>
      <c r="E121">
        <v>172.73</v>
      </c>
      <c r="F121" s="31"/>
    </row>
    <row r="122" spans="1:6" x14ac:dyDescent="0.3">
      <c r="A122" t="s">
        <v>1005</v>
      </c>
      <c r="B122">
        <v>172.2</v>
      </c>
      <c r="C122">
        <v>173.09</v>
      </c>
      <c r="D122">
        <v>172.11</v>
      </c>
      <c r="E122">
        <v>172.6</v>
      </c>
      <c r="F122" s="31"/>
    </row>
    <row r="123" spans="1:6" x14ac:dyDescent="0.3">
      <c r="A123" t="s">
        <v>1006</v>
      </c>
      <c r="B123">
        <v>173.02</v>
      </c>
      <c r="C123">
        <v>173.1</v>
      </c>
      <c r="D123">
        <v>171.76</v>
      </c>
      <c r="E123">
        <v>172.02</v>
      </c>
      <c r="F123" s="31"/>
    </row>
    <row r="124" spans="1:6" x14ac:dyDescent="0.3">
      <c r="A124" t="s">
        <v>1007</v>
      </c>
      <c r="B124">
        <v>171.92</v>
      </c>
      <c r="C124">
        <v>173.42</v>
      </c>
      <c r="D124">
        <v>171.05</v>
      </c>
      <c r="E124">
        <v>172.45</v>
      </c>
      <c r="F124" s="31"/>
    </row>
    <row r="125" spans="1:6" x14ac:dyDescent="0.3">
      <c r="A125" t="s">
        <v>1008</v>
      </c>
      <c r="B125">
        <v>172.3</v>
      </c>
      <c r="C125">
        <v>173.1</v>
      </c>
      <c r="D125">
        <v>171.12</v>
      </c>
      <c r="E125">
        <v>171.86</v>
      </c>
      <c r="F125" s="31"/>
    </row>
    <row r="126" spans="1:6" x14ac:dyDescent="0.3">
      <c r="A126" t="s">
        <v>1009</v>
      </c>
      <c r="B126">
        <v>171.1</v>
      </c>
      <c r="C126">
        <v>172.65</v>
      </c>
      <c r="D126">
        <v>171</v>
      </c>
      <c r="E126">
        <v>171.8</v>
      </c>
      <c r="F126" s="31"/>
    </row>
    <row r="127" spans="1:6" x14ac:dyDescent="0.3">
      <c r="A127" t="s">
        <v>1010</v>
      </c>
      <c r="B127">
        <v>167.05</v>
      </c>
      <c r="C127">
        <v>172.18</v>
      </c>
      <c r="D127">
        <v>166.95</v>
      </c>
      <c r="E127">
        <v>171.26</v>
      </c>
      <c r="F127" s="31"/>
    </row>
    <row r="128" spans="1:6" x14ac:dyDescent="0.3">
      <c r="A128" t="s">
        <v>1011</v>
      </c>
      <c r="B128">
        <v>165.06</v>
      </c>
      <c r="C128">
        <v>165.38</v>
      </c>
      <c r="D128">
        <v>163.63999999999999</v>
      </c>
      <c r="E128">
        <v>164.66</v>
      </c>
      <c r="F128" s="31"/>
    </row>
    <row r="129" spans="1:6" x14ac:dyDescent="0.3">
      <c r="A129" t="s">
        <v>1012</v>
      </c>
      <c r="B129">
        <v>166.26</v>
      </c>
      <c r="C129">
        <v>166.26</v>
      </c>
      <c r="D129">
        <v>164.2</v>
      </c>
      <c r="E129">
        <v>164.78</v>
      </c>
      <c r="F129" s="31"/>
    </row>
    <row r="130" spans="1:6" x14ac:dyDescent="0.3">
      <c r="A130" t="s">
        <v>1013</v>
      </c>
      <c r="B130">
        <v>165.1</v>
      </c>
      <c r="C130">
        <v>166.14</v>
      </c>
      <c r="D130">
        <v>164.74</v>
      </c>
      <c r="E130">
        <v>165.3</v>
      </c>
      <c r="F130" s="31"/>
    </row>
    <row r="131" spans="1:6" x14ac:dyDescent="0.3">
      <c r="A131" s="42">
        <v>45629</v>
      </c>
      <c r="B131">
        <v>165.14</v>
      </c>
      <c r="C131">
        <v>165.42</v>
      </c>
      <c r="D131">
        <v>163.96</v>
      </c>
      <c r="E131">
        <v>164.54</v>
      </c>
      <c r="F131" s="31"/>
    </row>
    <row r="132" spans="1:6" x14ac:dyDescent="0.3">
      <c r="A132" s="42">
        <v>45599</v>
      </c>
      <c r="B132">
        <v>163.92</v>
      </c>
      <c r="C132">
        <v>165.42</v>
      </c>
      <c r="D132">
        <v>163.31</v>
      </c>
      <c r="E132">
        <v>164.73</v>
      </c>
      <c r="F132" s="31"/>
    </row>
    <row r="133" spans="1:6" x14ac:dyDescent="0.3">
      <c r="A133" s="42">
        <v>45507</v>
      </c>
      <c r="B133">
        <v>162.32</v>
      </c>
      <c r="C133">
        <v>164.2</v>
      </c>
      <c r="D133">
        <v>162.09</v>
      </c>
      <c r="E133">
        <v>163.05000000000001</v>
      </c>
      <c r="F133" s="31"/>
    </row>
    <row r="134" spans="1:6" x14ac:dyDescent="0.3">
      <c r="A134" s="42">
        <v>45476</v>
      </c>
      <c r="B134">
        <v>163.82</v>
      </c>
      <c r="C134">
        <v>163.9</v>
      </c>
      <c r="D134">
        <v>162.5</v>
      </c>
      <c r="E134">
        <v>163.11000000000001</v>
      </c>
      <c r="F134" s="31"/>
    </row>
    <row r="135" spans="1:6" x14ac:dyDescent="0.3">
      <c r="A135" s="42">
        <v>45446</v>
      </c>
      <c r="B135">
        <v>162.06</v>
      </c>
      <c r="C135">
        <v>163.99</v>
      </c>
      <c r="D135">
        <v>162.04</v>
      </c>
      <c r="E135">
        <v>163</v>
      </c>
      <c r="F135" s="31"/>
    </row>
    <row r="136" spans="1:6" x14ac:dyDescent="0.3">
      <c r="A136" s="42">
        <v>45415</v>
      </c>
      <c r="B136">
        <v>165.22</v>
      </c>
      <c r="C136">
        <v>165.5</v>
      </c>
      <c r="D136">
        <v>161.81</v>
      </c>
      <c r="E136">
        <v>162.04</v>
      </c>
      <c r="F136" s="31"/>
    </row>
    <row r="137" spans="1:6" x14ac:dyDescent="0.3">
      <c r="A137" s="42">
        <v>45385</v>
      </c>
      <c r="B137">
        <v>164.45</v>
      </c>
      <c r="C137">
        <v>165.65</v>
      </c>
      <c r="D137">
        <v>163.6</v>
      </c>
      <c r="E137">
        <v>165.37</v>
      </c>
      <c r="F137" s="31"/>
    </row>
    <row r="138" spans="1:6" x14ac:dyDescent="0.3">
      <c r="A138" s="42">
        <v>45294</v>
      </c>
      <c r="B138">
        <v>164.86</v>
      </c>
      <c r="C138">
        <v>165</v>
      </c>
      <c r="D138">
        <v>163.25</v>
      </c>
      <c r="E138">
        <v>164.59</v>
      </c>
      <c r="F138" s="31"/>
    </row>
    <row r="139" spans="1:6" x14ac:dyDescent="0.3">
      <c r="A139" t="s">
        <v>1014</v>
      </c>
      <c r="B139">
        <v>166.21</v>
      </c>
      <c r="C139">
        <v>166.68</v>
      </c>
      <c r="D139">
        <v>164.91</v>
      </c>
      <c r="E139">
        <v>165.34</v>
      </c>
      <c r="F139" s="31"/>
    </row>
    <row r="140" spans="1:6" x14ac:dyDescent="0.3">
      <c r="A140" t="s">
        <v>1015</v>
      </c>
      <c r="B140">
        <v>168.12</v>
      </c>
      <c r="C140">
        <v>168.5</v>
      </c>
      <c r="D140">
        <v>166.45</v>
      </c>
      <c r="E140">
        <v>167.03</v>
      </c>
      <c r="F140" s="31"/>
    </row>
    <row r="141" spans="1:6" x14ac:dyDescent="0.3">
      <c r="A141" t="s">
        <v>1016</v>
      </c>
      <c r="B141">
        <v>167.82</v>
      </c>
      <c r="C141">
        <v>168.22</v>
      </c>
      <c r="D141">
        <v>167.35</v>
      </c>
      <c r="E141">
        <v>168.16</v>
      </c>
      <c r="F141" s="31"/>
    </row>
    <row r="142" spans="1:6" x14ac:dyDescent="0.3">
      <c r="A142" t="s">
        <v>1017</v>
      </c>
      <c r="B142">
        <v>169.42</v>
      </c>
      <c r="C142">
        <v>169.42</v>
      </c>
      <c r="D142">
        <v>167.71</v>
      </c>
      <c r="E142">
        <v>168.26</v>
      </c>
      <c r="F142" s="31"/>
    </row>
    <row r="143" spans="1:6" x14ac:dyDescent="0.3">
      <c r="A143" t="s">
        <v>1018</v>
      </c>
      <c r="B143">
        <v>167.94</v>
      </c>
      <c r="C143">
        <v>170.25</v>
      </c>
      <c r="D143">
        <v>167.8</v>
      </c>
      <c r="E143">
        <v>169.6</v>
      </c>
      <c r="F143" s="31"/>
    </row>
    <row r="144" spans="1:6" x14ac:dyDescent="0.3">
      <c r="A144" t="s">
        <v>1019</v>
      </c>
      <c r="B144">
        <v>167.64</v>
      </c>
      <c r="C144">
        <v>168.83</v>
      </c>
      <c r="D144">
        <v>166.1</v>
      </c>
      <c r="E144">
        <v>168.25</v>
      </c>
      <c r="F144" s="31"/>
    </row>
    <row r="145" spans="1:6" x14ac:dyDescent="0.3">
      <c r="A145" t="s">
        <v>1020</v>
      </c>
      <c r="B145">
        <v>169.95</v>
      </c>
      <c r="C145">
        <v>170.18</v>
      </c>
      <c r="D145">
        <v>167.86</v>
      </c>
      <c r="E145">
        <v>168.83</v>
      </c>
      <c r="F145" s="31"/>
    </row>
    <row r="146" spans="1:6" x14ac:dyDescent="0.3">
      <c r="A146" t="s">
        <v>1021</v>
      </c>
      <c r="B146">
        <v>167.74</v>
      </c>
      <c r="C146">
        <v>169.52</v>
      </c>
      <c r="D146">
        <v>167.19</v>
      </c>
      <c r="E146">
        <v>168.65</v>
      </c>
      <c r="F146" s="31"/>
    </row>
    <row r="147" spans="1:6" x14ac:dyDescent="0.3">
      <c r="A147" t="s">
        <v>1022</v>
      </c>
      <c r="B147">
        <v>167.21</v>
      </c>
      <c r="C147">
        <v>167.41</v>
      </c>
      <c r="D147">
        <v>165.68</v>
      </c>
      <c r="E147">
        <v>166.32</v>
      </c>
      <c r="F147" s="31"/>
    </row>
    <row r="148" spans="1:6" x14ac:dyDescent="0.3">
      <c r="A148" t="s">
        <v>1023</v>
      </c>
      <c r="B148">
        <v>167.95</v>
      </c>
      <c r="C148">
        <v>168.37</v>
      </c>
      <c r="D148">
        <v>166.68</v>
      </c>
      <c r="E148">
        <v>167.86</v>
      </c>
      <c r="F148" s="31"/>
    </row>
    <row r="149" spans="1:6" x14ac:dyDescent="0.3">
      <c r="A149" t="s">
        <v>1024</v>
      </c>
      <c r="B149">
        <v>168.34</v>
      </c>
      <c r="C149">
        <v>168.64</v>
      </c>
      <c r="D149">
        <v>166.06</v>
      </c>
      <c r="E149">
        <v>167.52</v>
      </c>
      <c r="F149" s="31"/>
    </row>
    <row r="150" spans="1:6" x14ac:dyDescent="0.3">
      <c r="A150" t="s">
        <v>1025</v>
      </c>
      <c r="B150">
        <v>171.22</v>
      </c>
      <c r="C150">
        <v>171.45</v>
      </c>
      <c r="D150">
        <v>167.24</v>
      </c>
      <c r="E150">
        <v>168.88</v>
      </c>
      <c r="F150" s="31"/>
    </row>
    <row r="151" spans="1:6" x14ac:dyDescent="0.3">
      <c r="A151" s="42">
        <v>45628</v>
      </c>
      <c r="B151">
        <v>167.86</v>
      </c>
      <c r="C151">
        <v>171.07</v>
      </c>
      <c r="D151">
        <v>167.2</v>
      </c>
      <c r="E151">
        <v>170.61</v>
      </c>
      <c r="F151" s="31"/>
    </row>
    <row r="152" spans="1:6" x14ac:dyDescent="0.3">
      <c r="A152" s="42">
        <v>45537</v>
      </c>
      <c r="B152">
        <v>171.2</v>
      </c>
      <c r="C152">
        <v>171.39</v>
      </c>
      <c r="D152">
        <v>166.97</v>
      </c>
      <c r="E152">
        <v>167.67</v>
      </c>
      <c r="F152" s="31"/>
    </row>
    <row r="153" spans="1:6" x14ac:dyDescent="0.3">
      <c r="A153" s="42">
        <v>45506</v>
      </c>
      <c r="B153">
        <v>171.72</v>
      </c>
      <c r="C153">
        <v>174.1</v>
      </c>
      <c r="D153">
        <v>171.41</v>
      </c>
      <c r="E153">
        <v>173.85</v>
      </c>
      <c r="F153" s="31"/>
    </row>
    <row r="154" spans="1:6" x14ac:dyDescent="0.3">
      <c r="A154" s="42">
        <v>45475</v>
      </c>
      <c r="B154">
        <v>172.63</v>
      </c>
      <c r="C154">
        <v>172.9</v>
      </c>
      <c r="D154">
        <v>171.38</v>
      </c>
      <c r="E154">
        <v>171.47</v>
      </c>
      <c r="F154" s="31"/>
    </row>
    <row r="155" spans="1:6" x14ac:dyDescent="0.3">
      <c r="A155" s="42">
        <v>45445</v>
      </c>
      <c r="B155">
        <v>171.45</v>
      </c>
      <c r="C155">
        <v>171.83</v>
      </c>
      <c r="D155">
        <v>169.94</v>
      </c>
      <c r="E155">
        <v>171.42</v>
      </c>
      <c r="F155" s="31"/>
    </row>
    <row r="156" spans="1:6" x14ac:dyDescent="0.3">
      <c r="A156" s="42">
        <v>45414</v>
      </c>
      <c r="B156">
        <v>170.55</v>
      </c>
      <c r="C156">
        <v>171.58</v>
      </c>
      <c r="D156">
        <v>169.05</v>
      </c>
      <c r="E156">
        <v>170.92</v>
      </c>
      <c r="F156" s="31"/>
    </row>
    <row r="157" spans="1:6" x14ac:dyDescent="0.3">
      <c r="A157" s="42">
        <v>45324</v>
      </c>
      <c r="B157">
        <v>171.24</v>
      </c>
      <c r="C157">
        <v>171.96</v>
      </c>
      <c r="D157">
        <v>170.1</v>
      </c>
      <c r="E157">
        <v>170.97</v>
      </c>
      <c r="F157" s="31"/>
    </row>
    <row r="158" spans="1:6" x14ac:dyDescent="0.3">
      <c r="A158" s="42">
        <v>45293</v>
      </c>
      <c r="B158">
        <v>168.53</v>
      </c>
      <c r="C158">
        <v>171.8</v>
      </c>
      <c r="D158">
        <v>167.17</v>
      </c>
      <c r="E158">
        <v>171.7</v>
      </c>
      <c r="F158" s="31"/>
    </row>
    <row r="159" spans="1:6" x14ac:dyDescent="0.3">
      <c r="A159" t="s">
        <v>1026</v>
      </c>
      <c r="B159">
        <v>169.96</v>
      </c>
      <c r="C159">
        <v>170.38</v>
      </c>
      <c r="D159">
        <v>167.88</v>
      </c>
      <c r="E159">
        <v>168.53</v>
      </c>
      <c r="F159" s="31"/>
    </row>
    <row r="160" spans="1:6" x14ac:dyDescent="0.3">
      <c r="A160" t="s">
        <v>1027</v>
      </c>
      <c r="B160">
        <v>167.67</v>
      </c>
      <c r="C160">
        <v>169.7</v>
      </c>
      <c r="D160">
        <v>167.32</v>
      </c>
      <c r="E160">
        <v>169.62</v>
      </c>
      <c r="F160" s="31"/>
    </row>
    <row r="161" spans="1:6" x14ac:dyDescent="0.3">
      <c r="A161" t="s">
        <v>1028</v>
      </c>
      <c r="B161">
        <v>167.53</v>
      </c>
      <c r="C161">
        <v>168.7</v>
      </c>
      <c r="D161">
        <v>167.39</v>
      </c>
      <c r="E161">
        <v>168.15</v>
      </c>
      <c r="F161" s="31"/>
    </row>
    <row r="162" spans="1:6" x14ac:dyDescent="0.3">
      <c r="A162" t="s">
        <v>1029</v>
      </c>
      <c r="B162">
        <v>166.6</v>
      </c>
      <c r="C162">
        <v>168.03</v>
      </c>
      <c r="D162">
        <v>166.6</v>
      </c>
      <c r="E162">
        <v>167.86</v>
      </c>
      <c r="F162" s="31"/>
    </row>
    <row r="163" spans="1:6" x14ac:dyDescent="0.3">
      <c r="A163" t="s">
        <v>1030</v>
      </c>
      <c r="B163">
        <v>165.81</v>
      </c>
      <c r="C163">
        <v>166.6</v>
      </c>
      <c r="D163">
        <v>164.94</v>
      </c>
      <c r="E163">
        <v>166.56</v>
      </c>
      <c r="F163" s="31"/>
    </row>
    <row r="164" spans="1:6" x14ac:dyDescent="0.3">
      <c r="A164" t="s">
        <v>1031</v>
      </c>
      <c r="B164">
        <v>167.64</v>
      </c>
      <c r="C164">
        <v>167.74</v>
      </c>
      <c r="D164">
        <v>165.52</v>
      </c>
      <c r="E164">
        <v>165.6</v>
      </c>
      <c r="F164" s="31"/>
    </row>
    <row r="165" spans="1:6" x14ac:dyDescent="0.3">
      <c r="A165" t="s">
        <v>1032</v>
      </c>
      <c r="B165">
        <v>164.56</v>
      </c>
      <c r="C165">
        <v>167.93</v>
      </c>
      <c r="D165">
        <v>164.36</v>
      </c>
      <c r="E165">
        <v>167.64</v>
      </c>
      <c r="F165" s="31"/>
    </row>
    <row r="166" spans="1:6" x14ac:dyDescent="0.3">
      <c r="A166" t="s">
        <v>1033</v>
      </c>
      <c r="B166">
        <v>165.96</v>
      </c>
      <c r="C166">
        <v>166.71</v>
      </c>
      <c r="D166">
        <v>165.02</v>
      </c>
      <c r="E166">
        <v>165.11</v>
      </c>
      <c r="F166" s="31"/>
    </row>
    <row r="167" spans="1:6" x14ac:dyDescent="0.3">
      <c r="A167" t="s">
        <v>1034</v>
      </c>
      <c r="B167">
        <v>167.14</v>
      </c>
      <c r="C167">
        <v>167.24</v>
      </c>
      <c r="D167">
        <v>165.57</v>
      </c>
      <c r="E167">
        <v>165.78</v>
      </c>
      <c r="F167" s="31"/>
    </row>
    <row r="168" spans="1:6" x14ac:dyDescent="0.3">
      <c r="A168" t="s">
        <v>1035</v>
      </c>
      <c r="B168">
        <v>165.47</v>
      </c>
      <c r="C168">
        <v>167.28</v>
      </c>
      <c r="D168">
        <v>164.99</v>
      </c>
      <c r="E168">
        <v>167.17</v>
      </c>
      <c r="F168" s="31"/>
    </row>
    <row r="169" spans="1:6" x14ac:dyDescent="0.3">
      <c r="A169" t="s">
        <v>1036</v>
      </c>
      <c r="B169">
        <v>165.99</v>
      </c>
      <c r="C169">
        <v>166.73</v>
      </c>
      <c r="D169">
        <v>165.44</v>
      </c>
      <c r="E169">
        <v>166.44</v>
      </c>
      <c r="F169" s="31"/>
    </row>
    <row r="170" spans="1:6" x14ac:dyDescent="0.3">
      <c r="A170" t="s">
        <v>1037</v>
      </c>
      <c r="B170">
        <v>167.27</v>
      </c>
      <c r="C170">
        <v>167.52</v>
      </c>
      <c r="D170">
        <v>165.19</v>
      </c>
      <c r="E170">
        <v>166.17</v>
      </c>
      <c r="F170" s="31"/>
    </row>
    <row r="171" spans="1:6" x14ac:dyDescent="0.3">
      <c r="A171" s="42">
        <v>45627</v>
      </c>
      <c r="B171">
        <v>166.34</v>
      </c>
      <c r="C171">
        <v>167.38</v>
      </c>
      <c r="D171">
        <v>165.57</v>
      </c>
      <c r="E171">
        <v>167.27</v>
      </c>
      <c r="F171" s="31"/>
    </row>
    <row r="172" spans="1:6" x14ac:dyDescent="0.3">
      <c r="A172" s="42">
        <v>45597</v>
      </c>
      <c r="B172">
        <v>167.14</v>
      </c>
      <c r="C172">
        <v>167.14</v>
      </c>
      <c r="D172">
        <v>164.82</v>
      </c>
      <c r="E172">
        <v>166.13</v>
      </c>
      <c r="F172" s="31"/>
    </row>
    <row r="173" spans="1:6" x14ac:dyDescent="0.3">
      <c r="A173" s="42">
        <v>45566</v>
      </c>
      <c r="B173">
        <v>166.59</v>
      </c>
      <c r="C173">
        <v>167.96</v>
      </c>
      <c r="D173">
        <v>166.2</v>
      </c>
      <c r="E173">
        <v>166.92</v>
      </c>
      <c r="F173" s="31"/>
    </row>
    <row r="174" spans="1:6" x14ac:dyDescent="0.3">
      <c r="A174" s="42">
        <v>45536</v>
      </c>
      <c r="B174">
        <v>167.79</v>
      </c>
      <c r="C174">
        <v>167.89</v>
      </c>
      <c r="D174">
        <v>165.93</v>
      </c>
      <c r="E174">
        <v>167.17</v>
      </c>
      <c r="F174" s="31"/>
    </row>
    <row r="175" spans="1:6" x14ac:dyDescent="0.3">
      <c r="A175" s="42">
        <v>45505</v>
      </c>
      <c r="B175">
        <v>168.94</v>
      </c>
      <c r="C175">
        <v>169.73</v>
      </c>
      <c r="D175">
        <v>167.79</v>
      </c>
      <c r="E175">
        <v>169.11</v>
      </c>
      <c r="F175" s="31"/>
    </row>
    <row r="176" spans="1:6" x14ac:dyDescent="0.3">
      <c r="A176" s="42">
        <v>45413</v>
      </c>
      <c r="B176">
        <v>171.57</v>
      </c>
      <c r="C176">
        <v>171.57</v>
      </c>
      <c r="D176">
        <v>167.56</v>
      </c>
      <c r="E176">
        <v>168.94</v>
      </c>
      <c r="F176" s="31"/>
    </row>
    <row r="177" spans="1:6" x14ac:dyDescent="0.3">
      <c r="A177" s="42">
        <v>45383</v>
      </c>
      <c r="B177">
        <v>171.61</v>
      </c>
      <c r="C177">
        <v>173.53</v>
      </c>
      <c r="D177">
        <v>170.58</v>
      </c>
      <c r="E177">
        <v>171.47</v>
      </c>
      <c r="F177" s="31"/>
    </row>
    <row r="178" spans="1:6" x14ac:dyDescent="0.3">
      <c r="A178" s="42">
        <v>45352</v>
      </c>
      <c r="B178">
        <v>175</v>
      </c>
      <c r="C178">
        <v>175.2</v>
      </c>
      <c r="D178">
        <v>172.7</v>
      </c>
      <c r="E178">
        <v>172.95</v>
      </c>
      <c r="F178" s="31"/>
    </row>
    <row r="179" spans="1:6" x14ac:dyDescent="0.3">
      <c r="A179" s="42">
        <v>45323</v>
      </c>
      <c r="B179">
        <v>169.52</v>
      </c>
      <c r="C179">
        <v>172.99</v>
      </c>
      <c r="D179">
        <v>169.19</v>
      </c>
      <c r="E179">
        <v>172.91</v>
      </c>
      <c r="F179" s="31"/>
    </row>
    <row r="180" spans="1:6" x14ac:dyDescent="0.3">
      <c r="A180" t="s">
        <v>1038</v>
      </c>
      <c r="B180">
        <v>169.34</v>
      </c>
      <c r="C180">
        <v>170.07</v>
      </c>
      <c r="D180">
        <v>169.17</v>
      </c>
      <c r="E180">
        <v>169.84</v>
      </c>
      <c r="F180" s="31"/>
    </row>
    <row r="181" spans="1:6" x14ac:dyDescent="0.3">
      <c r="A181" t="s">
        <v>1039</v>
      </c>
      <c r="B181">
        <v>169.4</v>
      </c>
      <c r="C181">
        <v>169.54</v>
      </c>
      <c r="D181">
        <v>168.7</v>
      </c>
      <c r="E181">
        <v>169.39</v>
      </c>
      <c r="F181" s="31"/>
    </row>
    <row r="182" spans="1:6" x14ac:dyDescent="0.3">
      <c r="A182" t="s">
        <v>1040</v>
      </c>
      <c r="B182">
        <v>168.9</v>
      </c>
      <c r="C182">
        <v>169.49</v>
      </c>
      <c r="D182">
        <v>168.36</v>
      </c>
      <c r="E182">
        <v>169.4</v>
      </c>
      <c r="F182" s="31"/>
    </row>
    <row r="183" spans="1:6" x14ac:dyDescent="0.3">
      <c r="A183" t="s">
        <v>1041</v>
      </c>
      <c r="B183">
        <v>167.65</v>
      </c>
      <c r="C183">
        <v>169.42</v>
      </c>
      <c r="D183">
        <v>167.25</v>
      </c>
      <c r="E183">
        <v>168.86</v>
      </c>
      <c r="F183" s="31"/>
    </row>
    <row r="184" spans="1:6" x14ac:dyDescent="0.3">
      <c r="A184" t="s">
        <v>1042</v>
      </c>
      <c r="B184">
        <v>167.36</v>
      </c>
      <c r="C184">
        <v>168.17</v>
      </c>
      <c r="D184">
        <v>166.86</v>
      </c>
      <c r="E184">
        <v>167.68</v>
      </c>
      <c r="F184" s="31"/>
    </row>
    <row r="185" spans="1:6" x14ac:dyDescent="0.3">
      <c r="A185" t="s">
        <v>1043</v>
      </c>
      <c r="B185">
        <v>166.5</v>
      </c>
      <c r="C185">
        <v>167.1</v>
      </c>
      <c r="D185">
        <v>165.39</v>
      </c>
      <c r="E185">
        <v>166.97</v>
      </c>
      <c r="F185" s="31"/>
    </row>
    <row r="186" spans="1:6" x14ac:dyDescent="0.3">
      <c r="A186" t="s">
        <v>1044</v>
      </c>
      <c r="B186">
        <v>166.51</v>
      </c>
      <c r="C186">
        <v>167.47</v>
      </c>
      <c r="D186">
        <v>165.67</v>
      </c>
      <c r="E186">
        <v>165.69</v>
      </c>
      <c r="F186" s="31"/>
    </row>
    <row r="187" spans="1:6" x14ac:dyDescent="0.3">
      <c r="A187" t="s">
        <v>1045</v>
      </c>
      <c r="B187">
        <v>167.94</v>
      </c>
      <c r="C187">
        <v>168.83</v>
      </c>
      <c r="D187">
        <v>167.31</v>
      </c>
      <c r="E187">
        <v>167.95</v>
      </c>
      <c r="F187" s="31"/>
    </row>
    <row r="188" spans="1:6" x14ac:dyDescent="0.3">
      <c r="A188" t="s">
        <v>1046</v>
      </c>
      <c r="B188">
        <v>168.06</v>
      </c>
      <c r="C188">
        <v>170.25</v>
      </c>
      <c r="D188">
        <v>167.41</v>
      </c>
      <c r="E188">
        <v>168.91</v>
      </c>
      <c r="F188" s="31"/>
    </row>
    <row r="189" spans="1:6" x14ac:dyDescent="0.3">
      <c r="A189" t="s">
        <v>1047</v>
      </c>
      <c r="B189">
        <v>167.45</v>
      </c>
      <c r="C189">
        <v>168.51</v>
      </c>
      <c r="D189">
        <v>166.45</v>
      </c>
      <c r="E189">
        <v>167</v>
      </c>
      <c r="F189" s="31"/>
    </row>
    <row r="190" spans="1:6" x14ac:dyDescent="0.3">
      <c r="A190" t="s">
        <v>1048</v>
      </c>
      <c r="B190">
        <v>171.65</v>
      </c>
      <c r="C190">
        <v>171.97</v>
      </c>
      <c r="D190">
        <v>167.94</v>
      </c>
      <c r="E190">
        <v>168.25</v>
      </c>
      <c r="F190" s="31"/>
    </row>
    <row r="191" spans="1:6" x14ac:dyDescent="0.3">
      <c r="A191" t="s">
        <v>1049</v>
      </c>
      <c r="B191">
        <v>168.54</v>
      </c>
      <c r="C191">
        <v>172.05</v>
      </c>
      <c r="D191">
        <v>168.12</v>
      </c>
      <c r="E191">
        <v>172.01</v>
      </c>
      <c r="F191" s="31"/>
    </row>
    <row r="192" spans="1:6" x14ac:dyDescent="0.3">
      <c r="A192" s="42">
        <v>45272</v>
      </c>
      <c r="B192">
        <v>169.28</v>
      </c>
      <c r="C192">
        <v>169.28</v>
      </c>
      <c r="D192">
        <v>167.71</v>
      </c>
      <c r="E192">
        <v>168.47</v>
      </c>
      <c r="F192" s="31"/>
    </row>
    <row r="193" spans="1:6" x14ac:dyDescent="0.3">
      <c r="A193" s="42">
        <v>45242</v>
      </c>
      <c r="B193">
        <v>167.44</v>
      </c>
      <c r="C193">
        <v>168.13</v>
      </c>
      <c r="D193">
        <v>166.46</v>
      </c>
      <c r="E193">
        <v>167.82</v>
      </c>
      <c r="F193" s="31"/>
    </row>
    <row r="194" spans="1:6" x14ac:dyDescent="0.3">
      <c r="A194" s="42">
        <v>45150</v>
      </c>
      <c r="B194">
        <v>167.04</v>
      </c>
      <c r="C194">
        <v>167.12</v>
      </c>
      <c r="D194">
        <v>165.27</v>
      </c>
      <c r="E194">
        <v>165.68</v>
      </c>
      <c r="F194" s="31"/>
    </row>
    <row r="195" spans="1:6" x14ac:dyDescent="0.3">
      <c r="A195" s="42">
        <v>45119</v>
      </c>
      <c r="B195">
        <v>168</v>
      </c>
      <c r="C195">
        <v>168.3</v>
      </c>
      <c r="D195">
        <v>166.7</v>
      </c>
      <c r="E195">
        <v>167.46</v>
      </c>
      <c r="F195" s="31"/>
    </row>
    <row r="196" spans="1:6" x14ac:dyDescent="0.3">
      <c r="A196" s="42">
        <v>45089</v>
      </c>
      <c r="B196">
        <v>167.98</v>
      </c>
      <c r="C196">
        <v>168.32</v>
      </c>
      <c r="D196">
        <v>166.73</v>
      </c>
      <c r="E196">
        <v>167.51</v>
      </c>
      <c r="F196" s="31"/>
    </row>
    <row r="197" spans="1:6" x14ac:dyDescent="0.3">
      <c r="A197" s="42">
        <v>45058</v>
      </c>
      <c r="B197">
        <v>169.15</v>
      </c>
      <c r="C197">
        <v>169.57</v>
      </c>
      <c r="D197">
        <v>167.71</v>
      </c>
      <c r="E197">
        <v>167.94</v>
      </c>
      <c r="F197" s="31"/>
    </row>
    <row r="198" spans="1:6" x14ac:dyDescent="0.3">
      <c r="A198" s="42">
        <v>45028</v>
      </c>
      <c r="B198">
        <v>168.4</v>
      </c>
      <c r="C198">
        <v>169.92</v>
      </c>
      <c r="D198">
        <v>168.19</v>
      </c>
      <c r="E198">
        <v>169.14</v>
      </c>
      <c r="F198" s="31"/>
    </row>
    <row r="199" spans="1:6" x14ac:dyDescent="0.3">
      <c r="A199" s="42">
        <v>44938</v>
      </c>
      <c r="B199">
        <v>168.37</v>
      </c>
      <c r="C199">
        <v>168.85</v>
      </c>
      <c r="D199">
        <v>167.38</v>
      </c>
      <c r="E199">
        <v>168.69</v>
      </c>
      <c r="F199" s="31"/>
    </row>
    <row r="200" spans="1:6" x14ac:dyDescent="0.3">
      <c r="A200" t="s">
        <v>1050</v>
      </c>
      <c r="B200">
        <v>166.11</v>
      </c>
      <c r="C200">
        <v>168.36</v>
      </c>
      <c r="D200">
        <v>164.82</v>
      </c>
      <c r="E200">
        <v>168.29</v>
      </c>
      <c r="F200" s="31"/>
    </row>
    <row r="201" spans="1:6" x14ac:dyDescent="0.3">
      <c r="A201" t="s">
        <v>1051</v>
      </c>
      <c r="B201">
        <v>169.1</v>
      </c>
      <c r="C201">
        <v>169.12</v>
      </c>
      <c r="D201">
        <v>166.65</v>
      </c>
      <c r="E201">
        <v>167.16</v>
      </c>
      <c r="F201" s="31"/>
    </row>
    <row r="202" spans="1:6" x14ac:dyDescent="0.3">
      <c r="A202" t="s">
        <v>1052</v>
      </c>
      <c r="B202">
        <v>168.38</v>
      </c>
      <c r="C202">
        <v>169.76</v>
      </c>
      <c r="D202">
        <v>168.02</v>
      </c>
      <c r="E202">
        <v>168.86</v>
      </c>
      <c r="F202" s="31"/>
    </row>
    <row r="203" spans="1:6" x14ac:dyDescent="0.3">
      <c r="A203" t="s">
        <v>1053</v>
      </c>
      <c r="B203">
        <v>169.7</v>
      </c>
      <c r="C203">
        <v>169.7</v>
      </c>
      <c r="D203">
        <v>168.09</v>
      </c>
      <c r="E203">
        <v>168.32</v>
      </c>
      <c r="F203" s="31"/>
    </row>
    <row r="204" spans="1:6" x14ac:dyDescent="0.3">
      <c r="A204" t="s">
        <v>1054</v>
      </c>
      <c r="B204">
        <v>168.95</v>
      </c>
      <c r="C204">
        <v>170.02</v>
      </c>
      <c r="D204">
        <v>168.95</v>
      </c>
      <c r="E204">
        <v>169.37</v>
      </c>
      <c r="F204" s="31"/>
    </row>
    <row r="205" spans="1:6" x14ac:dyDescent="0.3">
      <c r="A205" t="s">
        <v>1055</v>
      </c>
      <c r="B205">
        <v>168.35</v>
      </c>
      <c r="C205">
        <v>169.57</v>
      </c>
      <c r="D205">
        <v>168.3</v>
      </c>
      <c r="E205">
        <v>169.22</v>
      </c>
      <c r="F205" s="31"/>
    </row>
    <row r="206" spans="1:6" x14ac:dyDescent="0.3">
      <c r="A206" t="s">
        <v>1056</v>
      </c>
      <c r="B206">
        <v>167.11</v>
      </c>
      <c r="C206">
        <v>167.86</v>
      </c>
      <c r="D206">
        <v>165.92</v>
      </c>
      <c r="E206">
        <v>167.8</v>
      </c>
      <c r="F206" s="31"/>
    </row>
    <row r="207" spans="1:6" x14ac:dyDescent="0.3">
      <c r="A207" t="s">
        <v>1057</v>
      </c>
      <c r="B207">
        <v>166</v>
      </c>
      <c r="C207">
        <v>166.77</v>
      </c>
      <c r="D207">
        <v>165.72</v>
      </c>
      <c r="E207">
        <v>166.52</v>
      </c>
      <c r="F207" s="31"/>
    </row>
    <row r="208" spans="1:6" x14ac:dyDescent="0.3">
      <c r="A208" t="s">
        <v>1058</v>
      </c>
      <c r="B208">
        <v>168.05</v>
      </c>
      <c r="C208">
        <v>168.25</v>
      </c>
      <c r="D208">
        <v>165.77</v>
      </c>
      <c r="E208">
        <v>166.76</v>
      </c>
      <c r="F208" s="31"/>
    </row>
    <row r="209" spans="1:6" x14ac:dyDescent="0.3">
      <c r="A209" t="s">
        <v>1059</v>
      </c>
      <c r="B209">
        <v>168.39</v>
      </c>
      <c r="C209">
        <v>170</v>
      </c>
      <c r="D209">
        <v>166.4</v>
      </c>
      <c r="E209">
        <v>167.71</v>
      </c>
      <c r="F209" s="31"/>
    </row>
    <row r="210" spans="1:6" x14ac:dyDescent="0.3">
      <c r="A210" t="s">
        <v>1060</v>
      </c>
      <c r="B210">
        <v>168.7</v>
      </c>
      <c r="C210">
        <v>168.79</v>
      </c>
      <c r="D210">
        <v>166.27</v>
      </c>
      <c r="E210">
        <v>167.25</v>
      </c>
      <c r="F210" s="31"/>
    </row>
    <row r="211" spans="1:6" x14ac:dyDescent="0.3">
      <c r="A211" t="s">
        <v>1061</v>
      </c>
      <c r="B211">
        <v>167.95</v>
      </c>
      <c r="C211">
        <v>168.44</v>
      </c>
      <c r="D211">
        <v>166.89</v>
      </c>
      <c r="E211">
        <v>168.11</v>
      </c>
      <c r="F211" s="31"/>
    </row>
    <row r="212" spans="1:6" x14ac:dyDescent="0.3">
      <c r="A212" t="s">
        <v>1062</v>
      </c>
      <c r="B212">
        <v>167</v>
      </c>
      <c r="C212">
        <v>168.78</v>
      </c>
      <c r="D212">
        <v>166.46</v>
      </c>
      <c r="E212">
        <v>167.77</v>
      </c>
      <c r="F212" s="31"/>
    </row>
    <row r="213" spans="1:6" x14ac:dyDescent="0.3">
      <c r="A213" s="42">
        <v>45210</v>
      </c>
      <c r="B213">
        <v>167.31</v>
      </c>
      <c r="C213">
        <v>167.78</v>
      </c>
      <c r="D213">
        <v>164.86</v>
      </c>
      <c r="E213">
        <v>166.92</v>
      </c>
      <c r="F213" s="31"/>
    </row>
    <row r="214" spans="1:6" x14ac:dyDescent="0.3">
      <c r="A214" s="42">
        <v>45180</v>
      </c>
      <c r="B214">
        <v>167.58</v>
      </c>
      <c r="C214">
        <v>167.86</v>
      </c>
      <c r="D214">
        <v>165.81</v>
      </c>
      <c r="E214">
        <v>166.16</v>
      </c>
      <c r="F214" s="31"/>
    </row>
    <row r="215" spans="1:6" x14ac:dyDescent="0.3">
      <c r="A215" s="42">
        <v>45149</v>
      </c>
      <c r="B215">
        <v>168.17</v>
      </c>
      <c r="C215">
        <v>168.34</v>
      </c>
      <c r="D215">
        <v>166.66</v>
      </c>
      <c r="E215">
        <v>167.39</v>
      </c>
      <c r="F215" s="31"/>
    </row>
    <row r="216" spans="1:6" x14ac:dyDescent="0.3">
      <c r="A216" s="42">
        <v>45118</v>
      </c>
      <c r="B216">
        <v>166.8</v>
      </c>
      <c r="C216">
        <v>167.71</v>
      </c>
      <c r="D216">
        <v>166.12</v>
      </c>
      <c r="E216">
        <v>167.18</v>
      </c>
      <c r="F216" s="31"/>
    </row>
    <row r="217" spans="1:6" x14ac:dyDescent="0.3">
      <c r="A217" s="42">
        <v>45088</v>
      </c>
      <c r="B217">
        <v>165.46</v>
      </c>
      <c r="C217">
        <v>167.5</v>
      </c>
      <c r="D217">
        <v>165.21</v>
      </c>
      <c r="E217">
        <v>166.7</v>
      </c>
      <c r="F217" s="31"/>
    </row>
    <row r="218" spans="1:6" x14ac:dyDescent="0.3">
      <c r="A218" s="42">
        <v>44996</v>
      </c>
      <c r="B218">
        <v>168.68</v>
      </c>
      <c r="C218">
        <v>168.81</v>
      </c>
      <c r="D218">
        <v>166.69</v>
      </c>
      <c r="E218">
        <v>166.79</v>
      </c>
      <c r="F218" s="31"/>
    </row>
    <row r="219" spans="1:6" x14ac:dyDescent="0.3">
      <c r="A219" s="42">
        <v>44968</v>
      </c>
      <c r="B219">
        <v>164.74</v>
      </c>
      <c r="C219">
        <v>167.16</v>
      </c>
      <c r="D219">
        <v>164.67</v>
      </c>
      <c r="E219">
        <v>166.83</v>
      </c>
      <c r="F219" s="31"/>
    </row>
    <row r="220" spans="1:6" x14ac:dyDescent="0.3">
      <c r="A220" s="42">
        <v>44937</v>
      </c>
      <c r="B220">
        <v>163.66999999999999</v>
      </c>
      <c r="C220">
        <v>165.43</v>
      </c>
      <c r="D220">
        <v>162.76</v>
      </c>
      <c r="E220">
        <v>164.87</v>
      </c>
      <c r="F220" s="31"/>
    </row>
    <row r="221" spans="1:6" x14ac:dyDescent="0.3">
      <c r="A221" t="s">
        <v>1063</v>
      </c>
      <c r="B221">
        <v>162.94999999999999</v>
      </c>
      <c r="C221">
        <v>163.35</v>
      </c>
      <c r="D221">
        <v>161.66</v>
      </c>
      <c r="E221">
        <v>163.28</v>
      </c>
      <c r="F221" s="31"/>
    </row>
    <row r="222" spans="1:6" x14ac:dyDescent="0.3">
      <c r="A222" t="s">
        <v>1064</v>
      </c>
      <c r="B222">
        <v>161.30000000000001</v>
      </c>
      <c r="C222">
        <v>162.58000000000001</v>
      </c>
      <c r="D222">
        <v>160.74</v>
      </c>
      <c r="E222">
        <v>162.28</v>
      </c>
      <c r="F222" s="31"/>
    </row>
    <row r="223" spans="1:6" x14ac:dyDescent="0.3">
      <c r="A223" t="s">
        <v>1065</v>
      </c>
      <c r="B223">
        <v>162.02000000000001</v>
      </c>
      <c r="C223">
        <v>162.13999999999999</v>
      </c>
      <c r="D223">
        <v>158.88999999999999</v>
      </c>
      <c r="E223">
        <v>159.62</v>
      </c>
      <c r="F223" s="31"/>
    </row>
    <row r="224" spans="1:6" x14ac:dyDescent="0.3">
      <c r="A224" t="s">
        <v>1066</v>
      </c>
      <c r="B224">
        <v>162.68</v>
      </c>
      <c r="C224">
        <v>163.36000000000001</v>
      </c>
      <c r="D224">
        <v>161.30000000000001</v>
      </c>
      <c r="E224">
        <v>161.41</v>
      </c>
      <c r="F224" s="31"/>
    </row>
    <row r="225" spans="1:6" x14ac:dyDescent="0.3">
      <c r="A225" t="s">
        <v>1067</v>
      </c>
      <c r="B225">
        <v>162.05000000000001</v>
      </c>
      <c r="C225">
        <v>163.5</v>
      </c>
      <c r="D225">
        <v>161.47</v>
      </c>
      <c r="E225">
        <v>162.35</v>
      </c>
      <c r="F225" s="31"/>
    </row>
    <row r="226" spans="1:6" x14ac:dyDescent="0.3">
      <c r="A226" t="s">
        <v>1068</v>
      </c>
      <c r="B226">
        <v>160.41</v>
      </c>
      <c r="C226">
        <v>162.86000000000001</v>
      </c>
      <c r="D226">
        <v>159.68</v>
      </c>
      <c r="E226">
        <v>162.19</v>
      </c>
      <c r="F226" s="31"/>
    </row>
    <row r="227" spans="1:6" x14ac:dyDescent="0.3">
      <c r="A227" t="s">
        <v>1069</v>
      </c>
      <c r="B227">
        <v>159.6</v>
      </c>
      <c r="C227">
        <v>161.6</v>
      </c>
      <c r="D227">
        <v>159.06</v>
      </c>
      <c r="E227">
        <v>160.08000000000001</v>
      </c>
      <c r="F227" s="31"/>
    </row>
    <row r="228" spans="1:6" x14ac:dyDescent="0.3">
      <c r="A228" t="s">
        <v>1070</v>
      </c>
      <c r="B228">
        <v>161.37</v>
      </c>
      <c r="C228">
        <v>162.22999999999999</v>
      </c>
      <c r="D228">
        <v>159.71</v>
      </c>
      <c r="E228">
        <v>160</v>
      </c>
      <c r="F228" s="31"/>
    </row>
    <row r="229" spans="1:6" x14ac:dyDescent="0.3">
      <c r="A229" t="s">
        <v>1071</v>
      </c>
      <c r="B229">
        <v>161.9</v>
      </c>
      <c r="C229">
        <v>162.72</v>
      </c>
      <c r="D229">
        <v>160.41</v>
      </c>
      <c r="E229">
        <v>160.56</v>
      </c>
      <c r="F229" s="31"/>
    </row>
    <row r="230" spans="1:6" x14ac:dyDescent="0.3">
      <c r="A230" t="s">
        <v>1072</v>
      </c>
      <c r="B230">
        <v>161.02000000000001</v>
      </c>
      <c r="C230">
        <v>163.4</v>
      </c>
      <c r="D230">
        <v>160.87</v>
      </c>
      <c r="E230">
        <v>162.03</v>
      </c>
      <c r="F230" s="31"/>
    </row>
    <row r="231" spans="1:6" x14ac:dyDescent="0.3">
      <c r="A231" t="s">
        <v>1073</v>
      </c>
      <c r="B231">
        <v>160</v>
      </c>
      <c r="C231">
        <v>161.63</v>
      </c>
      <c r="D231">
        <v>159.16</v>
      </c>
      <c r="E231">
        <v>160.37</v>
      </c>
      <c r="F231" s="31"/>
    </row>
    <row r="232" spans="1:6" x14ac:dyDescent="0.3">
      <c r="A232" t="s">
        <v>1074</v>
      </c>
      <c r="B232">
        <v>161</v>
      </c>
      <c r="C232">
        <v>161.94999999999999</v>
      </c>
      <c r="D232">
        <v>159.80000000000001</v>
      </c>
      <c r="E232">
        <v>161.08000000000001</v>
      </c>
      <c r="F232" s="31"/>
    </row>
    <row r="233" spans="1:6" x14ac:dyDescent="0.3">
      <c r="A233" t="s">
        <v>1075</v>
      </c>
      <c r="B233">
        <v>158.62</v>
      </c>
      <c r="C233">
        <v>160.24</v>
      </c>
      <c r="D233">
        <v>157.94999999999999</v>
      </c>
      <c r="E233">
        <v>160</v>
      </c>
      <c r="F233" s="31"/>
    </row>
    <row r="234" spans="1:6" x14ac:dyDescent="0.3">
      <c r="A234" s="42">
        <v>45270</v>
      </c>
      <c r="B234">
        <v>162.6</v>
      </c>
      <c r="C234">
        <v>162.65</v>
      </c>
      <c r="D234">
        <v>157.43</v>
      </c>
      <c r="E234">
        <v>158.08000000000001</v>
      </c>
      <c r="F234" s="31"/>
    </row>
    <row r="235" spans="1:6" x14ac:dyDescent="0.3">
      <c r="A235" s="42">
        <v>45240</v>
      </c>
      <c r="B235">
        <v>165.01</v>
      </c>
      <c r="C235">
        <v>165.44</v>
      </c>
      <c r="D235">
        <v>161.6</v>
      </c>
      <c r="E235">
        <v>162.62</v>
      </c>
      <c r="F235" s="31"/>
    </row>
    <row r="236" spans="1:6" x14ac:dyDescent="0.3">
      <c r="A236" s="42">
        <v>45209</v>
      </c>
      <c r="B236">
        <v>164.25</v>
      </c>
      <c r="C236">
        <v>165.18</v>
      </c>
      <c r="D236">
        <v>162.03</v>
      </c>
      <c r="E236">
        <v>164.4</v>
      </c>
      <c r="F236" s="31"/>
    </row>
    <row r="237" spans="1:6" x14ac:dyDescent="0.3">
      <c r="A237" s="42">
        <v>45179</v>
      </c>
      <c r="B237">
        <v>160</v>
      </c>
      <c r="C237">
        <v>161.41999999999999</v>
      </c>
      <c r="D237">
        <v>158.63999999999999</v>
      </c>
      <c r="E237">
        <v>161.36000000000001</v>
      </c>
      <c r="F237" s="31"/>
    </row>
    <row r="238" spans="1:6" x14ac:dyDescent="0.3">
      <c r="A238" s="42">
        <v>45087</v>
      </c>
      <c r="B238">
        <v>158.78</v>
      </c>
      <c r="C238">
        <v>160.91999999999999</v>
      </c>
      <c r="D238">
        <v>155.83000000000001</v>
      </c>
      <c r="E238">
        <v>160.29</v>
      </c>
      <c r="F238" s="31"/>
    </row>
    <row r="239" spans="1:6" x14ac:dyDescent="0.3">
      <c r="A239" s="42">
        <v>45056</v>
      </c>
      <c r="B239">
        <v>168.77</v>
      </c>
      <c r="C239">
        <v>168.81</v>
      </c>
      <c r="D239">
        <v>159.87</v>
      </c>
      <c r="E239">
        <v>160.1</v>
      </c>
      <c r="F239" s="31"/>
    </row>
    <row r="240" spans="1:6" x14ac:dyDescent="0.3">
      <c r="A240" s="42">
        <v>45026</v>
      </c>
      <c r="B240">
        <v>168.45</v>
      </c>
      <c r="C240">
        <v>169.13</v>
      </c>
      <c r="D240">
        <v>167.06</v>
      </c>
      <c r="E240">
        <v>168.91</v>
      </c>
      <c r="F240" s="31"/>
    </row>
    <row r="241" spans="1:6" x14ac:dyDescent="0.3">
      <c r="A241" s="42">
        <v>44995</v>
      </c>
      <c r="B241">
        <v>168.86</v>
      </c>
      <c r="C241">
        <v>170</v>
      </c>
      <c r="D241">
        <v>167.03</v>
      </c>
      <c r="E241">
        <v>167.7</v>
      </c>
      <c r="F241" s="31"/>
    </row>
    <row r="242" spans="1:6" x14ac:dyDescent="0.3">
      <c r="A242" s="42">
        <v>44967</v>
      </c>
      <c r="B242">
        <v>169.08</v>
      </c>
      <c r="C242">
        <v>169.49</v>
      </c>
      <c r="D242">
        <v>167.32</v>
      </c>
      <c r="E242">
        <v>169.17</v>
      </c>
      <c r="F242" s="31"/>
    </row>
    <row r="243" spans="1:6" x14ac:dyDescent="0.3">
      <c r="A243" t="s">
        <v>1076</v>
      </c>
      <c r="B243">
        <v>170.51</v>
      </c>
      <c r="C243">
        <v>170.84</v>
      </c>
      <c r="D243">
        <v>168.04</v>
      </c>
      <c r="E243">
        <v>169.44</v>
      </c>
      <c r="F243" s="31"/>
    </row>
    <row r="244" spans="1:6" x14ac:dyDescent="0.3">
      <c r="A244" t="s">
        <v>1077</v>
      </c>
      <c r="B244">
        <v>169.93</v>
      </c>
      <c r="C244">
        <v>170.18</v>
      </c>
      <c r="D244">
        <v>168.18</v>
      </c>
      <c r="E244">
        <v>169.5</v>
      </c>
      <c r="F244" s="31"/>
    </row>
    <row r="245" spans="1:6" x14ac:dyDescent="0.3">
      <c r="A245" t="s">
        <v>1078</v>
      </c>
      <c r="B245">
        <v>172.31</v>
      </c>
      <c r="C245">
        <v>172.69</v>
      </c>
      <c r="D245">
        <v>169.03</v>
      </c>
      <c r="E245">
        <v>169.57</v>
      </c>
      <c r="F245" s="31"/>
    </row>
    <row r="246" spans="1:6" x14ac:dyDescent="0.3">
      <c r="A246" t="s">
        <v>1079</v>
      </c>
      <c r="B246">
        <v>173</v>
      </c>
      <c r="C246">
        <v>173.72</v>
      </c>
      <c r="D246">
        <v>171.64</v>
      </c>
      <c r="E246">
        <v>172.52</v>
      </c>
      <c r="F246" s="31"/>
    </row>
    <row r="247" spans="1:6" x14ac:dyDescent="0.3">
      <c r="A247" t="s">
        <v>1080</v>
      </c>
      <c r="B247">
        <v>174.68</v>
      </c>
      <c r="C247">
        <v>175.44</v>
      </c>
      <c r="D247">
        <v>173.18</v>
      </c>
      <c r="E247">
        <v>174.33</v>
      </c>
      <c r="F247" s="31"/>
    </row>
    <row r="248" spans="1:6" x14ac:dyDescent="0.3">
      <c r="A248" t="s">
        <v>1081</v>
      </c>
      <c r="B248">
        <v>174.94</v>
      </c>
      <c r="C248">
        <v>176.39</v>
      </c>
      <c r="D248">
        <v>174.37</v>
      </c>
      <c r="E248">
        <v>175.27</v>
      </c>
      <c r="F248" s="31"/>
    </row>
    <row r="249" spans="1:6" x14ac:dyDescent="0.3">
      <c r="A249" t="s">
        <v>1082</v>
      </c>
      <c r="B249">
        <v>178.1</v>
      </c>
      <c r="C249">
        <v>178.33</v>
      </c>
      <c r="D249">
        <v>175.13</v>
      </c>
      <c r="E249">
        <v>175.38</v>
      </c>
      <c r="F249" s="31"/>
    </row>
    <row r="250" spans="1:6" x14ac:dyDescent="0.3">
      <c r="A250" t="s">
        <v>1083</v>
      </c>
      <c r="B250">
        <v>179.09</v>
      </c>
      <c r="C250">
        <v>179.42</v>
      </c>
      <c r="D250">
        <v>177.56</v>
      </c>
      <c r="E250">
        <v>178.38</v>
      </c>
      <c r="F250" s="31"/>
    </row>
    <row r="251" spans="1:6" x14ac:dyDescent="0.3">
      <c r="A251" t="s">
        <v>1084</v>
      </c>
      <c r="B251">
        <v>178.86</v>
      </c>
      <c r="C251">
        <v>179.13</v>
      </c>
      <c r="D251">
        <v>177.3</v>
      </c>
      <c r="E251">
        <v>178.32</v>
      </c>
      <c r="F251" s="31"/>
    </row>
    <row r="252" spans="1:6" x14ac:dyDescent="0.3">
      <c r="A252" t="s">
        <v>1085</v>
      </c>
      <c r="B252">
        <v>181</v>
      </c>
      <c r="C252">
        <v>181</v>
      </c>
      <c r="D252">
        <v>178.43</v>
      </c>
      <c r="E252">
        <v>179.38</v>
      </c>
      <c r="F252" s="31"/>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CFF90-A1D9-4B93-89FE-3E1193B94B3A}">
  <dimension ref="A1:E252"/>
  <sheetViews>
    <sheetView workbookViewId="0">
      <selection activeCell="E1" sqref="E1:E1048576"/>
    </sheetView>
  </sheetViews>
  <sheetFormatPr defaultRowHeight="14.4" x14ac:dyDescent="0.3"/>
  <sheetData>
    <row r="1" spans="1:5" x14ac:dyDescent="0.3">
      <c r="A1" t="s">
        <v>931</v>
      </c>
      <c r="B1" t="s">
        <v>932</v>
      </c>
      <c r="C1" t="s">
        <v>933</v>
      </c>
      <c r="D1" t="s">
        <v>934</v>
      </c>
      <c r="E1" t="s">
        <v>935</v>
      </c>
    </row>
    <row r="2" spans="1:5" x14ac:dyDescent="0.3">
      <c r="A2" t="s">
        <v>936</v>
      </c>
      <c r="B2">
        <v>202.32</v>
      </c>
      <c r="C2">
        <v>203.98</v>
      </c>
      <c r="D2">
        <v>200.33</v>
      </c>
      <c r="E2">
        <v>200.81</v>
      </c>
    </row>
    <row r="3" spans="1:5" x14ac:dyDescent="0.3">
      <c r="A3" t="s">
        <v>937</v>
      </c>
      <c r="B3">
        <v>198.25</v>
      </c>
      <c r="C3">
        <v>201.08</v>
      </c>
      <c r="D3">
        <v>198.22</v>
      </c>
      <c r="E3">
        <v>200.83</v>
      </c>
    </row>
    <row r="4" spans="1:5" x14ac:dyDescent="0.3">
      <c r="A4" s="42">
        <v>45635</v>
      </c>
      <c r="B4">
        <v>198.02</v>
      </c>
      <c r="C4">
        <v>198.96</v>
      </c>
      <c r="D4">
        <v>196.5</v>
      </c>
      <c r="E4">
        <v>198.46</v>
      </c>
    </row>
    <row r="5" spans="1:5" x14ac:dyDescent="0.3">
      <c r="A5" s="42">
        <v>45605</v>
      </c>
      <c r="B5">
        <v>202.89</v>
      </c>
      <c r="C5">
        <v>202.93</v>
      </c>
      <c r="D5">
        <v>197.43</v>
      </c>
      <c r="E5">
        <v>198.62</v>
      </c>
    </row>
    <row r="6" spans="1:5" x14ac:dyDescent="0.3">
      <c r="A6" s="42">
        <v>45574</v>
      </c>
      <c r="B6">
        <v>203.98</v>
      </c>
      <c r="C6">
        <v>205.77</v>
      </c>
      <c r="D6">
        <v>202.48</v>
      </c>
      <c r="E6">
        <v>202.83</v>
      </c>
    </row>
    <row r="7" spans="1:5" x14ac:dyDescent="0.3">
      <c r="A7" s="42">
        <v>45544</v>
      </c>
      <c r="B7">
        <v>199.59</v>
      </c>
      <c r="C7">
        <v>203.44</v>
      </c>
      <c r="D7">
        <v>198</v>
      </c>
      <c r="E7">
        <v>203.25</v>
      </c>
    </row>
    <row r="8" spans="1:5" x14ac:dyDescent="0.3">
      <c r="A8" s="42">
        <v>45452</v>
      </c>
      <c r="B8">
        <v>198.1</v>
      </c>
      <c r="C8">
        <v>201.65</v>
      </c>
      <c r="D8">
        <v>197.84</v>
      </c>
      <c r="E8">
        <v>199.8</v>
      </c>
    </row>
    <row r="9" spans="1:5" x14ac:dyDescent="0.3">
      <c r="A9" s="42">
        <v>45421</v>
      </c>
      <c r="B9">
        <v>199.28</v>
      </c>
      <c r="C9">
        <v>199.46</v>
      </c>
      <c r="D9">
        <v>197.16</v>
      </c>
      <c r="E9">
        <v>198.1</v>
      </c>
    </row>
    <row r="10" spans="1:5" x14ac:dyDescent="0.3">
      <c r="A10" s="42">
        <v>45391</v>
      </c>
      <c r="B10">
        <v>197.54</v>
      </c>
      <c r="C10">
        <v>199.68</v>
      </c>
      <c r="D10">
        <v>196.99</v>
      </c>
      <c r="E10">
        <v>198.69</v>
      </c>
    </row>
    <row r="11" spans="1:5" x14ac:dyDescent="0.3">
      <c r="A11" s="42">
        <v>45360</v>
      </c>
      <c r="B11">
        <v>192.6</v>
      </c>
      <c r="C11">
        <v>197.81</v>
      </c>
      <c r="D11">
        <v>191.37</v>
      </c>
      <c r="E11">
        <v>197.34</v>
      </c>
    </row>
    <row r="12" spans="1:5" x14ac:dyDescent="0.3">
      <c r="A12" t="s">
        <v>938</v>
      </c>
      <c r="B12">
        <v>191.95</v>
      </c>
      <c r="C12">
        <v>193.18</v>
      </c>
      <c r="D12">
        <v>191.19</v>
      </c>
      <c r="E12">
        <v>193.06</v>
      </c>
    </row>
    <row r="13" spans="1:5" x14ac:dyDescent="0.3">
      <c r="A13" t="s">
        <v>939</v>
      </c>
      <c r="B13">
        <v>192.41</v>
      </c>
      <c r="C13">
        <v>192.41</v>
      </c>
      <c r="D13">
        <v>189.81</v>
      </c>
      <c r="E13">
        <v>191.7</v>
      </c>
    </row>
    <row r="14" spans="1:5" x14ac:dyDescent="0.3">
      <c r="A14" t="s">
        <v>940</v>
      </c>
      <c r="B14">
        <v>191</v>
      </c>
      <c r="C14">
        <v>193.11</v>
      </c>
      <c r="D14">
        <v>189.31</v>
      </c>
      <c r="E14">
        <v>191.59</v>
      </c>
    </row>
    <row r="15" spans="1:5" x14ac:dyDescent="0.3">
      <c r="A15" t="s">
        <v>941</v>
      </c>
      <c r="B15">
        <v>193.62</v>
      </c>
      <c r="C15">
        <v>195.4</v>
      </c>
      <c r="D15">
        <v>191.1</v>
      </c>
      <c r="E15">
        <v>191.13</v>
      </c>
    </row>
    <row r="16" spans="1:5" x14ac:dyDescent="0.3">
      <c r="A16" t="s">
        <v>942</v>
      </c>
      <c r="B16">
        <v>196.3</v>
      </c>
      <c r="C16">
        <v>198.89</v>
      </c>
      <c r="D16">
        <v>195.78</v>
      </c>
      <c r="E16">
        <v>196.41</v>
      </c>
    </row>
    <row r="17" spans="1:5" x14ac:dyDescent="0.3">
      <c r="A17" t="s">
        <v>943</v>
      </c>
      <c r="B17">
        <v>196.62</v>
      </c>
      <c r="C17">
        <v>196.64</v>
      </c>
      <c r="D17">
        <v>195.18</v>
      </c>
      <c r="E17">
        <v>196.33</v>
      </c>
    </row>
    <row r="18" spans="1:5" x14ac:dyDescent="0.3">
      <c r="A18" t="s">
        <v>944</v>
      </c>
      <c r="B18">
        <v>198.27</v>
      </c>
      <c r="C18">
        <v>198.27</v>
      </c>
      <c r="D18">
        <v>194.75</v>
      </c>
      <c r="E18">
        <v>195.56</v>
      </c>
    </row>
    <row r="19" spans="1:5" x14ac:dyDescent="0.3">
      <c r="A19" t="s">
        <v>945</v>
      </c>
      <c r="B19">
        <v>198.1</v>
      </c>
      <c r="C19">
        <v>199.71</v>
      </c>
      <c r="D19">
        <v>196.67</v>
      </c>
      <c r="E19">
        <v>197.47</v>
      </c>
    </row>
    <row r="20" spans="1:5" x14ac:dyDescent="0.3">
      <c r="A20" t="s">
        <v>946</v>
      </c>
      <c r="B20">
        <v>196.69</v>
      </c>
      <c r="C20">
        <v>198.41</v>
      </c>
      <c r="D20">
        <v>195.23</v>
      </c>
      <c r="E20">
        <v>197.91</v>
      </c>
    </row>
    <row r="21" spans="1:5" x14ac:dyDescent="0.3">
      <c r="A21" t="s">
        <v>947</v>
      </c>
      <c r="B21">
        <v>193.87</v>
      </c>
      <c r="C21">
        <v>197.38</v>
      </c>
      <c r="D21">
        <v>193.75</v>
      </c>
      <c r="E21">
        <v>197.17</v>
      </c>
    </row>
    <row r="22" spans="1:5" x14ac:dyDescent="0.3">
      <c r="A22" t="s">
        <v>948</v>
      </c>
      <c r="B22">
        <v>194.63</v>
      </c>
      <c r="C22">
        <v>195.44</v>
      </c>
      <c r="D22">
        <v>193.16</v>
      </c>
      <c r="E22">
        <v>193.49</v>
      </c>
    </row>
    <row r="23" spans="1:5" x14ac:dyDescent="0.3">
      <c r="A23" t="s">
        <v>949</v>
      </c>
      <c r="B23">
        <v>201</v>
      </c>
      <c r="C23">
        <v>201.5</v>
      </c>
      <c r="D23">
        <v>196.31</v>
      </c>
      <c r="E23">
        <v>196.66</v>
      </c>
    </row>
    <row r="24" spans="1:5" x14ac:dyDescent="0.3">
      <c r="A24" t="s">
        <v>950</v>
      </c>
      <c r="B24">
        <v>199.25</v>
      </c>
      <c r="C24">
        <v>202.58</v>
      </c>
      <c r="D24">
        <v>199.12</v>
      </c>
      <c r="E24">
        <v>200.61</v>
      </c>
    </row>
    <row r="25" spans="1:5" x14ac:dyDescent="0.3">
      <c r="A25" t="s">
        <v>951</v>
      </c>
      <c r="B25">
        <v>199.29</v>
      </c>
      <c r="C25">
        <v>201.33</v>
      </c>
      <c r="D25">
        <v>198.04</v>
      </c>
      <c r="E25">
        <v>199.46</v>
      </c>
    </row>
    <row r="26" spans="1:5" x14ac:dyDescent="0.3">
      <c r="A26" s="42">
        <v>45634</v>
      </c>
      <c r="B26">
        <v>199.17</v>
      </c>
      <c r="C26">
        <v>199.95</v>
      </c>
      <c r="D26">
        <v>197.45</v>
      </c>
      <c r="E26">
        <v>198.67</v>
      </c>
    </row>
    <row r="27" spans="1:5" x14ac:dyDescent="0.3">
      <c r="A27" s="42">
        <v>45543</v>
      </c>
      <c r="B27">
        <v>201.75</v>
      </c>
      <c r="C27">
        <v>201.96</v>
      </c>
      <c r="D27">
        <v>198.92</v>
      </c>
      <c r="E27">
        <v>201.5</v>
      </c>
    </row>
    <row r="28" spans="1:5" x14ac:dyDescent="0.3">
      <c r="A28" s="42">
        <v>45512</v>
      </c>
      <c r="B28">
        <v>198.57</v>
      </c>
      <c r="C28">
        <v>202.76</v>
      </c>
      <c r="D28">
        <v>198.35</v>
      </c>
      <c r="E28">
        <v>202.1</v>
      </c>
    </row>
    <row r="29" spans="1:5" x14ac:dyDescent="0.3">
      <c r="A29" s="42">
        <v>45481</v>
      </c>
      <c r="B29">
        <v>199.01</v>
      </c>
      <c r="C29">
        <v>201.74</v>
      </c>
      <c r="D29">
        <v>198.52</v>
      </c>
      <c r="E29">
        <v>199.82</v>
      </c>
    </row>
    <row r="30" spans="1:5" x14ac:dyDescent="0.3">
      <c r="A30" s="42">
        <v>45451</v>
      </c>
      <c r="B30">
        <v>197.73</v>
      </c>
      <c r="C30">
        <v>200.55</v>
      </c>
      <c r="D30">
        <v>196.59</v>
      </c>
      <c r="E30">
        <v>199.39</v>
      </c>
    </row>
    <row r="31" spans="1:5" x14ac:dyDescent="0.3">
      <c r="A31" s="42">
        <v>45420</v>
      </c>
      <c r="B31">
        <v>198.01</v>
      </c>
      <c r="C31">
        <v>202.85</v>
      </c>
      <c r="D31">
        <v>195.4</v>
      </c>
      <c r="E31">
        <v>196.02</v>
      </c>
    </row>
    <row r="32" spans="1:5" x14ac:dyDescent="0.3">
      <c r="A32" s="42">
        <v>45330</v>
      </c>
      <c r="B32">
        <v>199.08</v>
      </c>
      <c r="C32">
        <v>203.23</v>
      </c>
      <c r="D32">
        <v>196.78</v>
      </c>
      <c r="E32">
        <v>199.08</v>
      </c>
    </row>
    <row r="33" spans="1:5" x14ac:dyDescent="0.3">
      <c r="A33" s="42">
        <v>45299</v>
      </c>
      <c r="B33">
        <v>192.41</v>
      </c>
      <c r="C33">
        <v>200.47</v>
      </c>
      <c r="D33">
        <v>190.6</v>
      </c>
      <c r="E33">
        <v>199.62</v>
      </c>
    </row>
    <row r="34" spans="1:5" x14ac:dyDescent="0.3">
      <c r="A34" t="s">
        <v>952</v>
      </c>
      <c r="B34">
        <v>194.69</v>
      </c>
      <c r="C34">
        <v>198.28</v>
      </c>
      <c r="D34">
        <v>194.33</v>
      </c>
      <c r="E34">
        <v>197.48</v>
      </c>
    </row>
    <row r="35" spans="1:5" x14ac:dyDescent="0.3">
      <c r="A35" t="s">
        <v>953</v>
      </c>
      <c r="B35">
        <v>191.54</v>
      </c>
      <c r="C35">
        <v>194.33</v>
      </c>
      <c r="D35">
        <v>190.26</v>
      </c>
      <c r="E35">
        <v>193.97</v>
      </c>
    </row>
    <row r="36" spans="1:5" x14ac:dyDescent="0.3">
      <c r="A36" t="s">
        <v>954</v>
      </c>
      <c r="B36">
        <v>192.68</v>
      </c>
      <c r="C36">
        <v>194.79</v>
      </c>
      <c r="D36">
        <v>190.99</v>
      </c>
      <c r="E36">
        <v>192.56</v>
      </c>
    </row>
    <row r="37" spans="1:5" x14ac:dyDescent="0.3">
      <c r="A37" t="s">
        <v>955</v>
      </c>
      <c r="B37">
        <v>192.34</v>
      </c>
      <c r="C37">
        <v>194.1</v>
      </c>
      <c r="D37">
        <v>192.19</v>
      </c>
      <c r="E37">
        <v>193.53</v>
      </c>
    </row>
    <row r="38" spans="1:5" x14ac:dyDescent="0.3">
      <c r="A38" t="s">
        <v>956</v>
      </c>
      <c r="B38">
        <v>190.91</v>
      </c>
      <c r="C38">
        <v>196.73</v>
      </c>
      <c r="D38">
        <v>190</v>
      </c>
      <c r="E38">
        <v>192.67</v>
      </c>
    </row>
    <row r="39" spans="1:5" x14ac:dyDescent="0.3">
      <c r="A39" t="s">
        <v>957</v>
      </c>
      <c r="B39">
        <v>190.28</v>
      </c>
      <c r="C39">
        <v>192.99</v>
      </c>
      <c r="D39">
        <v>189.35</v>
      </c>
      <c r="E39">
        <v>192.1</v>
      </c>
    </row>
    <row r="40" spans="1:5" x14ac:dyDescent="0.3">
      <c r="A40" t="s">
        <v>958</v>
      </c>
      <c r="B40">
        <v>190.68</v>
      </c>
      <c r="C40">
        <v>190.96</v>
      </c>
      <c r="D40">
        <v>188.4</v>
      </c>
      <c r="E40">
        <v>189.94</v>
      </c>
    </row>
    <row r="41" spans="1:5" x14ac:dyDescent="0.3">
      <c r="A41" t="s">
        <v>959</v>
      </c>
      <c r="B41">
        <v>191</v>
      </c>
      <c r="C41">
        <v>191.82</v>
      </c>
      <c r="D41">
        <v>189.24</v>
      </c>
      <c r="E41">
        <v>191.29</v>
      </c>
    </row>
    <row r="42" spans="1:5" x14ac:dyDescent="0.3">
      <c r="A42" t="s">
        <v>960</v>
      </c>
      <c r="B42">
        <v>194</v>
      </c>
      <c r="C42">
        <v>194.16</v>
      </c>
      <c r="D42">
        <v>189.86</v>
      </c>
      <c r="E42">
        <v>191.15</v>
      </c>
    </row>
    <row r="43" spans="1:5" x14ac:dyDescent="0.3">
      <c r="A43" t="s">
        <v>961</v>
      </c>
      <c r="B43">
        <v>193</v>
      </c>
      <c r="C43">
        <v>197.44</v>
      </c>
      <c r="D43">
        <v>192.07</v>
      </c>
      <c r="E43">
        <v>193.34</v>
      </c>
    </row>
    <row r="44" spans="1:5" x14ac:dyDescent="0.3">
      <c r="A44" t="s">
        <v>962</v>
      </c>
      <c r="B44">
        <v>189.28</v>
      </c>
      <c r="C44">
        <v>194.51</v>
      </c>
      <c r="D44">
        <v>189.25</v>
      </c>
      <c r="E44">
        <v>194</v>
      </c>
    </row>
    <row r="45" spans="1:5" x14ac:dyDescent="0.3">
      <c r="A45" t="s">
        <v>963</v>
      </c>
      <c r="B45">
        <v>189</v>
      </c>
      <c r="C45">
        <v>190</v>
      </c>
      <c r="D45">
        <v>187.14</v>
      </c>
      <c r="E45">
        <v>189.97</v>
      </c>
    </row>
    <row r="46" spans="1:5" x14ac:dyDescent="0.3">
      <c r="A46" t="s">
        <v>964</v>
      </c>
      <c r="B46">
        <v>188.47</v>
      </c>
      <c r="C46">
        <v>189.04</v>
      </c>
      <c r="D46">
        <v>187.07</v>
      </c>
      <c r="E46">
        <v>188.92</v>
      </c>
    </row>
    <row r="47" spans="1:5" x14ac:dyDescent="0.3">
      <c r="A47" s="42">
        <v>45633</v>
      </c>
      <c r="B47">
        <v>188</v>
      </c>
      <c r="C47">
        <v>191.16</v>
      </c>
      <c r="D47">
        <v>187.59</v>
      </c>
      <c r="E47">
        <v>188.94</v>
      </c>
    </row>
    <row r="48" spans="1:5" x14ac:dyDescent="0.3">
      <c r="A48" s="42">
        <v>45603</v>
      </c>
      <c r="B48">
        <v>184.96</v>
      </c>
      <c r="C48">
        <v>187.15</v>
      </c>
      <c r="D48">
        <v>184.26</v>
      </c>
      <c r="E48">
        <v>186.79</v>
      </c>
    </row>
    <row r="49" spans="1:5" x14ac:dyDescent="0.3">
      <c r="A49" s="42">
        <v>45572</v>
      </c>
      <c r="B49">
        <v>182.5</v>
      </c>
      <c r="C49">
        <v>185.77</v>
      </c>
      <c r="D49">
        <v>182.13</v>
      </c>
      <c r="E49">
        <v>185.68</v>
      </c>
    </row>
    <row r="50" spans="1:5" x14ac:dyDescent="0.3">
      <c r="A50" s="42">
        <v>45542</v>
      </c>
      <c r="B50">
        <v>184.58</v>
      </c>
      <c r="C50">
        <v>184.62</v>
      </c>
      <c r="D50">
        <v>182.04</v>
      </c>
      <c r="E50">
        <v>182.75</v>
      </c>
    </row>
    <row r="51" spans="1:5" x14ac:dyDescent="0.3">
      <c r="A51" s="42">
        <v>45511</v>
      </c>
      <c r="B51">
        <v>184.69</v>
      </c>
      <c r="C51">
        <v>185.74</v>
      </c>
      <c r="D51">
        <v>184.15</v>
      </c>
      <c r="E51">
        <v>184.76</v>
      </c>
    </row>
    <row r="52" spans="1:5" x14ac:dyDescent="0.3">
      <c r="A52" s="42">
        <v>45419</v>
      </c>
      <c r="B52">
        <v>183.54</v>
      </c>
      <c r="C52">
        <v>184.17</v>
      </c>
      <c r="D52">
        <v>181.9</v>
      </c>
      <c r="E52">
        <v>184.15</v>
      </c>
    </row>
    <row r="53" spans="1:5" x14ac:dyDescent="0.3">
      <c r="A53" s="42">
        <v>45358</v>
      </c>
      <c r="B53">
        <v>184.19</v>
      </c>
      <c r="C53">
        <v>184.45</v>
      </c>
      <c r="D53">
        <v>182.94</v>
      </c>
      <c r="E53">
        <v>183.75</v>
      </c>
    </row>
    <row r="54" spans="1:5" x14ac:dyDescent="0.3">
      <c r="A54" s="42">
        <v>45329</v>
      </c>
      <c r="B54">
        <v>182.21</v>
      </c>
      <c r="C54">
        <v>184.75</v>
      </c>
      <c r="D54">
        <v>181.82</v>
      </c>
      <c r="E54">
        <v>184.65</v>
      </c>
    </row>
    <row r="55" spans="1:5" x14ac:dyDescent="0.3">
      <c r="A55" s="42">
        <v>45298</v>
      </c>
      <c r="B55">
        <v>184.49</v>
      </c>
      <c r="C55">
        <v>185.71</v>
      </c>
      <c r="D55">
        <v>181.67</v>
      </c>
      <c r="E55">
        <v>182.45</v>
      </c>
    </row>
    <row r="56" spans="1:5" x14ac:dyDescent="0.3">
      <c r="A56" t="s">
        <v>965</v>
      </c>
      <c r="B56">
        <v>183.51</v>
      </c>
      <c r="C56">
        <v>185.46</v>
      </c>
      <c r="D56">
        <v>182.71</v>
      </c>
      <c r="E56">
        <v>183.83</v>
      </c>
    </row>
    <row r="57" spans="1:5" x14ac:dyDescent="0.3">
      <c r="A57" t="s">
        <v>966</v>
      </c>
      <c r="B57">
        <v>183.41</v>
      </c>
      <c r="C57">
        <v>184.03</v>
      </c>
      <c r="D57">
        <v>182.09</v>
      </c>
      <c r="E57">
        <v>183.68</v>
      </c>
    </row>
    <row r="58" spans="1:5" x14ac:dyDescent="0.3">
      <c r="A58" t="s">
        <v>967</v>
      </c>
      <c r="B58">
        <v>184</v>
      </c>
      <c r="C58">
        <v>185.25</v>
      </c>
      <c r="D58">
        <v>182.78</v>
      </c>
      <c r="E58">
        <v>183.05</v>
      </c>
    </row>
    <row r="59" spans="1:5" x14ac:dyDescent="0.3">
      <c r="A59" t="s">
        <v>968</v>
      </c>
      <c r="B59">
        <v>187.81</v>
      </c>
      <c r="C59">
        <v>191.45</v>
      </c>
      <c r="D59">
        <v>185.46</v>
      </c>
      <c r="E59">
        <v>185.92</v>
      </c>
    </row>
    <row r="60" spans="1:5" x14ac:dyDescent="0.3">
      <c r="A60" t="s">
        <v>969</v>
      </c>
      <c r="B60">
        <v>182.93</v>
      </c>
      <c r="C60">
        <v>188.29</v>
      </c>
      <c r="D60">
        <v>182.89</v>
      </c>
      <c r="E60">
        <v>187.3</v>
      </c>
    </row>
    <row r="61" spans="1:5" x14ac:dyDescent="0.3">
      <c r="A61" t="s">
        <v>970</v>
      </c>
      <c r="B61">
        <v>182.48</v>
      </c>
      <c r="C61">
        <v>184.06</v>
      </c>
      <c r="D61">
        <v>181.42</v>
      </c>
      <c r="E61">
        <v>182.09</v>
      </c>
    </row>
    <row r="62" spans="1:5" x14ac:dyDescent="0.3">
      <c r="A62" t="s">
        <v>971</v>
      </c>
      <c r="B62">
        <v>182.74</v>
      </c>
      <c r="C62">
        <v>184.45</v>
      </c>
      <c r="D62">
        <v>181.49</v>
      </c>
      <c r="E62">
        <v>182</v>
      </c>
    </row>
    <row r="63" spans="1:5" x14ac:dyDescent="0.3">
      <c r="A63" t="s">
        <v>972</v>
      </c>
      <c r="B63">
        <v>182.91</v>
      </c>
      <c r="C63">
        <v>184.7</v>
      </c>
      <c r="D63">
        <v>181.34</v>
      </c>
      <c r="E63">
        <v>182.73</v>
      </c>
    </row>
    <row r="64" spans="1:5" x14ac:dyDescent="0.3">
      <c r="A64" t="s">
        <v>973</v>
      </c>
      <c r="B64">
        <v>186</v>
      </c>
      <c r="C64">
        <v>186.27</v>
      </c>
      <c r="D64">
        <v>182.33</v>
      </c>
      <c r="E64">
        <v>183.05</v>
      </c>
    </row>
    <row r="65" spans="1:5" x14ac:dyDescent="0.3">
      <c r="A65" t="s">
        <v>974</v>
      </c>
      <c r="B65">
        <v>185.3</v>
      </c>
      <c r="C65">
        <v>189.06</v>
      </c>
      <c r="D65">
        <v>185.3</v>
      </c>
      <c r="E65">
        <v>186.98</v>
      </c>
    </row>
    <row r="66" spans="1:5" x14ac:dyDescent="0.3">
      <c r="A66" t="s">
        <v>975</v>
      </c>
      <c r="B66">
        <v>187.39</v>
      </c>
      <c r="C66">
        <v>187.7</v>
      </c>
      <c r="D66">
        <v>185.5</v>
      </c>
      <c r="E66">
        <v>185.59</v>
      </c>
    </row>
    <row r="67" spans="1:5" x14ac:dyDescent="0.3">
      <c r="A67" s="42">
        <v>45632</v>
      </c>
      <c r="B67">
        <v>190.46</v>
      </c>
      <c r="C67">
        <v>190.88</v>
      </c>
      <c r="D67">
        <v>187.12</v>
      </c>
      <c r="E67">
        <v>187.22</v>
      </c>
    </row>
    <row r="68" spans="1:5" x14ac:dyDescent="0.3">
      <c r="A68" s="42">
        <v>45602</v>
      </c>
      <c r="B68">
        <v>190.26</v>
      </c>
      <c r="C68">
        <v>191.13</v>
      </c>
      <c r="D68">
        <v>187.85</v>
      </c>
      <c r="E68">
        <v>190.61</v>
      </c>
    </row>
    <row r="69" spans="1:5" x14ac:dyDescent="0.3">
      <c r="A69" s="42">
        <v>45571</v>
      </c>
      <c r="B69">
        <v>195.69</v>
      </c>
      <c r="C69">
        <v>196.26</v>
      </c>
      <c r="D69">
        <v>189.59</v>
      </c>
      <c r="E69">
        <v>191.12</v>
      </c>
    </row>
    <row r="70" spans="1:5" x14ac:dyDescent="0.3">
      <c r="A70" s="42">
        <v>45479</v>
      </c>
      <c r="B70">
        <v>196.5</v>
      </c>
      <c r="C70">
        <v>198.64</v>
      </c>
      <c r="D70">
        <v>195.85</v>
      </c>
      <c r="E70">
        <v>196.06</v>
      </c>
    </row>
    <row r="71" spans="1:5" x14ac:dyDescent="0.3">
      <c r="A71" s="42">
        <v>45449</v>
      </c>
      <c r="B71">
        <v>197.94</v>
      </c>
      <c r="C71">
        <v>199.06</v>
      </c>
      <c r="D71">
        <v>197.17</v>
      </c>
      <c r="E71">
        <v>197.32</v>
      </c>
    </row>
    <row r="72" spans="1:5" x14ac:dyDescent="0.3">
      <c r="A72" s="42">
        <v>45418</v>
      </c>
      <c r="B72">
        <v>199.72</v>
      </c>
      <c r="C72">
        <v>200.32</v>
      </c>
      <c r="D72">
        <v>195.67</v>
      </c>
      <c r="E72">
        <v>198.36</v>
      </c>
    </row>
    <row r="73" spans="1:5" x14ac:dyDescent="0.3">
      <c r="A73" s="42">
        <v>45388</v>
      </c>
      <c r="B73">
        <v>196.27</v>
      </c>
      <c r="C73">
        <v>200.6</v>
      </c>
      <c r="D73">
        <v>195.38</v>
      </c>
      <c r="E73">
        <v>200.07</v>
      </c>
    </row>
    <row r="74" spans="1:5" x14ac:dyDescent="0.3">
      <c r="A74" s="42">
        <v>45357</v>
      </c>
      <c r="B74">
        <v>197.59</v>
      </c>
      <c r="C74">
        <v>198.86</v>
      </c>
      <c r="D74">
        <v>188.81</v>
      </c>
      <c r="E74">
        <v>196.42</v>
      </c>
    </row>
    <row r="75" spans="1:5" x14ac:dyDescent="0.3">
      <c r="A75" t="s">
        <v>976</v>
      </c>
      <c r="B75">
        <v>193.13</v>
      </c>
      <c r="C75">
        <v>197.9</v>
      </c>
      <c r="D75">
        <v>192.61</v>
      </c>
      <c r="E75">
        <v>197.83</v>
      </c>
    </row>
    <row r="76" spans="1:5" x14ac:dyDescent="0.3">
      <c r="A76" t="s">
        <v>977</v>
      </c>
      <c r="B76">
        <v>193.71</v>
      </c>
      <c r="C76">
        <v>194.46</v>
      </c>
      <c r="D76">
        <v>192.45</v>
      </c>
      <c r="E76">
        <v>193.13</v>
      </c>
    </row>
    <row r="77" spans="1:5" x14ac:dyDescent="0.3">
      <c r="A77" t="s">
        <v>978</v>
      </c>
      <c r="B77">
        <v>196.94</v>
      </c>
      <c r="C77">
        <v>196.94</v>
      </c>
      <c r="D77">
        <v>193.45</v>
      </c>
      <c r="E77">
        <v>193.55</v>
      </c>
    </row>
    <row r="78" spans="1:5" x14ac:dyDescent="0.3">
      <c r="A78" t="s">
        <v>979</v>
      </c>
      <c r="B78">
        <v>196.15</v>
      </c>
      <c r="C78">
        <v>198.37</v>
      </c>
      <c r="D78">
        <v>195.26</v>
      </c>
      <c r="E78">
        <v>197.61</v>
      </c>
    </row>
    <row r="79" spans="1:5" x14ac:dyDescent="0.3">
      <c r="A79" t="s">
        <v>980</v>
      </c>
      <c r="B79">
        <v>201</v>
      </c>
      <c r="C79">
        <v>201.31</v>
      </c>
      <c r="D79">
        <v>196.92</v>
      </c>
      <c r="E79">
        <v>197</v>
      </c>
    </row>
    <row r="80" spans="1:5" x14ac:dyDescent="0.3">
      <c r="A80" t="s">
        <v>981</v>
      </c>
      <c r="B80">
        <v>204.54</v>
      </c>
      <c r="C80">
        <v>204.89</v>
      </c>
      <c r="D80">
        <v>200.91</v>
      </c>
      <c r="E80">
        <v>201.04</v>
      </c>
    </row>
    <row r="81" spans="1:5" x14ac:dyDescent="0.3">
      <c r="A81" t="s">
        <v>982</v>
      </c>
      <c r="B81">
        <v>206.41</v>
      </c>
      <c r="C81">
        <v>207.07</v>
      </c>
      <c r="D81">
        <v>204.07</v>
      </c>
      <c r="E81">
        <v>205.57</v>
      </c>
    </row>
    <row r="82" spans="1:5" x14ac:dyDescent="0.3">
      <c r="A82" t="s">
        <v>983</v>
      </c>
      <c r="B82">
        <v>208.61</v>
      </c>
      <c r="C82">
        <v>209.65</v>
      </c>
      <c r="D82">
        <v>206.49</v>
      </c>
      <c r="E82">
        <v>207.35</v>
      </c>
    </row>
    <row r="83" spans="1:5" x14ac:dyDescent="0.3">
      <c r="A83" t="s">
        <v>984</v>
      </c>
      <c r="B83">
        <v>207</v>
      </c>
      <c r="C83">
        <v>208.93</v>
      </c>
      <c r="D83">
        <v>206.54</v>
      </c>
      <c r="E83">
        <v>208.09</v>
      </c>
    </row>
    <row r="84" spans="1:5" x14ac:dyDescent="0.3">
      <c r="A84" t="s">
        <v>985</v>
      </c>
      <c r="B84">
        <v>209.4</v>
      </c>
      <c r="C84">
        <v>209.41</v>
      </c>
      <c r="D84">
        <v>206.4</v>
      </c>
      <c r="E84">
        <v>207.04</v>
      </c>
    </row>
    <row r="85" spans="1:5" x14ac:dyDescent="0.3">
      <c r="A85" t="s">
        <v>986</v>
      </c>
      <c r="B85">
        <v>204.52</v>
      </c>
      <c r="C85">
        <v>208.26</v>
      </c>
      <c r="D85">
        <v>204.28</v>
      </c>
      <c r="E85">
        <v>208.17</v>
      </c>
    </row>
    <row r="86" spans="1:5" x14ac:dyDescent="0.3">
      <c r="A86" t="s">
        <v>987</v>
      </c>
      <c r="B86">
        <v>208.99</v>
      </c>
      <c r="C86">
        <v>209.31</v>
      </c>
      <c r="D86">
        <v>205.3</v>
      </c>
      <c r="E86">
        <v>205.41</v>
      </c>
    </row>
    <row r="87" spans="1:5" x14ac:dyDescent="0.3">
      <c r="A87" t="s">
        <v>988</v>
      </c>
      <c r="B87">
        <v>210</v>
      </c>
      <c r="C87">
        <v>211.92</v>
      </c>
      <c r="D87">
        <v>206.83</v>
      </c>
      <c r="E87">
        <v>208.89</v>
      </c>
    </row>
    <row r="88" spans="1:5" x14ac:dyDescent="0.3">
      <c r="A88" t="s">
        <v>989</v>
      </c>
      <c r="B88">
        <v>205.66</v>
      </c>
      <c r="C88">
        <v>210.23</v>
      </c>
      <c r="D88">
        <v>205.63</v>
      </c>
      <c r="E88">
        <v>209.51</v>
      </c>
    </row>
    <row r="89" spans="1:5" x14ac:dyDescent="0.3">
      <c r="A89" s="42">
        <v>45570</v>
      </c>
      <c r="B89">
        <v>200.54</v>
      </c>
      <c r="C89">
        <v>205</v>
      </c>
      <c r="D89">
        <v>200.49</v>
      </c>
      <c r="E89">
        <v>204.78</v>
      </c>
    </row>
    <row r="90" spans="1:5" x14ac:dyDescent="0.3">
      <c r="A90" s="42">
        <v>45540</v>
      </c>
      <c r="B90">
        <v>200.4</v>
      </c>
      <c r="C90">
        <v>200.4</v>
      </c>
      <c r="D90">
        <v>198.89</v>
      </c>
      <c r="E90">
        <v>200.09</v>
      </c>
    </row>
    <row r="91" spans="1:5" x14ac:dyDescent="0.3">
      <c r="A91" s="42">
        <v>45509</v>
      </c>
      <c r="B91">
        <v>199.66</v>
      </c>
      <c r="C91">
        <v>201.49</v>
      </c>
      <c r="D91">
        <v>197.04</v>
      </c>
      <c r="E91">
        <v>199.96</v>
      </c>
    </row>
    <row r="92" spans="1:5" x14ac:dyDescent="0.3">
      <c r="A92" s="42">
        <v>45478</v>
      </c>
      <c r="B92">
        <v>197.93</v>
      </c>
      <c r="C92">
        <v>199.82</v>
      </c>
      <c r="D92">
        <v>196.35</v>
      </c>
      <c r="E92">
        <v>198.16</v>
      </c>
    </row>
    <row r="93" spans="1:5" x14ac:dyDescent="0.3">
      <c r="A93" s="42">
        <v>45448</v>
      </c>
      <c r="B93">
        <v>197.94</v>
      </c>
      <c r="C93">
        <v>198.68</v>
      </c>
      <c r="D93">
        <v>194.09</v>
      </c>
      <c r="E93">
        <v>196.49</v>
      </c>
    </row>
    <row r="94" spans="1:5" x14ac:dyDescent="0.3">
      <c r="A94" s="42">
        <v>45356</v>
      </c>
      <c r="B94">
        <v>196</v>
      </c>
      <c r="C94">
        <v>199.06</v>
      </c>
      <c r="D94">
        <v>191.61</v>
      </c>
      <c r="E94">
        <v>197.92</v>
      </c>
    </row>
    <row r="95" spans="1:5" x14ac:dyDescent="0.3">
      <c r="A95" s="42">
        <v>45327</v>
      </c>
      <c r="B95">
        <v>195.66</v>
      </c>
      <c r="C95">
        <v>196.47</v>
      </c>
      <c r="D95">
        <v>194.13</v>
      </c>
      <c r="E95">
        <v>195.88</v>
      </c>
    </row>
    <row r="96" spans="1:5" x14ac:dyDescent="0.3">
      <c r="A96" s="42">
        <v>45296</v>
      </c>
      <c r="B96">
        <v>192.33</v>
      </c>
      <c r="C96">
        <v>195.02</v>
      </c>
      <c r="D96">
        <v>191.19</v>
      </c>
      <c r="E96">
        <v>193.7</v>
      </c>
    </row>
    <row r="97" spans="1:5" x14ac:dyDescent="0.3">
      <c r="A97" t="s">
        <v>990</v>
      </c>
      <c r="B97">
        <v>193.9</v>
      </c>
      <c r="C97">
        <v>197.71</v>
      </c>
      <c r="D97">
        <v>193.3</v>
      </c>
      <c r="E97">
        <v>193.92</v>
      </c>
    </row>
    <row r="98" spans="1:5" x14ac:dyDescent="0.3">
      <c r="A98" t="s">
        <v>991</v>
      </c>
      <c r="B98">
        <v>187.21</v>
      </c>
      <c r="C98">
        <v>192.6</v>
      </c>
      <c r="D98">
        <v>186.83</v>
      </c>
      <c r="E98">
        <v>192.47</v>
      </c>
    </row>
    <row r="99" spans="1:5" x14ac:dyDescent="0.3">
      <c r="A99" t="s">
        <v>992</v>
      </c>
      <c r="B99">
        <v>186.44</v>
      </c>
      <c r="C99">
        <v>188.05</v>
      </c>
      <c r="D99">
        <v>185.96</v>
      </c>
      <c r="E99">
        <v>186.16</v>
      </c>
    </row>
    <row r="100" spans="1:5" x14ac:dyDescent="0.3">
      <c r="A100" t="s">
        <v>993</v>
      </c>
      <c r="B100">
        <v>188.8</v>
      </c>
      <c r="C100">
        <v>189.21</v>
      </c>
      <c r="D100">
        <v>185.82</v>
      </c>
      <c r="E100">
        <v>187.15</v>
      </c>
    </row>
    <row r="101" spans="1:5" x14ac:dyDescent="0.3">
      <c r="A101" t="s">
        <v>994</v>
      </c>
      <c r="B101">
        <v>185.89</v>
      </c>
      <c r="C101">
        <v>188.89</v>
      </c>
      <c r="D101">
        <v>184.92</v>
      </c>
      <c r="E101">
        <v>188.14</v>
      </c>
    </row>
    <row r="102" spans="1:5" x14ac:dyDescent="0.3">
      <c r="A102" t="s">
        <v>995</v>
      </c>
      <c r="B102">
        <v>185.83</v>
      </c>
      <c r="C102">
        <v>188.23</v>
      </c>
      <c r="D102">
        <v>185.83</v>
      </c>
      <c r="E102">
        <v>187.08</v>
      </c>
    </row>
    <row r="103" spans="1:5" x14ac:dyDescent="0.3">
      <c r="A103" t="s">
        <v>996</v>
      </c>
      <c r="B103">
        <v>185.9</v>
      </c>
      <c r="C103">
        <v>186.45</v>
      </c>
      <c r="D103">
        <v>184.76</v>
      </c>
      <c r="E103">
        <v>186.33</v>
      </c>
    </row>
    <row r="104" spans="1:5" x14ac:dyDescent="0.3">
      <c r="A104" t="s">
        <v>997</v>
      </c>
      <c r="B104">
        <v>185</v>
      </c>
      <c r="C104">
        <v>185.62</v>
      </c>
      <c r="D104">
        <v>182.84</v>
      </c>
      <c r="E104">
        <v>185.02</v>
      </c>
    </row>
    <row r="105" spans="1:5" x14ac:dyDescent="0.3">
      <c r="A105" t="s">
        <v>998</v>
      </c>
      <c r="B105">
        <v>183.3</v>
      </c>
      <c r="C105">
        <v>185.25</v>
      </c>
      <c r="D105">
        <v>182</v>
      </c>
      <c r="E105">
        <v>184.86</v>
      </c>
    </row>
    <row r="106" spans="1:5" x14ac:dyDescent="0.3">
      <c r="A106" t="s">
        <v>999</v>
      </c>
      <c r="B106">
        <v>184.28</v>
      </c>
      <c r="C106">
        <v>184.41</v>
      </c>
      <c r="D106">
        <v>180.44</v>
      </c>
      <c r="E106">
        <v>182.45</v>
      </c>
    </row>
    <row r="107" spans="1:5" x14ac:dyDescent="0.3">
      <c r="A107" t="s">
        <v>1000</v>
      </c>
      <c r="B107">
        <v>183.14</v>
      </c>
      <c r="C107">
        <v>184.23</v>
      </c>
      <c r="D107">
        <v>181.67</v>
      </c>
      <c r="E107">
        <v>183.31</v>
      </c>
    </row>
    <row r="108" spans="1:5" x14ac:dyDescent="0.3">
      <c r="A108" t="s">
        <v>1001</v>
      </c>
      <c r="B108">
        <v>185.19</v>
      </c>
      <c r="C108">
        <v>186.02</v>
      </c>
      <c r="D108">
        <v>182.18</v>
      </c>
      <c r="E108">
        <v>182.57</v>
      </c>
    </row>
    <row r="109" spans="1:5" x14ac:dyDescent="0.3">
      <c r="A109" s="42">
        <v>45630</v>
      </c>
      <c r="B109">
        <v>189</v>
      </c>
      <c r="C109">
        <v>189.27</v>
      </c>
      <c r="D109">
        <v>184.58</v>
      </c>
      <c r="E109">
        <v>185.8</v>
      </c>
    </row>
    <row r="110" spans="1:5" x14ac:dyDescent="0.3">
      <c r="A110" s="42">
        <v>45600</v>
      </c>
      <c r="B110">
        <v>192.37</v>
      </c>
      <c r="C110">
        <v>192.9</v>
      </c>
      <c r="D110">
        <v>188.53</v>
      </c>
      <c r="E110">
        <v>189.5</v>
      </c>
    </row>
    <row r="111" spans="1:5" x14ac:dyDescent="0.3">
      <c r="A111" s="42">
        <v>45569</v>
      </c>
      <c r="B111">
        <v>192.5</v>
      </c>
      <c r="C111">
        <v>193.54</v>
      </c>
      <c r="D111">
        <v>190.67</v>
      </c>
      <c r="E111">
        <v>192.03</v>
      </c>
    </row>
    <row r="112" spans="1:5" x14ac:dyDescent="0.3">
      <c r="A112" s="42">
        <v>45539</v>
      </c>
      <c r="B112">
        <v>194.57</v>
      </c>
      <c r="C112">
        <v>194.89</v>
      </c>
      <c r="D112">
        <v>191.79</v>
      </c>
      <c r="E112">
        <v>194.58</v>
      </c>
    </row>
    <row r="113" spans="1:5" x14ac:dyDescent="0.3">
      <c r="A113" s="42">
        <v>45508</v>
      </c>
      <c r="B113">
        <v>193.9</v>
      </c>
      <c r="C113">
        <v>196.1</v>
      </c>
      <c r="D113">
        <v>193.9</v>
      </c>
      <c r="E113">
        <v>194.19</v>
      </c>
    </row>
    <row r="114" spans="1:5" x14ac:dyDescent="0.3">
      <c r="A114" s="42">
        <v>45416</v>
      </c>
      <c r="B114">
        <v>195.5</v>
      </c>
      <c r="C114">
        <v>196.87</v>
      </c>
      <c r="D114">
        <v>192.24</v>
      </c>
      <c r="E114">
        <v>193.74</v>
      </c>
    </row>
    <row r="115" spans="1:5" x14ac:dyDescent="0.3">
      <c r="A115" s="42">
        <v>45386</v>
      </c>
      <c r="B115">
        <v>194.55</v>
      </c>
      <c r="C115">
        <v>196.73</v>
      </c>
      <c r="D115">
        <v>193.15</v>
      </c>
      <c r="E115">
        <v>195.95</v>
      </c>
    </row>
    <row r="116" spans="1:5" x14ac:dyDescent="0.3">
      <c r="A116" s="42">
        <v>45355</v>
      </c>
      <c r="B116">
        <v>200</v>
      </c>
      <c r="C116">
        <v>200.3</v>
      </c>
      <c r="D116">
        <v>194.79</v>
      </c>
      <c r="E116">
        <v>194.87</v>
      </c>
    </row>
    <row r="117" spans="1:5" x14ac:dyDescent="0.3">
      <c r="A117" s="42">
        <v>45326</v>
      </c>
      <c r="B117">
        <v>199.62</v>
      </c>
      <c r="C117">
        <v>201.22</v>
      </c>
      <c r="D117">
        <v>197.77</v>
      </c>
      <c r="E117">
        <v>200.55</v>
      </c>
    </row>
    <row r="118" spans="1:5" x14ac:dyDescent="0.3">
      <c r="A118" s="42">
        <v>45295</v>
      </c>
      <c r="B118">
        <v>196.58</v>
      </c>
      <c r="C118">
        <v>198.94</v>
      </c>
      <c r="D118">
        <v>194.65</v>
      </c>
      <c r="E118">
        <v>198.27</v>
      </c>
    </row>
    <row r="119" spans="1:5" x14ac:dyDescent="0.3">
      <c r="A119" t="s">
        <v>1002</v>
      </c>
      <c r="B119">
        <v>195</v>
      </c>
      <c r="C119">
        <v>196.77</v>
      </c>
      <c r="D119">
        <v>194.27</v>
      </c>
      <c r="E119">
        <v>194.5</v>
      </c>
    </row>
    <row r="120" spans="1:5" x14ac:dyDescent="0.3">
      <c r="A120" t="s">
        <v>1003</v>
      </c>
      <c r="B120">
        <v>191.94</v>
      </c>
      <c r="C120">
        <v>194.5</v>
      </c>
      <c r="D120">
        <v>191.92</v>
      </c>
      <c r="E120">
        <v>193.71</v>
      </c>
    </row>
    <row r="121" spans="1:5" x14ac:dyDescent="0.3">
      <c r="A121" t="s">
        <v>1004</v>
      </c>
      <c r="B121">
        <v>191.41</v>
      </c>
      <c r="C121">
        <v>192.8</v>
      </c>
      <c r="D121">
        <v>189.11</v>
      </c>
      <c r="E121">
        <v>190.9</v>
      </c>
    </row>
    <row r="122" spans="1:5" x14ac:dyDescent="0.3">
      <c r="A122" t="s">
        <v>1005</v>
      </c>
      <c r="B122">
        <v>197.9</v>
      </c>
      <c r="C122">
        <v>198.33</v>
      </c>
      <c r="D122">
        <v>191.64</v>
      </c>
      <c r="E122">
        <v>192.26</v>
      </c>
    </row>
    <row r="123" spans="1:5" x14ac:dyDescent="0.3">
      <c r="A123" t="s">
        <v>1006</v>
      </c>
      <c r="B123">
        <v>199.6</v>
      </c>
      <c r="C123">
        <v>199.6</v>
      </c>
      <c r="D123">
        <v>197.75</v>
      </c>
      <c r="E123">
        <v>197.99</v>
      </c>
    </row>
    <row r="124" spans="1:5" x14ac:dyDescent="0.3">
      <c r="A124" t="s">
        <v>1007</v>
      </c>
      <c r="B124">
        <v>197.47</v>
      </c>
      <c r="C124">
        <v>200.66</v>
      </c>
      <c r="D124">
        <v>196.95</v>
      </c>
      <c r="E124">
        <v>199.31</v>
      </c>
    </row>
    <row r="125" spans="1:5" x14ac:dyDescent="0.3">
      <c r="A125" t="s">
        <v>1008</v>
      </c>
      <c r="B125">
        <v>202.2</v>
      </c>
      <c r="C125">
        <v>204.19</v>
      </c>
      <c r="D125">
        <v>196.68</v>
      </c>
      <c r="E125">
        <v>198.03</v>
      </c>
    </row>
    <row r="126" spans="1:5" x14ac:dyDescent="0.3">
      <c r="A126" t="s">
        <v>1009</v>
      </c>
      <c r="B126">
        <v>197.95</v>
      </c>
      <c r="C126">
        <v>202.48</v>
      </c>
      <c r="D126">
        <v>197.95</v>
      </c>
      <c r="E126">
        <v>202.22</v>
      </c>
    </row>
    <row r="127" spans="1:5" x14ac:dyDescent="0.3">
      <c r="A127" t="s">
        <v>1010</v>
      </c>
      <c r="B127">
        <v>193.21</v>
      </c>
      <c r="C127">
        <v>198.77</v>
      </c>
      <c r="D127">
        <v>191.79</v>
      </c>
      <c r="E127">
        <v>197.05</v>
      </c>
    </row>
    <row r="128" spans="1:5" x14ac:dyDescent="0.3">
      <c r="A128" t="s">
        <v>1011</v>
      </c>
      <c r="B128">
        <v>194.44</v>
      </c>
      <c r="C128">
        <v>198.63</v>
      </c>
      <c r="D128">
        <v>193.54</v>
      </c>
      <c r="E128">
        <v>193.54</v>
      </c>
    </row>
    <row r="129" spans="1:5" x14ac:dyDescent="0.3">
      <c r="A129" t="s">
        <v>1012</v>
      </c>
      <c r="B129">
        <v>196.13</v>
      </c>
      <c r="C129">
        <v>196.53</v>
      </c>
      <c r="D129">
        <v>193.22</v>
      </c>
      <c r="E129">
        <v>195.06</v>
      </c>
    </row>
    <row r="130" spans="1:5" x14ac:dyDescent="0.3">
      <c r="A130" t="s">
        <v>1013</v>
      </c>
      <c r="B130">
        <v>197.37</v>
      </c>
      <c r="C130">
        <v>199.27</v>
      </c>
      <c r="D130">
        <v>195.82</v>
      </c>
      <c r="E130">
        <v>195.89</v>
      </c>
    </row>
    <row r="131" spans="1:5" x14ac:dyDescent="0.3">
      <c r="A131" s="42">
        <v>45629</v>
      </c>
      <c r="B131">
        <v>198.75</v>
      </c>
      <c r="C131">
        <v>199.57</v>
      </c>
      <c r="D131">
        <v>195.4</v>
      </c>
      <c r="E131">
        <v>196.47</v>
      </c>
    </row>
    <row r="132" spans="1:5" x14ac:dyDescent="0.3">
      <c r="A132" s="42">
        <v>45599</v>
      </c>
      <c r="B132">
        <v>195.7</v>
      </c>
      <c r="C132">
        <v>199.3</v>
      </c>
      <c r="D132">
        <v>195.7</v>
      </c>
      <c r="E132">
        <v>199.02</v>
      </c>
    </row>
    <row r="133" spans="1:5" x14ac:dyDescent="0.3">
      <c r="A133" s="42">
        <v>45507</v>
      </c>
      <c r="B133">
        <v>192.33</v>
      </c>
      <c r="C133">
        <v>195.49</v>
      </c>
      <c r="D133">
        <v>192.14</v>
      </c>
      <c r="E133">
        <v>194.56</v>
      </c>
    </row>
    <row r="134" spans="1:5" x14ac:dyDescent="0.3">
      <c r="A134" s="42">
        <v>45476</v>
      </c>
      <c r="B134">
        <v>193.08</v>
      </c>
      <c r="C134">
        <v>193.99</v>
      </c>
      <c r="D134">
        <v>191.15</v>
      </c>
      <c r="E134">
        <v>192.52</v>
      </c>
    </row>
    <row r="135" spans="1:5" x14ac:dyDescent="0.3">
      <c r="A135" s="42">
        <v>45446</v>
      </c>
      <c r="B135">
        <v>194.82</v>
      </c>
      <c r="C135">
        <v>196.84</v>
      </c>
      <c r="D135">
        <v>191.05</v>
      </c>
      <c r="E135">
        <v>192.83</v>
      </c>
    </row>
    <row r="136" spans="1:5" x14ac:dyDescent="0.3">
      <c r="A136" s="42">
        <v>45415</v>
      </c>
      <c r="B136">
        <v>184.25</v>
      </c>
      <c r="C136">
        <v>188</v>
      </c>
      <c r="D136">
        <v>184.25</v>
      </c>
      <c r="E136">
        <v>187.56</v>
      </c>
    </row>
    <row r="137" spans="1:5" x14ac:dyDescent="0.3">
      <c r="A137" s="42">
        <v>45385</v>
      </c>
      <c r="B137">
        <v>186.77</v>
      </c>
      <c r="C137">
        <v>186.77</v>
      </c>
      <c r="D137">
        <v>181.16</v>
      </c>
      <c r="E137">
        <v>184</v>
      </c>
    </row>
    <row r="138" spans="1:5" x14ac:dyDescent="0.3">
      <c r="A138" s="42">
        <v>45294</v>
      </c>
      <c r="B138">
        <v>187.86</v>
      </c>
      <c r="C138">
        <v>188.55</v>
      </c>
      <c r="D138">
        <v>185.84</v>
      </c>
      <c r="E138">
        <v>188.05</v>
      </c>
    </row>
    <row r="139" spans="1:5" x14ac:dyDescent="0.3">
      <c r="A139" t="s">
        <v>1014</v>
      </c>
      <c r="B139">
        <v>186.68</v>
      </c>
      <c r="C139">
        <v>188.53</v>
      </c>
      <c r="D139">
        <v>185.5</v>
      </c>
      <c r="E139">
        <v>187.92</v>
      </c>
    </row>
    <row r="140" spans="1:5" x14ac:dyDescent="0.3">
      <c r="A140" t="s">
        <v>1015</v>
      </c>
      <c r="B140">
        <v>187.32</v>
      </c>
      <c r="C140">
        <v>187.87</v>
      </c>
      <c r="D140">
        <v>184.5</v>
      </c>
      <c r="E140">
        <v>186.21</v>
      </c>
    </row>
    <row r="141" spans="1:5" x14ac:dyDescent="0.3">
      <c r="A141" t="s">
        <v>1016</v>
      </c>
      <c r="B141">
        <v>188.13</v>
      </c>
      <c r="C141">
        <v>189.39</v>
      </c>
      <c r="D141">
        <v>187.07</v>
      </c>
      <c r="E141">
        <v>187.17</v>
      </c>
    </row>
    <row r="142" spans="1:5" x14ac:dyDescent="0.3">
      <c r="A142" t="s">
        <v>1017</v>
      </c>
      <c r="B142">
        <v>193.95</v>
      </c>
      <c r="C142">
        <v>194.68</v>
      </c>
      <c r="D142">
        <v>188.6</v>
      </c>
      <c r="E142">
        <v>188.61</v>
      </c>
    </row>
    <row r="143" spans="1:5" x14ac:dyDescent="0.3">
      <c r="A143" t="s">
        <v>1018</v>
      </c>
      <c r="B143">
        <v>193.06</v>
      </c>
      <c r="C143">
        <v>195.32</v>
      </c>
      <c r="D143">
        <v>192.44</v>
      </c>
      <c r="E143">
        <v>193.83</v>
      </c>
    </row>
    <row r="144" spans="1:5" x14ac:dyDescent="0.3">
      <c r="A144" t="s">
        <v>1019</v>
      </c>
      <c r="B144">
        <v>191.56</v>
      </c>
      <c r="C144">
        <v>193.79</v>
      </c>
      <c r="D144">
        <v>187.99</v>
      </c>
      <c r="E144">
        <v>193.54</v>
      </c>
    </row>
    <row r="145" spans="1:5" x14ac:dyDescent="0.3">
      <c r="A145" t="s">
        <v>1020</v>
      </c>
      <c r="B145">
        <v>194.8</v>
      </c>
      <c r="C145">
        <v>195.33</v>
      </c>
      <c r="D145">
        <v>191.8</v>
      </c>
      <c r="E145">
        <v>192.49</v>
      </c>
    </row>
    <row r="146" spans="1:5" x14ac:dyDescent="0.3">
      <c r="A146" t="s">
        <v>1021</v>
      </c>
      <c r="B146">
        <v>192.36</v>
      </c>
      <c r="C146">
        <v>195.11</v>
      </c>
      <c r="D146">
        <v>192.24</v>
      </c>
      <c r="E146">
        <v>193.57</v>
      </c>
    </row>
    <row r="147" spans="1:5" x14ac:dyDescent="0.3">
      <c r="A147" t="s">
        <v>1022</v>
      </c>
      <c r="B147">
        <v>191.25</v>
      </c>
      <c r="C147">
        <v>193.26</v>
      </c>
      <c r="D147">
        <v>189.53</v>
      </c>
      <c r="E147">
        <v>191.16</v>
      </c>
    </row>
    <row r="148" spans="1:5" x14ac:dyDescent="0.3">
      <c r="A148" t="s">
        <v>1023</v>
      </c>
      <c r="B148">
        <v>192.17</v>
      </c>
      <c r="C148">
        <v>194.85</v>
      </c>
      <c r="D148">
        <v>192.17</v>
      </c>
      <c r="E148">
        <v>192.58</v>
      </c>
    </row>
    <row r="149" spans="1:5" x14ac:dyDescent="0.3">
      <c r="A149" t="s">
        <v>1024</v>
      </c>
      <c r="B149">
        <v>193.26</v>
      </c>
      <c r="C149">
        <v>195.01</v>
      </c>
      <c r="D149">
        <v>190.41</v>
      </c>
      <c r="E149">
        <v>191.25</v>
      </c>
    </row>
    <row r="150" spans="1:5" x14ac:dyDescent="0.3">
      <c r="A150" t="s">
        <v>1025</v>
      </c>
      <c r="B150">
        <v>193.52</v>
      </c>
      <c r="C150">
        <v>197.43</v>
      </c>
      <c r="D150">
        <v>193.52</v>
      </c>
      <c r="E150">
        <v>194.84</v>
      </c>
    </row>
    <row r="151" spans="1:5" x14ac:dyDescent="0.3">
      <c r="A151" s="42">
        <v>45628</v>
      </c>
      <c r="B151">
        <v>190</v>
      </c>
      <c r="C151">
        <v>194.62</v>
      </c>
      <c r="D151">
        <v>189.6</v>
      </c>
      <c r="E151">
        <v>193.72</v>
      </c>
    </row>
    <row r="152" spans="1:5" x14ac:dyDescent="0.3">
      <c r="A152" s="42">
        <v>45537</v>
      </c>
      <c r="B152">
        <v>201.25</v>
      </c>
      <c r="C152">
        <v>201.8</v>
      </c>
      <c r="D152">
        <v>194.67</v>
      </c>
      <c r="E152">
        <v>195.45</v>
      </c>
    </row>
    <row r="153" spans="1:5" x14ac:dyDescent="0.3">
      <c r="A153" s="42">
        <v>45506</v>
      </c>
      <c r="B153">
        <v>192.2</v>
      </c>
      <c r="C153">
        <v>209.68</v>
      </c>
      <c r="D153">
        <v>189.57</v>
      </c>
      <c r="E153">
        <v>202.31</v>
      </c>
    </row>
    <row r="154" spans="1:5" x14ac:dyDescent="0.3">
      <c r="A154" s="42">
        <v>45475</v>
      </c>
      <c r="B154">
        <v>195.4</v>
      </c>
      <c r="C154">
        <v>196.4</v>
      </c>
      <c r="D154">
        <v>193.77</v>
      </c>
      <c r="E154">
        <v>194.26</v>
      </c>
    </row>
    <row r="155" spans="1:5" x14ac:dyDescent="0.3">
      <c r="A155" s="42">
        <v>45445</v>
      </c>
      <c r="B155">
        <v>196.41</v>
      </c>
      <c r="C155">
        <v>196.6</v>
      </c>
      <c r="D155">
        <v>193.61</v>
      </c>
      <c r="E155">
        <v>194.78</v>
      </c>
    </row>
    <row r="156" spans="1:5" x14ac:dyDescent="0.3">
      <c r="A156" s="42">
        <v>45414</v>
      </c>
      <c r="B156">
        <v>196.79</v>
      </c>
      <c r="C156">
        <v>199.56</v>
      </c>
      <c r="D156">
        <v>196.27</v>
      </c>
      <c r="E156">
        <v>196.39</v>
      </c>
    </row>
    <row r="157" spans="1:5" x14ac:dyDescent="0.3">
      <c r="A157" s="42">
        <v>45324</v>
      </c>
      <c r="B157">
        <v>198.54</v>
      </c>
      <c r="C157">
        <v>199.21</v>
      </c>
      <c r="D157">
        <v>196.79</v>
      </c>
      <c r="E157">
        <v>197.66</v>
      </c>
    </row>
    <row r="158" spans="1:5" x14ac:dyDescent="0.3">
      <c r="A158" s="42">
        <v>45293</v>
      </c>
      <c r="B158">
        <v>192.78</v>
      </c>
      <c r="C158">
        <v>198.53</v>
      </c>
      <c r="D158">
        <v>190.89</v>
      </c>
      <c r="E158">
        <v>198.43</v>
      </c>
    </row>
    <row r="159" spans="1:5" x14ac:dyDescent="0.3">
      <c r="A159" t="s">
        <v>1026</v>
      </c>
      <c r="B159">
        <v>197</v>
      </c>
      <c r="C159">
        <v>197.21</v>
      </c>
      <c r="D159">
        <v>193.38</v>
      </c>
      <c r="E159">
        <v>193.54</v>
      </c>
    </row>
    <row r="160" spans="1:5" x14ac:dyDescent="0.3">
      <c r="A160" t="s">
        <v>1027</v>
      </c>
      <c r="B160">
        <v>192.99</v>
      </c>
      <c r="C160">
        <v>197.59</v>
      </c>
      <c r="D160">
        <v>192.61</v>
      </c>
      <c r="E160">
        <v>197.38</v>
      </c>
    </row>
    <row r="161" spans="1:5" x14ac:dyDescent="0.3">
      <c r="A161" t="s">
        <v>1028</v>
      </c>
      <c r="B161">
        <v>193.29</v>
      </c>
      <c r="C161">
        <v>194.63</v>
      </c>
      <c r="D161">
        <v>191.13</v>
      </c>
      <c r="E161">
        <v>192.79</v>
      </c>
    </row>
    <row r="162" spans="1:5" x14ac:dyDescent="0.3">
      <c r="A162" t="s">
        <v>1029</v>
      </c>
      <c r="B162">
        <v>189.61</v>
      </c>
      <c r="C162">
        <v>191.42</v>
      </c>
      <c r="D162">
        <v>189.61</v>
      </c>
      <c r="E162">
        <v>190.21</v>
      </c>
    </row>
    <row r="163" spans="1:5" x14ac:dyDescent="0.3">
      <c r="A163" t="s">
        <v>1030</v>
      </c>
      <c r="B163">
        <v>188.84</v>
      </c>
      <c r="C163">
        <v>190.41</v>
      </c>
      <c r="D163">
        <v>187.33</v>
      </c>
      <c r="E163">
        <v>189.36</v>
      </c>
    </row>
    <row r="164" spans="1:5" x14ac:dyDescent="0.3">
      <c r="A164" t="s">
        <v>1031</v>
      </c>
      <c r="B164">
        <v>191.43</v>
      </c>
      <c r="C164">
        <v>191.43</v>
      </c>
      <c r="D164">
        <v>189.25</v>
      </c>
      <c r="E164">
        <v>189.31</v>
      </c>
    </row>
    <row r="165" spans="1:5" x14ac:dyDescent="0.3">
      <c r="A165" t="s">
        <v>1032</v>
      </c>
      <c r="B165">
        <v>188.97</v>
      </c>
      <c r="C165">
        <v>192.57</v>
      </c>
      <c r="D165">
        <v>188.8</v>
      </c>
      <c r="E165">
        <v>192.03</v>
      </c>
    </row>
    <row r="166" spans="1:5" x14ac:dyDescent="0.3">
      <c r="A166" t="s">
        <v>1033</v>
      </c>
      <c r="B166">
        <v>190.27</v>
      </c>
      <c r="C166">
        <v>190.27</v>
      </c>
      <c r="D166">
        <v>187.75</v>
      </c>
      <c r="E166">
        <v>188.26</v>
      </c>
    </row>
    <row r="167" spans="1:5" x14ac:dyDescent="0.3">
      <c r="A167" t="s">
        <v>1034</v>
      </c>
      <c r="B167">
        <v>191.58</v>
      </c>
      <c r="C167">
        <v>191.85</v>
      </c>
      <c r="D167">
        <v>188.6</v>
      </c>
      <c r="E167">
        <v>190.46</v>
      </c>
    </row>
    <row r="168" spans="1:5" x14ac:dyDescent="0.3">
      <c r="A168" t="s">
        <v>1035</v>
      </c>
      <c r="B168">
        <v>191.38</v>
      </c>
      <c r="C168">
        <v>191.62</v>
      </c>
      <c r="D168">
        <v>188.24</v>
      </c>
      <c r="E168">
        <v>191.47</v>
      </c>
    </row>
    <row r="169" spans="1:5" x14ac:dyDescent="0.3">
      <c r="A169" t="s">
        <v>1036</v>
      </c>
      <c r="B169">
        <v>191.16</v>
      </c>
      <c r="C169">
        <v>193.48</v>
      </c>
      <c r="D169">
        <v>190.76</v>
      </c>
      <c r="E169">
        <v>191.54</v>
      </c>
    </row>
    <row r="170" spans="1:5" x14ac:dyDescent="0.3">
      <c r="A170" t="s">
        <v>1037</v>
      </c>
      <c r="B170">
        <v>191.16</v>
      </c>
      <c r="C170">
        <v>193.67</v>
      </c>
      <c r="D170">
        <v>190.44</v>
      </c>
      <c r="E170">
        <v>191.53</v>
      </c>
    </row>
    <row r="171" spans="1:5" x14ac:dyDescent="0.3">
      <c r="A171" s="42">
        <v>45627</v>
      </c>
      <c r="B171">
        <v>193.13</v>
      </c>
      <c r="C171">
        <v>194.71</v>
      </c>
      <c r="D171">
        <v>190.2</v>
      </c>
      <c r="E171">
        <v>190.64</v>
      </c>
    </row>
    <row r="172" spans="1:5" x14ac:dyDescent="0.3">
      <c r="A172" s="42">
        <v>45597</v>
      </c>
      <c r="B172">
        <v>189.12</v>
      </c>
      <c r="C172">
        <v>190.66</v>
      </c>
      <c r="D172">
        <v>187.5</v>
      </c>
      <c r="E172">
        <v>190.41</v>
      </c>
    </row>
    <row r="173" spans="1:5" x14ac:dyDescent="0.3">
      <c r="A173" s="42">
        <v>45566</v>
      </c>
      <c r="B173">
        <v>193.25</v>
      </c>
      <c r="C173">
        <v>194.58</v>
      </c>
      <c r="D173">
        <v>189.55</v>
      </c>
      <c r="E173">
        <v>189.64</v>
      </c>
    </row>
    <row r="174" spans="1:5" x14ac:dyDescent="0.3">
      <c r="A174" s="42">
        <v>45536</v>
      </c>
      <c r="B174">
        <v>191.02</v>
      </c>
      <c r="C174">
        <v>193.15</v>
      </c>
      <c r="D174">
        <v>189.75</v>
      </c>
      <c r="E174">
        <v>193.09</v>
      </c>
    </row>
    <row r="175" spans="1:5" x14ac:dyDescent="0.3">
      <c r="A175" s="42">
        <v>45505</v>
      </c>
      <c r="B175">
        <v>187.7</v>
      </c>
      <c r="C175">
        <v>191.53</v>
      </c>
      <c r="D175">
        <v>187.7</v>
      </c>
      <c r="E175">
        <v>191.45</v>
      </c>
    </row>
    <row r="176" spans="1:5" x14ac:dyDescent="0.3">
      <c r="A176" s="42">
        <v>45413</v>
      </c>
      <c r="B176">
        <v>190.02</v>
      </c>
      <c r="C176">
        <v>190.79</v>
      </c>
      <c r="D176">
        <v>186.98</v>
      </c>
      <c r="E176">
        <v>187.64</v>
      </c>
    </row>
    <row r="177" spans="1:5" x14ac:dyDescent="0.3">
      <c r="A177" s="42">
        <v>45383</v>
      </c>
      <c r="B177">
        <v>191.65</v>
      </c>
      <c r="C177">
        <v>195.65</v>
      </c>
      <c r="D177">
        <v>190.33</v>
      </c>
      <c r="E177">
        <v>190.5</v>
      </c>
    </row>
    <row r="178" spans="1:5" x14ac:dyDescent="0.3">
      <c r="A178" s="42">
        <v>45352</v>
      </c>
      <c r="B178">
        <v>192.5</v>
      </c>
      <c r="C178">
        <v>194.35</v>
      </c>
      <c r="D178">
        <v>191.37</v>
      </c>
      <c r="E178">
        <v>191.84</v>
      </c>
    </row>
    <row r="179" spans="1:5" x14ac:dyDescent="0.3">
      <c r="A179" s="42">
        <v>45323</v>
      </c>
      <c r="B179">
        <v>185.53</v>
      </c>
      <c r="C179">
        <v>192.23</v>
      </c>
      <c r="D179">
        <v>185.45</v>
      </c>
      <c r="E179">
        <v>192.03</v>
      </c>
    </row>
    <row r="180" spans="1:5" x14ac:dyDescent="0.3">
      <c r="A180" t="s">
        <v>1038</v>
      </c>
      <c r="B180">
        <v>184.07</v>
      </c>
      <c r="C180">
        <v>186.77</v>
      </c>
      <c r="D180">
        <v>183.79</v>
      </c>
      <c r="E180">
        <v>186.44</v>
      </c>
    </row>
    <row r="181" spans="1:5" x14ac:dyDescent="0.3">
      <c r="A181" t="s">
        <v>1039</v>
      </c>
      <c r="B181">
        <v>183.1</v>
      </c>
      <c r="C181">
        <v>184.78</v>
      </c>
      <c r="D181">
        <v>182.91</v>
      </c>
      <c r="E181">
        <v>184.11</v>
      </c>
    </row>
    <row r="182" spans="1:5" x14ac:dyDescent="0.3">
      <c r="A182" t="s">
        <v>1040</v>
      </c>
      <c r="B182">
        <v>183.17</v>
      </c>
      <c r="C182">
        <v>184.03</v>
      </c>
      <c r="D182">
        <v>182.9</v>
      </c>
      <c r="E182">
        <v>183.92</v>
      </c>
    </row>
    <row r="183" spans="1:5" x14ac:dyDescent="0.3">
      <c r="A183" t="s">
        <v>1041</v>
      </c>
      <c r="B183">
        <v>182.3</v>
      </c>
      <c r="C183">
        <v>183.98</v>
      </c>
      <c r="D183">
        <v>181.56</v>
      </c>
      <c r="E183">
        <v>183.4</v>
      </c>
    </row>
    <row r="184" spans="1:5" x14ac:dyDescent="0.3">
      <c r="A184" t="s">
        <v>1042</v>
      </c>
      <c r="B184">
        <v>181.75</v>
      </c>
      <c r="C184">
        <v>183.79</v>
      </c>
      <c r="D184">
        <v>181.51</v>
      </c>
      <c r="E184">
        <v>182.52</v>
      </c>
    </row>
    <row r="185" spans="1:5" x14ac:dyDescent="0.3">
      <c r="A185" t="s">
        <v>1043</v>
      </c>
      <c r="B185">
        <v>179.75</v>
      </c>
      <c r="C185">
        <v>181.05</v>
      </c>
      <c r="D185">
        <v>178.82</v>
      </c>
      <c r="E185">
        <v>181</v>
      </c>
    </row>
    <row r="186" spans="1:5" x14ac:dyDescent="0.3">
      <c r="A186" t="s">
        <v>1044</v>
      </c>
      <c r="B186">
        <v>181.5</v>
      </c>
      <c r="C186">
        <v>182.76</v>
      </c>
      <c r="D186">
        <v>179.36</v>
      </c>
      <c r="E186">
        <v>179.52</v>
      </c>
    </row>
    <row r="187" spans="1:5" x14ac:dyDescent="0.3">
      <c r="A187" t="s">
        <v>1045</v>
      </c>
      <c r="B187">
        <v>182.49</v>
      </c>
      <c r="C187">
        <v>183.51</v>
      </c>
      <c r="D187">
        <v>181.72</v>
      </c>
      <c r="E187">
        <v>182.55</v>
      </c>
    </row>
    <row r="188" spans="1:5" x14ac:dyDescent="0.3">
      <c r="A188" t="s">
        <v>1046</v>
      </c>
      <c r="B188">
        <v>182.39</v>
      </c>
      <c r="C188">
        <v>184.14</v>
      </c>
      <c r="D188">
        <v>181.27</v>
      </c>
      <c r="E188">
        <v>182.26</v>
      </c>
    </row>
    <row r="189" spans="1:5" x14ac:dyDescent="0.3">
      <c r="A189" t="s">
        <v>1047</v>
      </c>
      <c r="B189">
        <v>183.93</v>
      </c>
      <c r="C189">
        <v>185.18</v>
      </c>
      <c r="D189">
        <v>181.47</v>
      </c>
      <c r="E189">
        <v>181.71</v>
      </c>
    </row>
    <row r="190" spans="1:5" x14ac:dyDescent="0.3">
      <c r="A190" t="s">
        <v>1048</v>
      </c>
      <c r="B190">
        <v>189.2</v>
      </c>
      <c r="C190">
        <v>189.7</v>
      </c>
      <c r="D190">
        <v>184.61</v>
      </c>
      <c r="E190">
        <v>186.21</v>
      </c>
    </row>
    <row r="191" spans="1:5" x14ac:dyDescent="0.3">
      <c r="A191" t="s">
        <v>1049</v>
      </c>
      <c r="B191">
        <v>184.92</v>
      </c>
      <c r="C191">
        <v>188.96</v>
      </c>
      <c r="D191">
        <v>184.37</v>
      </c>
      <c r="E191">
        <v>188.79</v>
      </c>
    </row>
    <row r="192" spans="1:5" x14ac:dyDescent="0.3">
      <c r="A192" s="42">
        <v>45272</v>
      </c>
      <c r="B192">
        <v>186.74</v>
      </c>
      <c r="C192">
        <v>186.75</v>
      </c>
      <c r="D192">
        <v>184.21</v>
      </c>
      <c r="E192">
        <v>184.69</v>
      </c>
    </row>
    <row r="193" spans="1:5" x14ac:dyDescent="0.3">
      <c r="A193" s="42">
        <v>45242</v>
      </c>
      <c r="B193">
        <v>186.2</v>
      </c>
      <c r="C193">
        <v>187</v>
      </c>
      <c r="D193">
        <v>185.07</v>
      </c>
      <c r="E193">
        <v>186.28</v>
      </c>
    </row>
    <row r="194" spans="1:5" x14ac:dyDescent="0.3">
      <c r="A194" s="42">
        <v>45150</v>
      </c>
      <c r="B194">
        <v>188.5</v>
      </c>
      <c r="C194">
        <v>188.65</v>
      </c>
      <c r="D194">
        <v>184.5</v>
      </c>
      <c r="E194">
        <v>185.74</v>
      </c>
    </row>
    <row r="195" spans="1:5" x14ac:dyDescent="0.3">
      <c r="A195" s="42">
        <v>45119</v>
      </c>
      <c r="B195">
        <v>189.21</v>
      </c>
      <c r="C195">
        <v>191.62</v>
      </c>
      <c r="D195">
        <v>187.51</v>
      </c>
      <c r="E195">
        <v>189.06</v>
      </c>
    </row>
    <row r="196" spans="1:5" x14ac:dyDescent="0.3">
      <c r="A196" s="42">
        <v>45089</v>
      </c>
      <c r="B196">
        <v>187.17</v>
      </c>
      <c r="C196">
        <v>190.1</v>
      </c>
      <c r="D196">
        <v>187.17</v>
      </c>
      <c r="E196">
        <v>189.2</v>
      </c>
    </row>
    <row r="197" spans="1:5" x14ac:dyDescent="0.3">
      <c r="A197" s="42">
        <v>45058</v>
      </c>
      <c r="B197">
        <v>190.81</v>
      </c>
      <c r="C197">
        <v>191.21</v>
      </c>
      <c r="D197">
        <v>187.11</v>
      </c>
      <c r="E197">
        <v>187.93</v>
      </c>
    </row>
    <row r="198" spans="1:5" x14ac:dyDescent="0.3">
      <c r="A198" s="42">
        <v>45028</v>
      </c>
      <c r="B198">
        <v>190.65</v>
      </c>
      <c r="C198">
        <v>192.49</v>
      </c>
      <c r="D198">
        <v>189.65</v>
      </c>
      <c r="E198">
        <v>190.62</v>
      </c>
    </row>
    <row r="199" spans="1:5" x14ac:dyDescent="0.3">
      <c r="A199" s="42">
        <v>44938</v>
      </c>
      <c r="B199">
        <v>188.21</v>
      </c>
      <c r="C199">
        <v>191.02</v>
      </c>
      <c r="D199">
        <v>187.8</v>
      </c>
      <c r="E199">
        <v>190.98</v>
      </c>
    </row>
    <row r="200" spans="1:5" x14ac:dyDescent="0.3">
      <c r="A200" t="s">
        <v>1050</v>
      </c>
      <c r="B200">
        <v>186</v>
      </c>
      <c r="C200">
        <v>188.13</v>
      </c>
      <c r="D200">
        <v>184.19</v>
      </c>
      <c r="E200">
        <v>187.92</v>
      </c>
    </row>
    <row r="201" spans="1:5" x14ac:dyDescent="0.3">
      <c r="A201" t="s">
        <v>1051</v>
      </c>
      <c r="B201">
        <v>188</v>
      </c>
      <c r="C201">
        <v>188.39</v>
      </c>
      <c r="D201">
        <v>185.67</v>
      </c>
      <c r="E201">
        <v>185.72</v>
      </c>
    </row>
    <row r="202" spans="1:5" x14ac:dyDescent="0.3">
      <c r="A202" t="s">
        <v>1052</v>
      </c>
      <c r="B202">
        <v>188.44</v>
      </c>
      <c r="C202">
        <v>189.54</v>
      </c>
      <c r="D202">
        <v>187.91</v>
      </c>
      <c r="E202">
        <v>188.99</v>
      </c>
    </row>
    <row r="203" spans="1:5" x14ac:dyDescent="0.3">
      <c r="A203" t="s">
        <v>1053</v>
      </c>
      <c r="B203">
        <v>191.7</v>
      </c>
      <c r="C203">
        <v>192</v>
      </c>
      <c r="D203">
        <v>188.15</v>
      </c>
      <c r="E203">
        <v>188.4</v>
      </c>
    </row>
    <row r="204" spans="1:5" x14ac:dyDescent="0.3">
      <c r="A204" t="s">
        <v>1054</v>
      </c>
      <c r="B204">
        <v>192.71</v>
      </c>
      <c r="C204">
        <v>192.71</v>
      </c>
      <c r="D204">
        <v>189.81</v>
      </c>
      <c r="E204">
        <v>191.68</v>
      </c>
    </row>
    <row r="205" spans="1:5" x14ac:dyDescent="0.3">
      <c r="A205" t="s">
        <v>1055</v>
      </c>
      <c r="B205">
        <v>191.59</v>
      </c>
      <c r="C205">
        <v>192.74</v>
      </c>
      <c r="D205">
        <v>190.68</v>
      </c>
      <c r="E205">
        <v>191.61</v>
      </c>
    </row>
    <row r="206" spans="1:5" x14ac:dyDescent="0.3">
      <c r="A206" t="s">
        <v>1056</v>
      </c>
      <c r="B206">
        <v>190.3</v>
      </c>
      <c r="C206">
        <v>192.01</v>
      </c>
      <c r="D206">
        <v>189.11</v>
      </c>
      <c r="E206">
        <v>190.59</v>
      </c>
    </row>
    <row r="207" spans="1:5" x14ac:dyDescent="0.3">
      <c r="A207" t="s">
        <v>1057</v>
      </c>
      <c r="B207">
        <v>195.05</v>
      </c>
      <c r="C207">
        <v>195.4</v>
      </c>
      <c r="D207">
        <v>192.23</v>
      </c>
      <c r="E207">
        <v>193.07</v>
      </c>
    </row>
    <row r="208" spans="1:5" x14ac:dyDescent="0.3">
      <c r="A208" t="s">
        <v>1058</v>
      </c>
      <c r="B208">
        <v>196.36</v>
      </c>
      <c r="C208">
        <v>197.08</v>
      </c>
      <c r="D208">
        <v>194.57</v>
      </c>
      <c r="E208">
        <v>196</v>
      </c>
    </row>
    <row r="209" spans="1:5" x14ac:dyDescent="0.3">
      <c r="A209" t="s">
        <v>1059</v>
      </c>
      <c r="B209">
        <v>194.89</v>
      </c>
      <c r="C209">
        <v>197.59</v>
      </c>
      <c r="D209">
        <v>194.11</v>
      </c>
      <c r="E209">
        <v>195.84</v>
      </c>
    </row>
    <row r="210" spans="1:5" x14ac:dyDescent="0.3">
      <c r="A210" t="s">
        <v>1060</v>
      </c>
      <c r="B210">
        <v>199</v>
      </c>
      <c r="C210">
        <v>199.91</v>
      </c>
      <c r="D210">
        <v>195.31</v>
      </c>
      <c r="E210">
        <v>195.72</v>
      </c>
    </row>
    <row r="211" spans="1:5" x14ac:dyDescent="0.3">
      <c r="A211" t="s">
        <v>1061</v>
      </c>
      <c r="B211">
        <v>195.5</v>
      </c>
      <c r="C211">
        <v>198.31</v>
      </c>
      <c r="D211">
        <v>195.25</v>
      </c>
      <c r="E211">
        <v>197.84</v>
      </c>
    </row>
    <row r="212" spans="1:5" x14ac:dyDescent="0.3">
      <c r="A212" t="s">
        <v>1062</v>
      </c>
      <c r="B212">
        <v>191.48</v>
      </c>
      <c r="C212">
        <v>195.41</v>
      </c>
      <c r="D212">
        <v>191.48</v>
      </c>
      <c r="E212">
        <v>194.7</v>
      </c>
    </row>
    <row r="213" spans="1:5" x14ac:dyDescent="0.3">
      <c r="A213" s="42">
        <v>45210</v>
      </c>
      <c r="B213">
        <v>188.93</v>
      </c>
      <c r="C213">
        <v>191.98</v>
      </c>
      <c r="D213">
        <v>188.5</v>
      </c>
      <c r="E213">
        <v>191.48</v>
      </c>
    </row>
    <row r="214" spans="1:5" x14ac:dyDescent="0.3">
      <c r="A214" s="42">
        <v>45180</v>
      </c>
      <c r="B214">
        <v>189.76</v>
      </c>
      <c r="C214">
        <v>190.6</v>
      </c>
      <c r="D214">
        <v>187.72</v>
      </c>
      <c r="E214">
        <v>188.62</v>
      </c>
    </row>
    <row r="215" spans="1:5" x14ac:dyDescent="0.3">
      <c r="A215" s="42">
        <v>45149</v>
      </c>
      <c r="B215">
        <v>187.62</v>
      </c>
      <c r="C215">
        <v>189.07</v>
      </c>
      <c r="D215">
        <v>187.06</v>
      </c>
      <c r="E215">
        <v>189.02</v>
      </c>
    </row>
    <row r="216" spans="1:5" x14ac:dyDescent="0.3">
      <c r="A216" s="42">
        <v>45118</v>
      </c>
      <c r="B216">
        <v>187.3</v>
      </c>
      <c r="C216">
        <v>188.07</v>
      </c>
      <c r="D216">
        <v>185.79</v>
      </c>
      <c r="E216">
        <v>187.49</v>
      </c>
    </row>
    <row r="217" spans="1:5" x14ac:dyDescent="0.3">
      <c r="A217" s="42">
        <v>45088</v>
      </c>
      <c r="B217">
        <v>188.11</v>
      </c>
      <c r="C217">
        <v>189.62</v>
      </c>
      <c r="D217">
        <v>186.98</v>
      </c>
      <c r="E217">
        <v>187.66</v>
      </c>
    </row>
    <row r="218" spans="1:5" x14ac:dyDescent="0.3">
      <c r="A218" s="42">
        <v>44996</v>
      </c>
      <c r="B218">
        <v>190.98</v>
      </c>
      <c r="C218">
        <v>191.47</v>
      </c>
      <c r="D218">
        <v>187.93</v>
      </c>
      <c r="E218">
        <v>187.99</v>
      </c>
    </row>
    <row r="219" spans="1:5" x14ac:dyDescent="0.3">
      <c r="A219" s="42">
        <v>44968</v>
      </c>
      <c r="B219">
        <v>187.92</v>
      </c>
      <c r="C219">
        <v>191.06</v>
      </c>
      <c r="D219">
        <v>187.59</v>
      </c>
      <c r="E219">
        <v>189.55</v>
      </c>
    </row>
    <row r="220" spans="1:5" x14ac:dyDescent="0.3">
      <c r="A220" s="42">
        <v>44937</v>
      </c>
      <c r="B220">
        <v>188.01</v>
      </c>
      <c r="C220">
        <v>189.42</v>
      </c>
      <c r="D220">
        <v>185.87</v>
      </c>
      <c r="E220">
        <v>187.85</v>
      </c>
    </row>
    <row r="221" spans="1:5" x14ac:dyDescent="0.3">
      <c r="A221" t="s">
        <v>1063</v>
      </c>
      <c r="B221">
        <v>187.35</v>
      </c>
      <c r="C221">
        <v>188.22</v>
      </c>
      <c r="D221">
        <v>185.13</v>
      </c>
      <c r="E221">
        <v>187.35</v>
      </c>
    </row>
    <row r="222" spans="1:5" x14ac:dyDescent="0.3">
      <c r="A222" t="s">
        <v>1064</v>
      </c>
      <c r="B222">
        <v>184.55</v>
      </c>
      <c r="C222">
        <v>186.38</v>
      </c>
      <c r="D222">
        <v>183.74</v>
      </c>
      <c r="E222">
        <v>185.98</v>
      </c>
    </row>
    <row r="223" spans="1:5" x14ac:dyDescent="0.3">
      <c r="A223" t="s">
        <v>1065</v>
      </c>
      <c r="B223">
        <v>187.41</v>
      </c>
      <c r="C223">
        <v>188.11</v>
      </c>
      <c r="D223">
        <v>183.96</v>
      </c>
      <c r="E223">
        <v>184.11</v>
      </c>
    </row>
    <row r="224" spans="1:5" x14ac:dyDescent="0.3">
      <c r="A224" t="s">
        <v>1066</v>
      </c>
      <c r="B224">
        <v>191</v>
      </c>
      <c r="C224">
        <v>194.98</v>
      </c>
      <c r="D224">
        <v>186.72</v>
      </c>
      <c r="E224">
        <v>189.05</v>
      </c>
    </row>
    <row r="225" spans="1:5" x14ac:dyDescent="0.3">
      <c r="A225" t="s">
        <v>1067</v>
      </c>
      <c r="B225">
        <v>190.03</v>
      </c>
      <c r="C225">
        <v>194.7</v>
      </c>
      <c r="D225">
        <v>189.51</v>
      </c>
      <c r="E225">
        <v>194.47</v>
      </c>
    </row>
    <row r="226" spans="1:5" x14ac:dyDescent="0.3">
      <c r="A226" t="s">
        <v>1068</v>
      </c>
      <c r="B226">
        <v>189.67</v>
      </c>
      <c r="C226">
        <v>190.92</v>
      </c>
      <c r="D226">
        <v>188.93</v>
      </c>
      <c r="E226">
        <v>190.29</v>
      </c>
    </row>
    <row r="227" spans="1:5" x14ac:dyDescent="0.3">
      <c r="A227" t="s">
        <v>1069</v>
      </c>
      <c r="B227">
        <v>190.76</v>
      </c>
      <c r="C227">
        <v>192.29</v>
      </c>
      <c r="D227">
        <v>188.71</v>
      </c>
      <c r="E227">
        <v>189.2</v>
      </c>
    </row>
    <row r="228" spans="1:5" x14ac:dyDescent="0.3">
      <c r="A228" t="s">
        <v>1070</v>
      </c>
      <c r="B228">
        <v>192.23</v>
      </c>
      <c r="C228">
        <v>193.49</v>
      </c>
      <c r="D228">
        <v>190.91</v>
      </c>
      <c r="E228">
        <v>190.94</v>
      </c>
    </row>
    <row r="229" spans="1:5" x14ac:dyDescent="0.3">
      <c r="A229" t="s">
        <v>1071</v>
      </c>
      <c r="B229">
        <v>191.5</v>
      </c>
      <c r="C229">
        <v>193.3</v>
      </c>
      <c r="D229">
        <v>190.81</v>
      </c>
      <c r="E229">
        <v>191.58</v>
      </c>
    </row>
    <row r="230" spans="1:5" x14ac:dyDescent="0.3">
      <c r="A230" t="s">
        <v>1072</v>
      </c>
      <c r="B230">
        <v>191.89</v>
      </c>
      <c r="C230">
        <v>192.96</v>
      </c>
      <c r="D230">
        <v>190.26</v>
      </c>
      <c r="E230">
        <v>191.2</v>
      </c>
    </row>
    <row r="231" spans="1:5" x14ac:dyDescent="0.3">
      <c r="A231" t="s">
        <v>1073</v>
      </c>
      <c r="B231">
        <v>190.7</v>
      </c>
      <c r="C231">
        <v>192.65</v>
      </c>
      <c r="D231">
        <v>190.13</v>
      </c>
      <c r="E231">
        <v>190.77</v>
      </c>
    </row>
    <row r="232" spans="1:5" x14ac:dyDescent="0.3">
      <c r="A232" t="s">
        <v>1074</v>
      </c>
      <c r="B232">
        <v>191.45</v>
      </c>
      <c r="C232">
        <v>192.93</v>
      </c>
      <c r="D232">
        <v>190.3</v>
      </c>
      <c r="E232">
        <v>191.83</v>
      </c>
    </row>
    <row r="233" spans="1:5" x14ac:dyDescent="0.3">
      <c r="A233" t="s">
        <v>1075</v>
      </c>
      <c r="B233">
        <v>188.6</v>
      </c>
      <c r="C233">
        <v>192.33</v>
      </c>
      <c r="D233">
        <v>188.08</v>
      </c>
      <c r="E233">
        <v>190.86</v>
      </c>
    </row>
    <row r="234" spans="1:5" x14ac:dyDescent="0.3">
      <c r="A234" s="42">
        <v>45270</v>
      </c>
      <c r="B234">
        <v>191.5</v>
      </c>
      <c r="C234">
        <v>192</v>
      </c>
      <c r="D234">
        <v>186.63</v>
      </c>
      <c r="E234">
        <v>187.65</v>
      </c>
    </row>
    <row r="235" spans="1:5" x14ac:dyDescent="0.3">
      <c r="A235" s="42">
        <v>45240</v>
      </c>
      <c r="B235">
        <v>195.35</v>
      </c>
      <c r="C235">
        <v>195.58</v>
      </c>
      <c r="D235">
        <v>190.91</v>
      </c>
      <c r="E235">
        <v>191.77</v>
      </c>
    </row>
    <row r="236" spans="1:5" x14ac:dyDescent="0.3">
      <c r="A236" s="42">
        <v>45209</v>
      </c>
      <c r="B236">
        <v>196.77</v>
      </c>
      <c r="C236">
        <v>197.5</v>
      </c>
      <c r="D236">
        <v>194.21</v>
      </c>
      <c r="E236">
        <v>194.34</v>
      </c>
    </row>
    <row r="237" spans="1:5" x14ac:dyDescent="0.3">
      <c r="A237" s="42">
        <v>45179</v>
      </c>
      <c r="B237">
        <v>194.56</v>
      </c>
      <c r="C237">
        <v>195.77</v>
      </c>
      <c r="D237">
        <v>193.65</v>
      </c>
      <c r="E237">
        <v>195.72</v>
      </c>
    </row>
    <row r="238" spans="1:5" x14ac:dyDescent="0.3">
      <c r="A238" s="42">
        <v>45087</v>
      </c>
      <c r="B238">
        <v>194.8</v>
      </c>
      <c r="C238">
        <v>195.73</v>
      </c>
      <c r="D238">
        <v>190.13</v>
      </c>
      <c r="E238">
        <v>195.04</v>
      </c>
    </row>
    <row r="239" spans="1:5" x14ac:dyDescent="0.3">
      <c r="A239" s="42">
        <v>45056</v>
      </c>
      <c r="B239">
        <v>198.45</v>
      </c>
      <c r="C239">
        <v>201.15</v>
      </c>
      <c r="D239">
        <v>195.14</v>
      </c>
      <c r="E239">
        <v>195.51</v>
      </c>
    </row>
    <row r="240" spans="1:5" x14ac:dyDescent="0.3">
      <c r="A240" s="42">
        <v>45026</v>
      </c>
      <c r="B240">
        <v>197.85</v>
      </c>
      <c r="C240">
        <v>198.96</v>
      </c>
      <c r="D240">
        <v>194.64</v>
      </c>
      <c r="E240">
        <v>198.92</v>
      </c>
    </row>
    <row r="241" spans="1:5" x14ac:dyDescent="0.3">
      <c r="A241" s="42">
        <v>44995</v>
      </c>
      <c r="B241">
        <v>198.12</v>
      </c>
      <c r="C241">
        <v>199.59</v>
      </c>
      <c r="D241">
        <v>196.72</v>
      </c>
      <c r="E241">
        <v>197.18</v>
      </c>
    </row>
    <row r="242" spans="1:5" x14ac:dyDescent="0.3">
      <c r="A242" s="42">
        <v>44967</v>
      </c>
      <c r="B242">
        <v>199.53</v>
      </c>
      <c r="C242">
        <v>200.19</v>
      </c>
      <c r="D242">
        <v>196.99</v>
      </c>
      <c r="E242">
        <v>199.01</v>
      </c>
    </row>
    <row r="243" spans="1:5" x14ac:dyDescent="0.3">
      <c r="A243" t="s">
        <v>1076</v>
      </c>
      <c r="B243">
        <v>202.84</v>
      </c>
      <c r="C243">
        <v>202.84</v>
      </c>
      <c r="D243">
        <v>199.3</v>
      </c>
      <c r="E243">
        <v>200.08</v>
      </c>
    </row>
    <row r="244" spans="1:5" x14ac:dyDescent="0.3">
      <c r="A244" t="s">
        <v>1077</v>
      </c>
      <c r="B244">
        <v>202.97</v>
      </c>
      <c r="C244">
        <v>203.91</v>
      </c>
      <c r="D244">
        <v>200.5</v>
      </c>
      <c r="E244">
        <v>201.84</v>
      </c>
    </row>
    <row r="245" spans="1:5" x14ac:dyDescent="0.3">
      <c r="A245" t="s">
        <v>1078</v>
      </c>
      <c r="B245">
        <v>204.9</v>
      </c>
      <c r="C245">
        <v>205.68</v>
      </c>
      <c r="D245">
        <v>201.85</v>
      </c>
      <c r="E245">
        <v>202.56</v>
      </c>
    </row>
    <row r="246" spans="1:5" x14ac:dyDescent="0.3">
      <c r="A246" t="s">
        <v>1079</v>
      </c>
      <c r="B246">
        <v>205.59</v>
      </c>
      <c r="C246">
        <v>205.99</v>
      </c>
      <c r="D246">
        <v>204.01</v>
      </c>
      <c r="E246">
        <v>205.2</v>
      </c>
    </row>
    <row r="247" spans="1:5" x14ac:dyDescent="0.3">
      <c r="A247" t="s">
        <v>1080</v>
      </c>
      <c r="B247">
        <v>207</v>
      </c>
      <c r="C247">
        <v>208.32</v>
      </c>
      <c r="D247">
        <v>204.61</v>
      </c>
      <c r="E247">
        <v>205.97</v>
      </c>
    </row>
    <row r="248" spans="1:5" x14ac:dyDescent="0.3">
      <c r="A248" t="s">
        <v>1081</v>
      </c>
      <c r="B248">
        <v>208</v>
      </c>
      <c r="C248">
        <v>210.29</v>
      </c>
      <c r="D248">
        <v>207.38</v>
      </c>
      <c r="E248">
        <v>207.94</v>
      </c>
    </row>
    <row r="249" spans="1:5" x14ac:dyDescent="0.3">
      <c r="A249" t="s">
        <v>1082</v>
      </c>
      <c r="B249">
        <v>211.22</v>
      </c>
      <c r="C249">
        <v>211.7</v>
      </c>
      <c r="D249">
        <v>208.04</v>
      </c>
      <c r="E249">
        <v>208.15</v>
      </c>
    </row>
    <row r="250" spans="1:5" x14ac:dyDescent="0.3">
      <c r="A250" t="s">
        <v>1083</v>
      </c>
      <c r="B250">
        <v>210.21</v>
      </c>
      <c r="C250">
        <v>212.14</v>
      </c>
      <c r="D250">
        <v>208.25</v>
      </c>
      <c r="E250">
        <v>211.33</v>
      </c>
    </row>
    <row r="251" spans="1:5" x14ac:dyDescent="0.3">
      <c r="A251" t="s">
        <v>1084</v>
      </c>
      <c r="B251">
        <v>212.34</v>
      </c>
      <c r="C251">
        <v>212.85</v>
      </c>
      <c r="D251">
        <v>208.62</v>
      </c>
      <c r="E251">
        <v>209.07</v>
      </c>
    </row>
    <row r="252" spans="1:5" x14ac:dyDescent="0.3">
      <c r="A252" t="s">
        <v>1085</v>
      </c>
      <c r="B252">
        <v>213.12</v>
      </c>
      <c r="C252">
        <v>213.72</v>
      </c>
      <c r="D252">
        <v>210.49</v>
      </c>
      <c r="E252">
        <v>212.46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697F9-8F07-4324-A88F-EECB494822B3}">
  <dimension ref="A1:F252"/>
  <sheetViews>
    <sheetView workbookViewId="0">
      <selection activeCell="E1" sqref="E1:E1048576"/>
    </sheetView>
  </sheetViews>
  <sheetFormatPr defaultRowHeight="14.4" x14ac:dyDescent="0.3"/>
  <sheetData>
    <row r="1" spans="1:6" x14ac:dyDescent="0.3">
      <c r="A1" t="s">
        <v>931</v>
      </c>
      <c r="B1" t="s">
        <v>932</v>
      </c>
      <c r="C1" t="s">
        <v>933</v>
      </c>
      <c r="D1" t="s">
        <v>934</v>
      </c>
      <c r="E1" t="s">
        <v>935</v>
      </c>
    </row>
    <row r="2" spans="1:6" x14ac:dyDescent="0.3">
      <c r="A2" t="s">
        <v>936</v>
      </c>
      <c r="B2">
        <v>321.5</v>
      </c>
      <c r="C2">
        <v>322.45999999999998</v>
      </c>
      <c r="D2">
        <v>313.31</v>
      </c>
      <c r="E2">
        <v>315.23</v>
      </c>
      <c r="F2" s="31"/>
    </row>
    <row r="3" spans="1:6" x14ac:dyDescent="0.3">
      <c r="A3" t="s">
        <v>937</v>
      </c>
      <c r="B3">
        <v>325.08</v>
      </c>
      <c r="C3">
        <v>325.75</v>
      </c>
      <c r="D3">
        <v>320.56</v>
      </c>
      <c r="E3">
        <v>321.56</v>
      </c>
      <c r="F3" s="31"/>
    </row>
    <row r="4" spans="1:6" x14ac:dyDescent="0.3">
      <c r="A4" s="42">
        <v>45635</v>
      </c>
      <c r="B4">
        <v>329.62</v>
      </c>
      <c r="C4">
        <v>331</v>
      </c>
      <c r="D4">
        <v>321.29000000000002</v>
      </c>
      <c r="E4">
        <v>324.5</v>
      </c>
      <c r="F4" s="31"/>
    </row>
    <row r="5" spans="1:6" x14ac:dyDescent="0.3">
      <c r="A5" s="42">
        <v>45605</v>
      </c>
      <c r="B5">
        <v>330.42</v>
      </c>
      <c r="C5">
        <v>333.79</v>
      </c>
      <c r="D5">
        <v>325.25</v>
      </c>
      <c r="E5">
        <v>328.19</v>
      </c>
      <c r="F5" s="31"/>
    </row>
    <row r="6" spans="1:6" x14ac:dyDescent="0.3">
      <c r="A6" s="42">
        <v>45574</v>
      </c>
      <c r="B6">
        <v>343.5</v>
      </c>
      <c r="C6">
        <v>348.24</v>
      </c>
      <c r="D6">
        <v>340.01</v>
      </c>
      <c r="E6">
        <v>346.42</v>
      </c>
      <c r="F6" s="31"/>
    </row>
    <row r="7" spans="1:6" x14ac:dyDescent="0.3">
      <c r="A7" s="42">
        <v>45544</v>
      </c>
      <c r="B7">
        <v>357</v>
      </c>
      <c r="C7">
        <v>357</v>
      </c>
      <c r="D7">
        <v>338.23</v>
      </c>
      <c r="E7">
        <v>343.76</v>
      </c>
      <c r="F7" s="31"/>
    </row>
    <row r="8" spans="1:6" x14ac:dyDescent="0.3">
      <c r="A8" s="42">
        <v>45452</v>
      </c>
      <c r="B8">
        <v>367.92</v>
      </c>
      <c r="C8">
        <v>369.17</v>
      </c>
      <c r="D8">
        <v>357.18</v>
      </c>
      <c r="E8">
        <v>357.86</v>
      </c>
      <c r="F8" s="31"/>
    </row>
    <row r="9" spans="1:6" x14ac:dyDescent="0.3">
      <c r="A9" s="42">
        <v>45421</v>
      </c>
      <c r="B9">
        <v>372.69</v>
      </c>
      <c r="C9">
        <v>375</v>
      </c>
      <c r="D9">
        <v>358.29</v>
      </c>
      <c r="E9">
        <v>365.14</v>
      </c>
      <c r="F9" s="31"/>
    </row>
    <row r="10" spans="1:6" x14ac:dyDescent="0.3">
      <c r="A10" s="42">
        <v>45391</v>
      </c>
      <c r="B10">
        <v>359.25</v>
      </c>
      <c r="C10">
        <v>382.72</v>
      </c>
      <c r="D10">
        <v>358.48</v>
      </c>
      <c r="E10">
        <v>371.4</v>
      </c>
      <c r="F10" s="31"/>
    </row>
    <row r="11" spans="1:6" x14ac:dyDescent="0.3">
      <c r="A11" s="42">
        <v>45360</v>
      </c>
      <c r="B11">
        <v>355</v>
      </c>
      <c r="C11">
        <v>364.51</v>
      </c>
      <c r="D11">
        <v>354.18</v>
      </c>
      <c r="E11">
        <v>363.53</v>
      </c>
      <c r="F11" s="31"/>
    </row>
    <row r="12" spans="1:6" x14ac:dyDescent="0.3">
      <c r="A12" t="s">
        <v>938</v>
      </c>
      <c r="B12">
        <v>351.37</v>
      </c>
      <c r="C12">
        <v>354.68</v>
      </c>
      <c r="D12">
        <v>349.6</v>
      </c>
      <c r="E12">
        <v>354.47</v>
      </c>
      <c r="F12" s="31"/>
    </row>
    <row r="13" spans="1:6" x14ac:dyDescent="0.3">
      <c r="A13" t="s">
        <v>939</v>
      </c>
      <c r="B13">
        <v>353.35</v>
      </c>
      <c r="C13">
        <v>353.35</v>
      </c>
      <c r="D13">
        <v>348.26</v>
      </c>
      <c r="E13">
        <v>351.36</v>
      </c>
      <c r="F13" s="31"/>
    </row>
    <row r="14" spans="1:6" x14ac:dyDescent="0.3">
      <c r="A14" t="s">
        <v>940</v>
      </c>
      <c r="B14">
        <v>354.11</v>
      </c>
      <c r="C14">
        <v>355.59</v>
      </c>
      <c r="D14">
        <v>349.01</v>
      </c>
      <c r="E14">
        <v>352.43</v>
      </c>
      <c r="F14" s="31"/>
    </row>
    <row r="15" spans="1:6" x14ac:dyDescent="0.3">
      <c r="A15" t="s">
        <v>941</v>
      </c>
      <c r="B15">
        <v>353.55</v>
      </c>
      <c r="C15">
        <v>354.74</v>
      </c>
      <c r="D15">
        <v>349.4</v>
      </c>
      <c r="E15">
        <v>353.45</v>
      </c>
      <c r="F15" s="31"/>
    </row>
    <row r="16" spans="1:6" x14ac:dyDescent="0.3">
      <c r="A16" t="s">
        <v>942</v>
      </c>
      <c r="B16">
        <v>354.18</v>
      </c>
      <c r="C16">
        <v>356.57</v>
      </c>
      <c r="D16">
        <v>351.63</v>
      </c>
      <c r="E16">
        <v>353</v>
      </c>
      <c r="F16" s="31"/>
    </row>
    <row r="17" spans="1:6" x14ac:dyDescent="0.3">
      <c r="A17" t="s">
        <v>943</v>
      </c>
      <c r="B17">
        <v>355.28</v>
      </c>
      <c r="C17">
        <v>356.13</v>
      </c>
      <c r="D17">
        <v>350.82</v>
      </c>
      <c r="E17">
        <v>352.9</v>
      </c>
      <c r="F17" s="31"/>
    </row>
    <row r="18" spans="1:6" x14ac:dyDescent="0.3">
      <c r="A18" t="s">
        <v>944</v>
      </c>
      <c r="B18">
        <v>359.42</v>
      </c>
      <c r="C18">
        <v>360</v>
      </c>
      <c r="D18">
        <v>348.49</v>
      </c>
      <c r="E18">
        <v>354.75</v>
      </c>
      <c r="F18" s="31"/>
    </row>
    <row r="19" spans="1:6" x14ac:dyDescent="0.3">
      <c r="A19" t="s">
        <v>945</v>
      </c>
      <c r="B19">
        <v>357.43</v>
      </c>
      <c r="C19">
        <v>360.72</v>
      </c>
      <c r="D19">
        <v>356.12</v>
      </c>
      <c r="E19">
        <v>358.57</v>
      </c>
      <c r="F19" s="31"/>
    </row>
    <row r="20" spans="1:6" x14ac:dyDescent="0.3">
      <c r="A20" t="s">
        <v>946</v>
      </c>
      <c r="B20">
        <v>353.76</v>
      </c>
      <c r="C20">
        <v>358.4</v>
      </c>
      <c r="D20">
        <v>351.13</v>
      </c>
      <c r="E20">
        <v>356.98</v>
      </c>
      <c r="F20" s="31"/>
    </row>
    <row r="21" spans="1:6" x14ac:dyDescent="0.3">
      <c r="A21" t="s">
        <v>947</v>
      </c>
      <c r="B21">
        <v>350.38</v>
      </c>
      <c r="C21">
        <v>357.5</v>
      </c>
      <c r="D21">
        <v>350.38</v>
      </c>
      <c r="E21">
        <v>353.25</v>
      </c>
      <c r="F21" s="31"/>
    </row>
    <row r="22" spans="1:6" x14ac:dyDescent="0.3">
      <c r="A22" t="s">
        <v>948</v>
      </c>
      <c r="B22">
        <v>357.48</v>
      </c>
      <c r="C22">
        <v>357.49</v>
      </c>
      <c r="D22">
        <v>350.04</v>
      </c>
      <c r="E22">
        <v>350.36</v>
      </c>
      <c r="F22" s="31"/>
    </row>
    <row r="23" spans="1:6" x14ac:dyDescent="0.3">
      <c r="A23" t="s">
        <v>949</v>
      </c>
      <c r="B23">
        <v>357.39</v>
      </c>
      <c r="C23">
        <v>358.5</v>
      </c>
      <c r="D23">
        <v>354.64</v>
      </c>
      <c r="E23">
        <v>357.23</v>
      </c>
      <c r="F23" s="31"/>
    </row>
    <row r="24" spans="1:6" x14ac:dyDescent="0.3">
      <c r="A24" t="s">
        <v>950</v>
      </c>
      <c r="B24">
        <v>355.45</v>
      </c>
      <c r="C24">
        <v>360.56</v>
      </c>
      <c r="D24">
        <v>355.45</v>
      </c>
      <c r="E24">
        <v>356.38</v>
      </c>
      <c r="F24" s="31"/>
    </row>
    <row r="25" spans="1:6" x14ac:dyDescent="0.3">
      <c r="A25" t="s">
        <v>951</v>
      </c>
      <c r="B25">
        <v>349.53</v>
      </c>
      <c r="C25">
        <v>357</v>
      </c>
      <c r="D25">
        <v>348.36</v>
      </c>
      <c r="E25">
        <v>356.84</v>
      </c>
      <c r="F25" s="31"/>
    </row>
    <row r="26" spans="1:6" x14ac:dyDescent="0.3">
      <c r="A26" s="42">
        <v>45634</v>
      </c>
      <c r="B26">
        <v>351.45</v>
      </c>
      <c r="C26">
        <v>352.13</v>
      </c>
      <c r="D26">
        <v>348.14</v>
      </c>
      <c r="E26">
        <v>348.29</v>
      </c>
      <c r="F26" s="31"/>
    </row>
    <row r="27" spans="1:6" x14ac:dyDescent="0.3">
      <c r="A27" s="42">
        <v>45543</v>
      </c>
      <c r="B27">
        <v>349.37</v>
      </c>
      <c r="C27">
        <v>351.27</v>
      </c>
      <c r="D27">
        <v>347.47</v>
      </c>
      <c r="E27">
        <v>350.83</v>
      </c>
      <c r="F27" s="31"/>
    </row>
    <row r="28" spans="1:6" x14ac:dyDescent="0.3">
      <c r="A28" s="42">
        <v>45512</v>
      </c>
      <c r="B28">
        <v>343.83</v>
      </c>
      <c r="C28">
        <v>350.77</v>
      </c>
      <c r="D28">
        <v>343.17</v>
      </c>
      <c r="E28">
        <v>350.32</v>
      </c>
      <c r="F28" s="31"/>
    </row>
    <row r="29" spans="1:6" x14ac:dyDescent="0.3">
      <c r="A29" s="42">
        <v>45481</v>
      </c>
      <c r="B29">
        <v>355.88</v>
      </c>
      <c r="C29">
        <v>357.02</v>
      </c>
      <c r="D29">
        <v>344.83</v>
      </c>
      <c r="E29">
        <v>345.56</v>
      </c>
      <c r="F29" s="31"/>
    </row>
    <row r="30" spans="1:6" x14ac:dyDescent="0.3">
      <c r="A30" s="42">
        <v>45451</v>
      </c>
      <c r="B30">
        <v>356.46</v>
      </c>
      <c r="C30">
        <v>360.22</v>
      </c>
      <c r="D30">
        <v>353.61</v>
      </c>
      <c r="E30">
        <v>355.25</v>
      </c>
      <c r="F30" s="31"/>
    </row>
    <row r="31" spans="1:6" x14ac:dyDescent="0.3">
      <c r="A31" s="42">
        <v>45420</v>
      </c>
      <c r="B31">
        <v>359.07</v>
      </c>
      <c r="C31">
        <v>362.3</v>
      </c>
      <c r="D31">
        <v>352.03</v>
      </c>
      <c r="E31">
        <v>356.29</v>
      </c>
      <c r="F31" s="31"/>
    </row>
    <row r="32" spans="1:6" x14ac:dyDescent="0.3">
      <c r="A32" s="42">
        <v>45330</v>
      </c>
      <c r="B32">
        <v>361.98</v>
      </c>
      <c r="C32">
        <v>363.88</v>
      </c>
      <c r="D32">
        <v>355.06</v>
      </c>
      <c r="E32">
        <v>363.62</v>
      </c>
      <c r="F32" s="31"/>
    </row>
    <row r="33" spans="1:6" x14ac:dyDescent="0.3">
      <c r="A33" s="42">
        <v>45299</v>
      </c>
      <c r="B33">
        <v>361.27</v>
      </c>
      <c r="C33">
        <v>363.75</v>
      </c>
      <c r="D33">
        <v>350.9</v>
      </c>
      <c r="E33">
        <v>358.98</v>
      </c>
      <c r="F33" s="31"/>
    </row>
    <row r="34" spans="1:6" x14ac:dyDescent="0.3">
      <c r="A34" t="s">
        <v>952</v>
      </c>
      <c r="B34">
        <v>365.13</v>
      </c>
      <c r="C34">
        <v>380.89</v>
      </c>
      <c r="D34">
        <v>356.38</v>
      </c>
      <c r="E34">
        <v>361.61</v>
      </c>
      <c r="F34" s="31"/>
    </row>
    <row r="35" spans="1:6" x14ac:dyDescent="0.3">
      <c r="A35" t="s">
        <v>953</v>
      </c>
      <c r="B35">
        <v>392.59</v>
      </c>
      <c r="C35">
        <v>406.09</v>
      </c>
      <c r="D35">
        <v>391.77</v>
      </c>
      <c r="E35">
        <v>404.52</v>
      </c>
      <c r="F35" s="31"/>
    </row>
    <row r="36" spans="1:6" x14ac:dyDescent="0.3">
      <c r="A36" t="s">
        <v>954</v>
      </c>
      <c r="B36">
        <v>391.06</v>
      </c>
      <c r="C36">
        <v>393.34</v>
      </c>
      <c r="D36">
        <v>384.59</v>
      </c>
      <c r="E36">
        <v>392.12</v>
      </c>
      <c r="F36" s="31"/>
    </row>
    <row r="37" spans="1:6" x14ac:dyDescent="0.3">
      <c r="A37" t="s">
        <v>955</v>
      </c>
      <c r="B37">
        <v>387.71</v>
      </c>
      <c r="C37">
        <v>400.54</v>
      </c>
      <c r="D37">
        <v>387.71</v>
      </c>
      <c r="E37">
        <v>392.63</v>
      </c>
      <c r="F37" s="31"/>
    </row>
    <row r="38" spans="1:6" x14ac:dyDescent="0.3">
      <c r="A38" t="s">
        <v>956</v>
      </c>
      <c r="B38">
        <v>392.25</v>
      </c>
      <c r="C38">
        <v>398.37</v>
      </c>
      <c r="D38">
        <v>385.93</v>
      </c>
      <c r="E38">
        <v>386.4</v>
      </c>
      <c r="F38" s="31"/>
    </row>
    <row r="39" spans="1:6" x14ac:dyDescent="0.3">
      <c r="A39" t="s">
        <v>957</v>
      </c>
      <c r="B39">
        <v>385</v>
      </c>
      <c r="C39">
        <v>388.83</v>
      </c>
      <c r="D39">
        <v>381.24</v>
      </c>
      <c r="E39">
        <v>386.3</v>
      </c>
      <c r="F39" s="31"/>
    </row>
    <row r="40" spans="1:6" x14ac:dyDescent="0.3">
      <c r="A40" t="s">
        <v>958</v>
      </c>
      <c r="B40">
        <v>384.59</v>
      </c>
      <c r="C40">
        <v>388.6</v>
      </c>
      <c r="D40">
        <v>380.02</v>
      </c>
      <c r="E40">
        <v>385.87</v>
      </c>
      <c r="F40" s="31"/>
    </row>
    <row r="41" spans="1:6" x14ac:dyDescent="0.3">
      <c r="A41" t="s">
        <v>959</v>
      </c>
      <c r="B41">
        <v>383</v>
      </c>
      <c r="C41">
        <v>387</v>
      </c>
      <c r="D41">
        <v>380.45</v>
      </c>
      <c r="E41">
        <v>384.96</v>
      </c>
      <c r="F41" s="31"/>
    </row>
    <row r="42" spans="1:6" x14ac:dyDescent="0.3">
      <c r="A42" t="s">
        <v>960</v>
      </c>
      <c r="B42">
        <v>386</v>
      </c>
      <c r="C42">
        <v>389.33</v>
      </c>
      <c r="D42">
        <v>380.18</v>
      </c>
      <c r="E42">
        <v>387.38</v>
      </c>
      <c r="F42" s="31"/>
    </row>
    <row r="43" spans="1:6" x14ac:dyDescent="0.3">
      <c r="A43" t="s">
        <v>961</v>
      </c>
      <c r="B43">
        <v>398.56</v>
      </c>
      <c r="C43">
        <v>406.46</v>
      </c>
      <c r="D43">
        <v>386.91</v>
      </c>
      <c r="E43">
        <v>388.89</v>
      </c>
      <c r="F43" s="31"/>
    </row>
    <row r="44" spans="1:6" x14ac:dyDescent="0.3">
      <c r="A44" t="s">
        <v>962</v>
      </c>
      <c r="B44">
        <v>391.29</v>
      </c>
      <c r="C44">
        <v>404.37</v>
      </c>
      <c r="D44">
        <v>391.29</v>
      </c>
      <c r="E44">
        <v>402.17</v>
      </c>
      <c r="F44" s="31"/>
    </row>
    <row r="45" spans="1:6" x14ac:dyDescent="0.3">
      <c r="A45" t="s">
        <v>963</v>
      </c>
      <c r="B45">
        <v>395.02</v>
      </c>
      <c r="C45">
        <v>401.11</v>
      </c>
      <c r="D45">
        <v>391.02</v>
      </c>
      <c r="E45">
        <v>395.6</v>
      </c>
      <c r="F45" s="31"/>
    </row>
    <row r="46" spans="1:6" x14ac:dyDescent="0.3">
      <c r="A46" t="s">
        <v>964</v>
      </c>
      <c r="B46">
        <v>393</v>
      </c>
      <c r="C46">
        <v>395.08</v>
      </c>
      <c r="D46">
        <v>383.7</v>
      </c>
      <c r="E46">
        <v>384.21</v>
      </c>
      <c r="F46" s="31"/>
    </row>
    <row r="47" spans="1:6" x14ac:dyDescent="0.3">
      <c r="A47" s="42">
        <v>45633</v>
      </c>
      <c r="B47">
        <v>380.65</v>
      </c>
      <c r="C47">
        <v>383.1</v>
      </c>
      <c r="D47">
        <v>372.89</v>
      </c>
      <c r="E47">
        <v>382.22</v>
      </c>
      <c r="F47" s="31"/>
    </row>
    <row r="48" spans="1:6" x14ac:dyDescent="0.3">
      <c r="A48" s="42">
        <v>45603</v>
      </c>
      <c r="B48">
        <v>377.95</v>
      </c>
      <c r="C48">
        <v>384.4</v>
      </c>
      <c r="D48">
        <v>376.55</v>
      </c>
      <c r="E48">
        <v>379.73</v>
      </c>
      <c r="F48" s="31"/>
    </row>
    <row r="49" spans="1:6" x14ac:dyDescent="0.3">
      <c r="A49" s="42">
        <v>45572</v>
      </c>
      <c r="B49">
        <v>373.69</v>
      </c>
      <c r="C49">
        <v>379.38</v>
      </c>
      <c r="D49">
        <v>370.31</v>
      </c>
      <c r="E49">
        <v>379.17</v>
      </c>
      <c r="F49" s="31"/>
    </row>
    <row r="50" spans="1:6" x14ac:dyDescent="0.3">
      <c r="A50" s="42">
        <v>45542</v>
      </c>
      <c r="B50">
        <v>370.1</v>
      </c>
      <c r="C50">
        <v>375.88</v>
      </c>
      <c r="D50">
        <v>365.34</v>
      </c>
      <c r="E50">
        <v>373.36</v>
      </c>
      <c r="F50" s="31"/>
    </row>
    <row r="51" spans="1:6" x14ac:dyDescent="0.3">
      <c r="A51" s="42">
        <v>45511</v>
      </c>
      <c r="B51">
        <v>369.04</v>
      </c>
      <c r="C51">
        <v>375.71</v>
      </c>
      <c r="D51">
        <v>367.16</v>
      </c>
      <c r="E51">
        <v>370.43</v>
      </c>
      <c r="F51" s="31"/>
    </row>
    <row r="52" spans="1:6" x14ac:dyDescent="0.3">
      <c r="A52" s="42">
        <v>45419</v>
      </c>
      <c r="B52">
        <v>364.5</v>
      </c>
      <c r="C52">
        <v>369.42</v>
      </c>
      <c r="D52">
        <v>361.04</v>
      </c>
      <c r="E52">
        <v>368.82</v>
      </c>
      <c r="F52" s="31"/>
    </row>
    <row r="53" spans="1:6" x14ac:dyDescent="0.3">
      <c r="A53" s="42">
        <v>45358</v>
      </c>
      <c r="B53">
        <v>375.81</v>
      </c>
      <c r="C53">
        <v>376</v>
      </c>
      <c r="D53">
        <v>362.78</v>
      </c>
      <c r="E53">
        <v>362.85</v>
      </c>
      <c r="F53" s="31"/>
    </row>
    <row r="54" spans="1:6" x14ac:dyDescent="0.3">
      <c r="A54" s="42">
        <v>45329</v>
      </c>
      <c r="B54">
        <v>373.78</v>
      </c>
      <c r="C54">
        <v>378.31</v>
      </c>
      <c r="D54">
        <v>373.17</v>
      </c>
      <c r="E54">
        <v>374.82</v>
      </c>
      <c r="F54" s="31"/>
    </row>
    <row r="55" spans="1:6" x14ac:dyDescent="0.3">
      <c r="A55" s="42">
        <v>45298</v>
      </c>
      <c r="B55">
        <v>373.46</v>
      </c>
      <c r="C55">
        <v>380</v>
      </c>
      <c r="D55">
        <v>371.55</v>
      </c>
      <c r="E55">
        <v>373.49</v>
      </c>
      <c r="F55" s="31"/>
    </row>
    <row r="56" spans="1:6" x14ac:dyDescent="0.3">
      <c r="A56" t="s">
        <v>965</v>
      </c>
      <c r="B56">
        <v>372.13</v>
      </c>
      <c r="C56">
        <v>388.57</v>
      </c>
      <c r="D56">
        <v>370</v>
      </c>
      <c r="E56">
        <v>373.65</v>
      </c>
      <c r="F56" s="31"/>
    </row>
    <row r="57" spans="1:6" x14ac:dyDescent="0.3">
      <c r="A57" t="s">
        <v>966</v>
      </c>
      <c r="B57">
        <v>360.11</v>
      </c>
      <c r="C57">
        <v>363.43</v>
      </c>
      <c r="D57">
        <v>358.77</v>
      </c>
      <c r="E57">
        <v>362.98</v>
      </c>
      <c r="F57" s="31"/>
    </row>
    <row r="58" spans="1:6" x14ac:dyDescent="0.3">
      <c r="A58" t="s">
        <v>967</v>
      </c>
      <c r="B58">
        <v>357.45</v>
      </c>
      <c r="C58">
        <v>361.8</v>
      </c>
      <c r="D58">
        <v>357.3</v>
      </c>
      <c r="E58">
        <v>361.09</v>
      </c>
      <c r="F58" s="31"/>
    </row>
    <row r="59" spans="1:6" x14ac:dyDescent="0.3">
      <c r="A59" t="s">
        <v>968</v>
      </c>
      <c r="B59">
        <v>357.4</v>
      </c>
      <c r="C59">
        <v>358.72</v>
      </c>
      <c r="D59">
        <v>355.69</v>
      </c>
      <c r="E59">
        <v>355.8</v>
      </c>
      <c r="F59" s="31"/>
    </row>
    <row r="60" spans="1:6" x14ac:dyDescent="0.3">
      <c r="A60" t="s">
        <v>969</v>
      </c>
      <c r="B60">
        <v>356.76</v>
      </c>
      <c r="C60">
        <v>358.83</v>
      </c>
      <c r="D60">
        <v>353.95</v>
      </c>
      <c r="E60">
        <v>358.04</v>
      </c>
      <c r="F60" s="31"/>
    </row>
    <row r="61" spans="1:6" x14ac:dyDescent="0.3">
      <c r="A61" t="s">
        <v>970</v>
      </c>
      <c r="B61">
        <v>358.41</v>
      </c>
      <c r="C61">
        <v>360.54</v>
      </c>
      <c r="D61">
        <v>354.73</v>
      </c>
      <c r="E61">
        <v>355.48</v>
      </c>
      <c r="F61" s="31"/>
    </row>
    <row r="62" spans="1:6" x14ac:dyDescent="0.3">
      <c r="A62" t="s">
        <v>971</v>
      </c>
      <c r="B62">
        <v>350.71</v>
      </c>
      <c r="C62">
        <v>358.46</v>
      </c>
      <c r="D62">
        <v>349.55</v>
      </c>
      <c r="E62">
        <v>357.42</v>
      </c>
      <c r="F62" s="31"/>
    </row>
    <row r="63" spans="1:6" x14ac:dyDescent="0.3">
      <c r="A63" t="s">
        <v>972</v>
      </c>
      <c r="B63">
        <v>356.34</v>
      </c>
      <c r="C63">
        <v>358.17</v>
      </c>
      <c r="D63">
        <v>349.19</v>
      </c>
      <c r="E63">
        <v>349.55</v>
      </c>
      <c r="F63" s="31"/>
    </row>
    <row r="64" spans="1:6" x14ac:dyDescent="0.3">
      <c r="A64" t="s">
        <v>973</v>
      </c>
      <c r="B64">
        <v>355.55</v>
      </c>
      <c r="C64">
        <v>356.9</v>
      </c>
      <c r="D64">
        <v>353.18</v>
      </c>
      <c r="E64">
        <v>355.25</v>
      </c>
      <c r="F64" s="31"/>
    </row>
    <row r="65" spans="1:6" x14ac:dyDescent="0.3">
      <c r="A65" t="s">
        <v>974</v>
      </c>
      <c r="B65">
        <v>354.71</v>
      </c>
      <c r="C65">
        <v>359.53</v>
      </c>
      <c r="D65">
        <v>353.17</v>
      </c>
      <c r="E65">
        <v>358.93</v>
      </c>
      <c r="F65" s="31"/>
    </row>
    <row r="66" spans="1:6" x14ac:dyDescent="0.3">
      <c r="A66" t="s">
        <v>975</v>
      </c>
      <c r="B66">
        <v>353.53</v>
      </c>
      <c r="C66">
        <v>365.49</v>
      </c>
      <c r="D66">
        <v>349.11</v>
      </c>
      <c r="E66">
        <v>358.1</v>
      </c>
      <c r="F66" s="31"/>
    </row>
    <row r="67" spans="1:6" x14ac:dyDescent="0.3">
      <c r="A67" s="42">
        <v>45632</v>
      </c>
      <c r="B67">
        <v>352.75</v>
      </c>
      <c r="C67">
        <v>352.75</v>
      </c>
      <c r="D67">
        <v>348.25</v>
      </c>
      <c r="E67">
        <v>352.38</v>
      </c>
      <c r="F67" s="31"/>
    </row>
    <row r="68" spans="1:6" x14ac:dyDescent="0.3">
      <c r="A68" s="42">
        <v>45602</v>
      </c>
      <c r="B68">
        <v>349.79</v>
      </c>
      <c r="C68">
        <v>354.62</v>
      </c>
      <c r="D68">
        <v>349</v>
      </c>
      <c r="E68">
        <v>351.77</v>
      </c>
      <c r="F68" s="31"/>
    </row>
    <row r="69" spans="1:6" x14ac:dyDescent="0.3">
      <c r="A69" s="42">
        <v>45571</v>
      </c>
      <c r="B69">
        <v>349.19</v>
      </c>
      <c r="C69">
        <v>351.95</v>
      </c>
      <c r="D69">
        <v>343.63</v>
      </c>
      <c r="E69">
        <v>349.34</v>
      </c>
      <c r="F69" s="31"/>
    </row>
    <row r="70" spans="1:6" x14ac:dyDescent="0.3">
      <c r="A70" s="42">
        <v>45479</v>
      </c>
      <c r="B70">
        <v>355.65</v>
      </c>
      <c r="C70">
        <v>355.9</v>
      </c>
      <c r="D70">
        <v>350.51</v>
      </c>
      <c r="E70">
        <v>351.8</v>
      </c>
      <c r="F70" s="31"/>
    </row>
    <row r="71" spans="1:6" x14ac:dyDescent="0.3">
      <c r="A71" s="42">
        <v>45449</v>
      </c>
      <c r="B71">
        <v>360.27</v>
      </c>
      <c r="C71">
        <v>365.5</v>
      </c>
      <c r="D71">
        <v>353.43</v>
      </c>
      <c r="E71">
        <v>355.43</v>
      </c>
      <c r="F71" s="31"/>
    </row>
    <row r="72" spans="1:6" x14ac:dyDescent="0.3">
      <c r="A72" s="42">
        <v>45418</v>
      </c>
      <c r="B72">
        <v>361.69</v>
      </c>
      <c r="C72">
        <v>362.74</v>
      </c>
      <c r="D72">
        <v>357.51</v>
      </c>
      <c r="E72">
        <v>361</v>
      </c>
      <c r="F72" s="31"/>
    </row>
    <row r="73" spans="1:6" x14ac:dyDescent="0.3">
      <c r="A73" s="42">
        <v>45388</v>
      </c>
      <c r="B73">
        <v>362.73</v>
      </c>
      <c r="C73">
        <v>363.4</v>
      </c>
      <c r="D73">
        <v>358.04</v>
      </c>
      <c r="E73">
        <v>360.87</v>
      </c>
      <c r="F73" s="31"/>
    </row>
    <row r="74" spans="1:6" x14ac:dyDescent="0.3">
      <c r="A74" s="42">
        <v>45357</v>
      </c>
      <c r="B74">
        <v>356.37</v>
      </c>
      <c r="C74">
        <v>365.13</v>
      </c>
      <c r="D74">
        <v>355.95</v>
      </c>
      <c r="E74">
        <v>364.2</v>
      </c>
      <c r="F74" s="31"/>
    </row>
    <row r="75" spans="1:6" x14ac:dyDescent="0.3">
      <c r="A75" t="s">
        <v>976</v>
      </c>
      <c r="B75">
        <v>350.15</v>
      </c>
      <c r="C75">
        <v>358.33</v>
      </c>
      <c r="D75">
        <v>348.97</v>
      </c>
      <c r="E75">
        <v>358.12</v>
      </c>
      <c r="F75" s="31"/>
    </row>
    <row r="76" spans="1:6" x14ac:dyDescent="0.3">
      <c r="A76" t="s">
        <v>977</v>
      </c>
      <c r="B76">
        <v>345.1</v>
      </c>
      <c r="C76">
        <v>352.59</v>
      </c>
      <c r="D76">
        <v>343.26</v>
      </c>
      <c r="E76">
        <v>347.38</v>
      </c>
      <c r="F76" s="31"/>
    </row>
    <row r="77" spans="1:6" x14ac:dyDescent="0.3">
      <c r="A77" t="s">
        <v>978</v>
      </c>
      <c r="B77">
        <v>345.96</v>
      </c>
      <c r="C77">
        <v>348.02</v>
      </c>
      <c r="D77">
        <v>328.09</v>
      </c>
      <c r="E77">
        <v>345.31</v>
      </c>
      <c r="F77" s="31"/>
    </row>
    <row r="78" spans="1:6" x14ac:dyDescent="0.3">
      <c r="A78" t="s">
        <v>979</v>
      </c>
      <c r="B78">
        <v>349.26</v>
      </c>
      <c r="C78">
        <v>350.58</v>
      </c>
      <c r="D78">
        <v>346.35</v>
      </c>
      <c r="E78">
        <v>349.21</v>
      </c>
      <c r="F78" s="31"/>
    </row>
    <row r="79" spans="1:6" x14ac:dyDescent="0.3">
      <c r="A79" t="s">
        <v>980</v>
      </c>
      <c r="B79">
        <v>353.31</v>
      </c>
      <c r="C79">
        <v>353.31</v>
      </c>
      <c r="D79">
        <v>347.7</v>
      </c>
      <c r="E79">
        <v>349.3</v>
      </c>
      <c r="F79" s="31"/>
    </row>
    <row r="80" spans="1:6" x14ac:dyDescent="0.3">
      <c r="A80" t="s">
        <v>981</v>
      </c>
      <c r="B80">
        <v>354.09</v>
      </c>
      <c r="C80">
        <v>354.64</v>
      </c>
      <c r="D80">
        <v>351.53</v>
      </c>
      <c r="E80">
        <v>352.22</v>
      </c>
      <c r="F80" s="31"/>
    </row>
    <row r="81" spans="1:6" x14ac:dyDescent="0.3">
      <c r="A81" t="s">
        <v>982</v>
      </c>
      <c r="B81">
        <v>355.18</v>
      </c>
      <c r="C81">
        <v>357.91</v>
      </c>
      <c r="D81">
        <v>354.89</v>
      </c>
      <c r="E81">
        <v>356.6</v>
      </c>
      <c r="F81" s="31"/>
    </row>
    <row r="82" spans="1:6" x14ac:dyDescent="0.3">
      <c r="A82" t="s">
        <v>983</v>
      </c>
      <c r="B82">
        <v>356.96</v>
      </c>
      <c r="C82">
        <v>357.14</v>
      </c>
      <c r="D82">
        <v>353.96</v>
      </c>
      <c r="E82">
        <v>355.63</v>
      </c>
      <c r="F82" s="31"/>
    </row>
    <row r="83" spans="1:6" x14ac:dyDescent="0.3">
      <c r="A83" t="s">
        <v>984</v>
      </c>
      <c r="B83">
        <v>356.2</v>
      </c>
      <c r="C83">
        <v>356.59</v>
      </c>
      <c r="D83">
        <v>353.55</v>
      </c>
      <c r="E83">
        <v>355.22</v>
      </c>
      <c r="F83" s="31"/>
    </row>
    <row r="84" spans="1:6" x14ac:dyDescent="0.3">
      <c r="A84" t="s">
        <v>985</v>
      </c>
      <c r="B84">
        <v>355.6</v>
      </c>
      <c r="C84">
        <v>356.78</v>
      </c>
      <c r="D84">
        <v>352.86</v>
      </c>
      <c r="E84">
        <v>356.2</v>
      </c>
      <c r="F84" s="31"/>
    </row>
    <row r="85" spans="1:6" x14ac:dyDescent="0.3">
      <c r="A85" t="s">
        <v>986</v>
      </c>
      <c r="B85">
        <v>348.37</v>
      </c>
      <c r="C85">
        <v>356.41</v>
      </c>
      <c r="D85">
        <v>348.11</v>
      </c>
      <c r="E85">
        <v>355.19</v>
      </c>
      <c r="F85" s="31"/>
    </row>
    <row r="86" spans="1:6" x14ac:dyDescent="0.3">
      <c r="A86" t="s">
        <v>987</v>
      </c>
      <c r="B86">
        <v>345.25</v>
      </c>
      <c r="C86">
        <v>347.36</v>
      </c>
      <c r="D86">
        <v>342.49</v>
      </c>
      <c r="E86">
        <v>347.15</v>
      </c>
      <c r="F86" s="31"/>
    </row>
    <row r="87" spans="1:6" x14ac:dyDescent="0.3">
      <c r="A87" t="s">
        <v>988</v>
      </c>
      <c r="B87">
        <v>341.21</v>
      </c>
      <c r="C87">
        <v>344.85</v>
      </c>
      <c r="D87">
        <v>338.4</v>
      </c>
      <c r="E87">
        <v>344.5</v>
      </c>
      <c r="F87" s="31"/>
    </row>
    <row r="88" spans="1:6" x14ac:dyDescent="0.3">
      <c r="A88" t="s">
        <v>989</v>
      </c>
      <c r="B88">
        <v>335.41</v>
      </c>
      <c r="C88">
        <v>344.64</v>
      </c>
      <c r="D88">
        <v>335.41</v>
      </c>
      <c r="E88">
        <v>339.58</v>
      </c>
      <c r="F88" s="31"/>
    </row>
    <row r="89" spans="1:6" x14ac:dyDescent="0.3">
      <c r="A89" s="42">
        <v>45570</v>
      </c>
      <c r="B89">
        <v>336</v>
      </c>
      <c r="C89">
        <v>338.46</v>
      </c>
      <c r="D89">
        <v>334.19</v>
      </c>
      <c r="E89">
        <v>335.59</v>
      </c>
      <c r="F89" s="31"/>
    </row>
    <row r="90" spans="1:6" x14ac:dyDescent="0.3">
      <c r="A90" s="42">
        <v>45540</v>
      </c>
      <c r="B90">
        <v>325.39</v>
      </c>
      <c r="C90">
        <v>335</v>
      </c>
      <c r="D90">
        <v>324.72000000000003</v>
      </c>
      <c r="E90">
        <v>334.68</v>
      </c>
      <c r="F90" s="31"/>
    </row>
    <row r="91" spans="1:6" x14ac:dyDescent="0.3">
      <c r="A91" s="42">
        <v>45509</v>
      </c>
      <c r="B91">
        <v>325.01</v>
      </c>
      <c r="C91">
        <v>327.32</v>
      </c>
      <c r="D91">
        <v>322.24</v>
      </c>
      <c r="E91">
        <v>324.14</v>
      </c>
      <c r="F91" s="31"/>
    </row>
    <row r="92" spans="1:6" x14ac:dyDescent="0.3">
      <c r="A92" s="42">
        <v>45478</v>
      </c>
      <c r="B92">
        <v>318.31</v>
      </c>
      <c r="C92">
        <v>324.98</v>
      </c>
      <c r="D92">
        <v>318.31</v>
      </c>
      <c r="E92">
        <v>324.63</v>
      </c>
      <c r="F92" s="31"/>
    </row>
    <row r="93" spans="1:6" x14ac:dyDescent="0.3">
      <c r="A93" s="42">
        <v>45448</v>
      </c>
      <c r="B93">
        <v>321.47000000000003</v>
      </c>
      <c r="C93">
        <v>322.89</v>
      </c>
      <c r="D93">
        <v>318.01</v>
      </c>
      <c r="E93">
        <v>319.23</v>
      </c>
      <c r="F93" s="31"/>
    </row>
    <row r="94" spans="1:6" x14ac:dyDescent="0.3">
      <c r="A94" s="42">
        <v>45356</v>
      </c>
      <c r="B94">
        <v>319.8</v>
      </c>
      <c r="C94">
        <v>321.04000000000002</v>
      </c>
      <c r="D94">
        <v>316.60000000000002</v>
      </c>
      <c r="E94">
        <v>320.54000000000002</v>
      </c>
      <c r="F94" s="31"/>
    </row>
    <row r="95" spans="1:6" x14ac:dyDescent="0.3">
      <c r="A95" s="42">
        <v>45327</v>
      </c>
      <c r="B95">
        <v>314.39999999999998</v>
      </c>
      <c r="C95">
        <v>321.31</v>
      </c>
      <c r="D95">
        <v>312.43</v>
      </c>
      <c r="E95">
        <v>320.98</v>
      </c>
      <c r="F95" s="31"/>
    </row>
    <row r="96" spans="1:6" x14ac:dyDescent="0.3">
      <c r="A96" s="42">
        <v>45296</v>
      </c>
      <c r="B96">
        <v>299.5</v>
      </c>
      <c r="C96">
        <v>320.54000000000002</v>
      </c>
      <c r="D96">
        <v>298.61</v>
      </c>
      <c r="E96">
        <v>314.20999999999998</v>
      </c>
      <c r="F96" s="31"/>
    </row>
    <row r="97" spans="1:6" x14ac:dyDescent="0.3">
      <c r="A97" t="s">
        <v>990</v>
      </c>
      <c r="B97">
        <v>303.63</v>
      </c>
      <c r="C97">
        <v>306.12</v>
      </c>
      <c r="D97">
        <v>301</v>
      </c>
      <c r="E97">
        <v>302.08999999999997</v>
      </c>
      <c r="F97" s="31"/>
    </row>
    <row r="98" spans="1:6" x14ac:dyDescent="0.3">
      <c r="A98" t="s">
        <v>991</v>
      </c>
      <c r="B98">
        <v>305.52999999999997</v>
      </c>
      <c r="C98">
        <v>307.5</v>
      </c>
      <c r="D98">
        <v>301.82</v>
      </c>
      <c r="E98">
        <v>303.14999999999998</v>
      </c>
      <c r="F98" s="31"/>
    </row>
    <row r="99" spans="1:6" x14ac:dyDescent="0.3">
      <c r="A99" t="s">
        <v>992</v>
      </c>
      <c r="B99">
        <v>309.25</v>
      </c>
      <c r="C99">
        <v>310.99</v>
      </c>
      <c r="D99">
        <v>305.83</v>
      </c>
      <c r="E99">
        <v>305.89999999999998</v>
      </c>
      <c r="F99" s="31"/>
    </row>
    <row r="100" spans="1:6" x14ac:dyDescent="0.3">
      <c r="A100" t="s">
        <v>993</v>
      </c>
      <c r="B100">
        <v>314.73</v>
      </c>
      <c r="C100">
        <v>315.70999999999998</v>
      </c>
      <c r="D100">
        <v>308.19</v>
      </c>
      <c r="E100">
        <v>311.41000000000003</v>
      </c>
      <c r="F100" s="31"/>
    </row>
    <row r="101" spans="1:6" x14ac:dyDescent="0.3">
      <c r="A101" t="s">
        <v>994</v>
      </c>
      <c r="B101">
        <v>335</v>
      </c>
      <c r="C101">
        <v>336.4</v>
      </c>
      <c r="D101">
        <v>309</v>
      </c>
      <c r="E101">
        <v>315.98</v>
      </c>
      <c r="F101" s="31"/>
    </row>
    <row r="102" spans="1:6" x14ac:dyDescent="0.3">
      <c r="A102" t="s">
        <v>995</v>
      </c>
      <c r="B102">
        <v>325.43</v>
      </c>
      <c r="C102">
        <v>328.18</v>
      </c>
      <c r="D102">
        <v>320.47000000000003</v>
      </c>
      <c r="E102">
        <v>327.98</v>
      </c>
      <c r="F102" s="31"/>
    </row>
    <row r="103" spans="1:6" x14ac:dyDescent="0.3">
      <c r="A103" t="s">
        <v>996</v>
      </c>
      <c r="B103">
        <v>326.74</v>
      </c>
      <c r="C103">
        <v>334.42</v>
      </c>
      <c r="D103">
        <v>324.63</v>
      </c>
      <c r="E103">
        <v>325.3</v>
      </c>
      <c r="F103" s="31"/>
    </row>
    <row r="104" spans="1:6" x14ac:dyDescent="0.3">
      <c r="A104" t="s">
        <v>997</v>
      </c>
      <c r="B104">
        <v>327</v>
      </c>
      <c r="C104">
        <v>329.75</v>
      </c>
      <c r="D104">
        <v>326.89999999999998</v>
      </c>
      <c r="E104">
        <v>328.33</v>
      </c>
      <c r="F104" s="31"/>
    </row>
    <row r="105" spans="1:6" x14ac:dyDescent="0.3">
      <c r="A105" t="s">
        <v>998</v>
      </c>
      <c r="B105">
        <v>327.60000000000002</v>
      </c>
      <c r="C105">
        <v>331</v>
      </c>
      <c r="D105">
        <v>324.06</v>
      </c>
      <c r="E105">
        <v>324.83</v>
      </c>
      <c r="F105" s="31"/>
    </row>
    <row r="106" spans="1:6" x14ac:dyDescent="0.3">
      <c r="A106" t="s">
        <v>999</v>
      </c>
      <c r="B106">
        <v>319.63</v>
      </c>
      <c r="C106">
        <v>324.38</v>
      </c>
      <c r="D106">
        <v>318.10000000000002</v>
      </c>
      <c r="E106">
        <v>323.45999999999998</v>
      </c>
      <c r="F106" s="31"/>
    </row>
    <row r="107" spans="1:6" x14ac:dyDescent="0.3">
      <c r="A107" t="s">
        <v>1000</v>
      </c>
      <c r="B107">
        <v>329.99</v>
      </c>
      <c r="C107">
        <v>330</v>
      </c>
      <c r="D107">
        <v>317.39</v>
      </c>
      <c r="E107">
        <v>317.52</v>
      </c>
      <c r="F107" s="31"/>
    </row>
    <row r="108" spans="1:6" x14ac:dyDescent="0.3">
      <c r="A108" t="s">
        <v>1001</v>
      </c>
      <c r="B108">
        <v>315.17</v>
      </c>
      <c r="C108">
        <v>317.57</v>
      </c>
      <c r="D108">
        <v>313</v>
      </c>
      <c r="E108">
        <v>314.64</v>
      </c>
      <c r="F108" s="31"/>
    </row>
    <row r="109" spans="1:6" x14ac:dyDescent="0.3">
      <c r="A109" s="42">
        <v>45630</v>
      </c>
      <c r="B109">
        <v>315.94</v>
      </c>
      <c r="C109">
        <v>316.08999999999997</v>
      </c>
      <c r="D109">
        <v>310.33</v>
      </c>
      <c r="E109">
        <v>312.58999999999997</v>
      </c>
      <c r="F109" s="31"/>
    </row>
    <row r="110" spans="1:6" x14ac:dyDescent="0.3">
      <c r="A110" s="42">
        <v>45600</v>
      </c>
      <c r="B110">
        <v>320.77999999999997</v>
      </c>
      <c r="C110">
        <v>320.77999999999997</v>
      </c>
      <c r="D110">
        <v>315.5</v>
      </c>
      <c r="E110">
        <v>316.29000000000002</v>
      </c>
      <c r="F110" s="31"/>
    </row>
    <row r="111" spans="1:6" x14ac:dyDescent="0.3">
      <c r="A111" s="42">
        <v>45569</v>
      </c>
      <c r="B111">
        <v>316.8</v>
      </c>
      <c r="C111">
        <v>321.32</v>
      </c>
      <c r="D111">
        <v>315.39999999999998</v>
      </c>
      <c r="E111">
        <v>319.17</v>
      </c>
      <c r="F111" s="31"/>
    </row>
    <row r="112" spans="1:6" x14ac:dyDescent="0.3">
      <c r="A112" s="42">
        <v>45539</v>
      </c>
      <c r="B112">
        <v>316.5</v>
      </c>
      <c r="C112">
        <v>319.62</v>
      </c>
      <c r="D112">
        <v>315.8</v>
      </c>
      <c r="E112">
        <v>319.62</v>
      </c>
      <c r="F112" s="31"/>
    </row>
    <row r="113" spans="1:6" x14ac:dyDescent="0.3">
      <c r="A113" s="42">
        <v>45508</v>
      </c>
      <c r="B113">
        <v>311.83999999999997</v>
      </c>
      <c r="C113">
        <v>318.8</v>
      </c>
      <c r="D113">
        <v>310.72000000000003</v>
      </c>
      <c r="E113">
        <v>317</v>
      </c>
      <c r="F113" s="31"/>
    </row>
    <row r="114" spans="1:6" x14ac:dyDescent="0.3">
      <c r="A114" s="42">
        <v>45416</v>
      </c>
      <c r="B114">
        <v>307.70999999999998</v>
      </c>
      <c r="C114">
        <v>314.24</v>
      </c>
      <c r="D114">
        <v>307.70999999999998</v>
      </c>
      <c r="E114">
        <v>313.11</v>
      </c>
      <c r="F114" s="31"/>
    </row>
    <row r="115" spans="1:6" x14ac:dyDescent="0.3">
      <c r="A115" s="42">
        <v>45386</v>
      </c>
      <c r="B115">
        <v>309.12</v>
      </c>
      <c r="C115">
        <v>314.44</v>
      </c>
      <c r="D115">
        <v>308.04000000000002</v>
      </c>
      <c r="E115">
        <v>310.04000000000002</v>
      </c>
      <c r="F115" s="31"/>
    </row>
    <row r="116" spans="1:6" x14ac:dyDescent="0.3">
      <c r="A116" s="42">
        <v>45355</v>
      </c>
      <c r="B116">
        <v>305.85000000000002</v>
      </c>
      <c r="C116">
        <v>312.89</v>
      </c>
      <c r="D116">
        <v>302.7</v>
      </c>
      <c r="E116">
        <v>308.06</v>
      </c>
      <c r="F116" s="31"/>
    </row>
    <row r="117" spans="1:6" x14ac:dyDescent="0.3">
      <c r="A117" s="42">
        <v>45326</v>
      </c>
      <c r="B117">
        <v>315.49</v>
      </c>
      <c r="C117">
        <v>320.12</v>
      </c>
      <c r="D117">
        <v>299.23</v>
      </c>
      <c r="E117">
        <v>304.33</v>
      </c>
      <c r="F117" s="31"/>
    </row>
    <row r="118" spans="1:6" x14ac:dyDescent="0.3">
      <c r="A118" s="42">
        <v>45295</v>
      </c>
      <c r="B118">
        <v>346</v>
      </c>
      <c r="C118">
        <v>353</v>
      </c>
      <c r="D118">
        <v>345.91</v>
      </c>
      <c r="E118">
        <v>351.45</v>
      </c>
      <c r="F118" s="31"/>
    </row>
    <row r="119" spans="1:6" x14ac:dyDescent="0.3">
      <c r="A119" t="s">
        <v>1002</v>
      </c>
      <c r="B119">
        <v>349.6</v>
      </c>
      <c r="C119">
        <v>350.94</v>
      </c>
      <c r="D119">
        <v>345.89</v>
      </c>
      <c r="E119">
        <v>346.72</v>
      </c>
      <c r="F119" s="31"/>
    </row>
    <row r="120" spans="1:6" x14ac:dyDescent="0.3">
      <c r="A120" t="s">
        <v>1003</v>
      </c>
      <c r="B120">
        <v>349.58</v>
      </c>
      <c r="C120">
        <v>351.19</v>
      </c>
      <c r="D120">
        <v>347.66</v>
      </c>
      <c r="E120">
        <v>349.5</v>
      </c>
      <c r="F120" s="31"/>
    </row>
    <row r="121" spans="1:6" x14ac:dyDescent="0.3">
      <c r="A121" t="s">
        <v>1004</v>
      </c>
      <c r="B121">
        <v>349</v>
      </c>
      <c r="C121">
        <v>350.27</v>
      </c>
      <c r="D121">
        <v>347.35</v>
      </c>
      <c r="E121">
        <v>348.38</v>
      </c>
      <c r="F121" s="31"/>
    </row>
    <row r="122" spans="1:6" x14ac:dyDescent="0.3">
      <c r="A122" t="s">
        <v>1005</v>
      </c>
      <c r="B122">
        <v>349</v>
      </c>
      <c r="C122">
        <v>349.73</v>
      </c>
      <c r="D122">
        <v>345.8</v>
      </c>
      <c r="E122">
        <v>347.09</v>
      </c>
      <c r="F122" s="31"/>
    </row>
    <row r="123" spans="1:6" x14ac:dyDescent="0.3">
      <c r="A123" t="s">
        <v>1006</v>
      </c>
      <c r="B123">
        <v>348.02</v>
      </c>
      <c r="C123">
        <v>354</v>
      </c>
      <c r="D123">
        <v>348.02</v>
      </c>
      <c r="E123">
        <v>348.54</v>
      </c>
      <c r="F123" s="31"/>
    </row>
    <row r="124" spans="1:6" x14ac:dyDescent="0.3">
      <c r="A124" t="s">
        <v>1007</v>
      </c>
      <c r="B124">
        <v>347.74</v>
      </c>
      <c r="C124">
        <v>352.12</v>
      </c>
      <c r="D124">
        <v>346.82</v>
      </c>
      <c r="E124">
        <v>347.39</v>
      </c>
      <c r="F124" s="31"/>
    </row>
    <row r="125" spans="1:6" x14ac:dyDescent="0.3">
      <c r="A125" t="s">
        <v>1008</v>
      </c>
      <c r="B125">
        <v>349.52</v>
      </c>
      <c r="C125">
        <v>352.12</v>
      </c>
      <c r="D125">
        <v>347.33</v>
      </c>
      <c r="E125">
        <v>348.19</v>
      </c>
      <c r="F125" s="31"/>
    </row>
    <row r="126" spans="1:6" x14ac:dyDescent="0.3">
      <c r="A126" t="s">
        <v>1009</v>
      </c>
      <c r="B126">
        <v>349.3</v>
      </c>
      <c r="C126">
        <v>352.46</v>
      </c>
      <c r="D126">
        <v>348.13</v>
      </c>
      <c r="E126">
        <v>351.59</v>
      </c>
      <c r="F126" s="31"/>
    </row>
    <row r="127" spans="1:6" x14ac:dyDescent="0.3">
      <c r="A127" t="s">
        <v>1010</v>
      </c>
      <c r="B127">
        <v>347.22</v>
      </c>
      <c r="C127">
        <v>349.94</v>
      </c>
      <c r="D127">
        <v>344.17</v>
      </c>
      <c r="E127">
        <v>347.19</v>
      </c>
      <c r="F127" s="31"/>
    </row>
    <row r="128" spans="1:6" x14ac:dyDescent="0.3">
      <c r="A128" t="s">
        <v>1011</v>
      </c>
      <c r="B128">
        <v>346.79</v>
      </c>
      <c r="C128">
        <v>349.28</v>
      </c>
      <c r="D128">
        <v>344.5</v>
      </c>
      <c r="E128">
        <v>348.15</v>
      </c>
      <c r="F128" s="31"/>
    </row>
    <row r="129" spans="1:6" x14ac:dyDescent="0.3">
      <c r="A129" t="s">
        <v>1012</v>
      </c>
      <c r="B129">
        <v>344.9</v>
      </c>
      <c r="C129">
        <v>349.47</v>
      </c>
      <c r="D129">
        <v>343.02</v>
      </c>
      <c r="E129">
        <v>348.89</v>
      </c>
      <c r="F129" s="31"/>
    </row>
    <row r="130" spans="1:6" x14ac:dyDescent="0.3">
      <c r="A130" t="s">
        <v>1013</v>
      </c>
      <c r="B130">
        <v>345.38</v>
      </c>
      <c r="C130">
        <v>351.36</v>
      </c>
      <c r="D130">
        <v>344.54</v>
      </c>
      <c r="E130">
        <v>345.2</v>
      </c>
      <c r="F130" s="31"/>
    </row>
    <row r="131" spans="1:6" x14ac:dyDescent="0.3">
      <c r="A131" s="42">
        <v>45629</v>
      </c>
      <c r="B131">
        <v>346.33</v>
      </c>
      <c r="C131">
        <v>348.37</v>
      </c>
      <c r="D131">
        <v>340.09</v>
      </c>
      <c r="E131">
        <v>345.15</v>
      </c>
      <c r="F131" s="31"/>
    </row>
    <row r="132" spans="1:6" x14ac:dyDescent="0.3">
      <c r="A132" s="42">
        <v>45599</v>
      </c>
      <c r="B132">
        <v>338.6</v>
      </c>
      <c r="C132">
        <v>349.2</v>
      </c>
      <c r="D132">
        <v>338.6</v>
      </c>
      <c r="E132">
        <v>347</v>
      </c>
      <c r="F132" s="31"/>
    </row>
    <row r="133" spans="1:6" x14ac:dyDescent="0.3">
      <c r="A133" s="42">
        <v>45507</v>
      </c>
      <c r="B133">
        <v>340.56</v>
      </c>
      <c r="C133">
        <v>344.43</v>
      </c>
      <c r="D133">
        <v>338.44</v>
      </c>
      <c r="E133">
        <v>339.35</v>
      </c>
      <c r="F133" s="31"/>
    </row>
    <row r="134" spans="1:6" x14ac:dyDescent="0.3">
      <c r="A134" s="42">
        <v>45476</v>
      </c>
      <c r="B134">
        <v>338.78</v>
      </c>
      <c r="C134">
        <v>342.15</v>
      </c>
      <c r="D134">
        <v>334.54</v>
      </c>
      <c r="E134">
        <v>340.72</v>
      </c>
      <c r="F134" s="31"/>
    </row>
    <row r="135" spans="1:6" x14ac:dyDescent="0.3">
      <c r="A135" s="42">
        <v>45446</v>
      </c>
      <c r="B135">
        <v>337.41</v>
      </c>
      <c r="C135">
        <v>342.09</v>
      </c>
      <c r="D135">
        <v>336.52</v>
      </c>
      <c r="E135">
        <v>339.08</v>
      </c>
      <c r="F135" s="31"/>
    </row>
    <row r="136" spans="1:6" x14ac:dyDescent="0.3">
      <c r="A136" s="42">
        <v>45415</v>
      </c>
      <c r="B136">
        <v>349</v>
      </c>
      <c r="C136">
        <v>351.82</v>
      </c>
      <c r="D136">
        <v>337.14</v>
      </c>
      <c r="E136">
        <v>337.92</v>
      </c>
      <c r="F136" s="31"/>
    </row>
    <row r="137" spans="1:6" x14ac:dyDescent="0.3">
      <c r="A137" s="42">
        <v>45385</v>
      </c>
      <c r="B137">
        <v>351</v>
      </c>
      <c r="C137">
        <v>352.81</v>
      </c>
      <c r="D137">
        <v>346.6</v>
      </c>
      <c r="E137">
        <v>346.83</v>
      </c>
      <c r="F137" s="31"/>
    </row>
    <row r="138" spans="1:6" x14ac:dyDescent="0.3">
      <c r="A138" s="42">
        <v>45294</v>
      </c>
      <c r="B138">
        <v>350.1</v>
      </c>
      <c r="C138">
        <v>352.11</v>
      </c>
      <c r="D138">
        <v>346.26</v>
      </c>
      <c r="E138">
        <v>352.03</v>
      </c>
      <c r="F138" s="31"/>
    </row>
    <row r="139" spans="1:6" x14ac:dyDescent="0.3">
      <c r="A139" t="s">
        <v>1014</v>
      </c>
      <c r="B139">
        <v>351.76</v>
      </c>
      <c r="C139">
        <v>353.46</v>
      </c>
      <c r="D139">
        <v>346.32</v>
      </c>
      <c r="E139">
        <v>350.32</v>
      </c>
      <c r="F139" s="31"/>
    </row>
    <row r="140" spans="1:6" x14ac:dyDescent="0.3">
      <c r="A140" t="s">
        <v>1015</v>
      </c>
      <c r="B140">
        <v>359.99</v>
      </c>
      <c r="C140">
        <v>361.3</v>
      </c>
      <c r="D140">
        <v>350.51</v>
      </c>
      <c r="E140">
        <v>351.16</v>
      </c>
      <c r="F140" s="31"/>
    </row>
    <row r="141" spans="1:6" x14ac:dyDescent="0.3">
      <c r="A141" t="s">
        <v>1016</v>
      </c>
      <c r="B141">
        <v>361.15</v>
      </c>
      <c r="C141">
        <v>366.58</v>
      </c>
      <c r="D141">
        <v>357.18</v>
      </c>
      <c r="E141">
        <v>362.7</v>
      </c>
      <c r="F141" s="31"/>
    </row>
    <row r="142" spans="1:6" x14ac:dyDescent="0.3">
      <c r="A142" t="s">
        <v>1017</v>
      </c>
      <c r="B142">
        <v>363.89</v>
      </c>
      <c r="C142">
        <v>366.71</v>
      </c>
      <c r="D142">
        <v>357.89</v>
      </c>
      <c r="E142">
        <v>359.95</v>
      </c>
      <c r="F142" s="31"/>
    </row>
    <row r="143" spans="1:6" x14ac:dyDescent="0.3">
      <c r="A143" t="s">
        <v>1018</v>
      </c>
      <c r="B143">
        <v>368.78</v>
      </c>
      <c r="C143">
        <v>369.41</v>
      </c>
      <c r="D143">
        <v>361.55</v>
      </c>
      <c r="E143">
        <v>362.91</v>
      </c>
      <c r="F143" s="31"/>
    </row>
    <row r="144" spans="1:6" x14ac:dyDescent="0.3">
      <c r="A144" t="s">
        <v>1019</v>
      </c>
      <c r="B144">
        <v>367</v>
      </c>
      <c r="C144">
        <v>369.34</v>
      </c>
      <c r="D144">
        <v>362.87</v>
      </c>
      <c r="E144">
        <v>368.08</v>
      </c>
      <c r="F144" s="31"/>
    </row>
    <row r="145" spans="1:6" x14ac:dyDescent="0.3">
      <c r="A145" t="s">
        <v>1020</v>
      </c>
      <c r="B145">
        <v>368.57</v>
      </c>
      <c r="C145">
        <v>369.52</v>
      </c>
      <c r="D145">
        <v>364.9</v>
      </c>
      <c r="E145">
        <v>367.6</v>
      </c>
      <c r="F145" s="31"/>
    </row>
    <row r="146" spans="1:6" x14ac:dyDescent="0.3">
      <c r="A146" t="s">
        <v>1021</v>
      </c>
      <c r="B146">
        <v>366.4</v>
      </c>
      <c r="C146">
        <v>369.23</v>
      </c>
      <c r="D146">
        <v>365</v>
      </c>
      <c r="E146">
        <v>367.14</v>
      </c>
      <c r="F146" s="31"/>
    </row>
    <row r="147" spans="1:6" x14ac:dyDescent="0.3">
      <c r="A147" t="s">
        <v>1022</v>
      </c>
      <c r="B147">
        <v>365.45</v>
      </c>
      <c r="C147">
        <v>368.93</v>
      </c>
      <c r="D147">
        <v>365.26</v>
      </c>
      <c r="E147">
        <v>366.92</v>
      </c>
      <c r="F147" s="31"/>
    </row>
    <row r="148" spans="1:6" x14ac:dyDescent="0.3">
      <c r="A148" t="s">
        <v>1023</v>
      </c>
      <c r="B148">
        <v>364.66</v>
      </c>
      <c r="C148">
        <v>366.74</v>
      </c>
      <c r="D148">
        <v>362.51</v>
      </c>
      <c r="E148">
        <v>363.98</v>
      </c>
      <c r="F148" s="31"/>
    </row>
    <row r="149" spans="1:6" x14ac:dyDescent="0.3">
      <c r="A149" t="s">
        <v>1024</v>
      </c>
      <c r="B149">
        <v>363.65</v>
      </c>
      <c r="C149">
        <v>364.12</v>
      </c>
      <c r="D149">
        <v>360.89</v>
      </c>
      <c r="E149">
        <v>362.29</v>
      </c>
      <c r="F149" s="31"/>
    </row>
    <row r="150" spans="1:6" x14ac:dyDescent="0.3">
      <c r="A150" t="s">
        <v>1025</v>
      </c>
      <c r="B150">
        <v>369.81</v>
      </c>
      <c r="C150">
        <v>373.27</v>
      </c>
      <c r="D150">
        <v>364.34</v>
      </c>
      <c r="E150">
        <v>364.48</v>
      </c>
      <c r="F150" s="31"/>
    </row>
    <row r="151" spans="1:6" x14ac:dyDescent="0.3">
      <c r="A151" s="42">
        <v>45628</v>
      </c>
      <c r="B151">
        <v>370.3</v>
      </c>
      <c r="C151">
        <v>371.71</v>
      </c>
      <c r="D151">
        <v>367.29</v>
      </c>
      <c r="E151">
        <v>369.14</v>
      </c>
      <c r="F151" s="31"/>
    </row>
    <row r="152" spans="1:6" x14ac:dyDescent="0.3">
      <c r="A152" s="42">
        <v>45537</v>
      </c>
      <c r="B152">
        <v>368.27</v>
      </c>
      <c r="C152">
        <v>371.16</v>
      </c>
      <c r="D152">
        <v>366.13</v>
      </c>
      <c r="E152">
        <v>370.28</v>
      </c>
      <c r="F152" s="31"/>
    </row>
    <row r="153" spans="1:6" x14ac:dyDescent="0.3">
      <c r="A153" s="42">
        <v>45506</v>
      </c>
      <c r="B153">
        <v>370.43</v>
      </c>
      <c r="C153">
        <v>372.93</v>
      </c>
      <c r="D153">
        <v>366.93</v>
      </c>
      <c r="E153">
        <v>367.8</v>
      </c>
      <c r="F153" s="31"/>
    </row>
    <row r="154" spans="1:6" x14ac:dyDescent="0.3">
      <c r="A154" s="42">
        <v>45475</v>
      </c>
      <c r="B154">
        <v>368.68</v>
      </c>
      <c r="C154">
        <v>371.85</v>
      </c>
      <c r="D154">
        <v>365.66</v>
      </c>
      <c r="E154">
        <v>368.57</v>
      </c>
      <c r="F154" s="31"/>
    </row>
    <row r="155" spans="1:6" x14ac:dyDescent="0.3">
      <c r="A155" s="42">
        <v>45445</v>
      </c>
      <c r="B155">
        <v>361.45</v>
      </c>
      <c r="C155">
        <v>368.42</v>
      </c>
      <c r="D155">
        <v>359.02</v>
      </c>
      <c r="E155">
        <v>366.35</v>
      </c>
      <c r="F155" s="31"/>
    </row>
    <row r="156" spans="1:6" x14ac:dyDescent="0.3">
      <c r="A156" s="42">
        <v>45414</v>
      </c>
      <c r="B156">
        <v>373.31</v>
      </c>
      <c r="C156">
        <v>375.82</v>
      </c>
      <c r="D156">
        <v>358.64</v>
      </c>
      <c r="E156">
        <v>361.02</v>
      </c>
      <c r="F156" s="31"/>
    </row>
    <row r="157" spans="1:6" x14ac:dyDescent="0.3">
      <c r="A157" s="42">
        <v>45324</v>
      </c>
      <c r="B157">
        <v>378.38</v>
      </c>
      <c r="C157">
        <v>382.84</v>
      </c>
      <c r="D157">
        <v>374.22</v>
      </c>
      <c r="E157">
        <v>378.87</v>
      </c>
      <c r="F157" s="31"/>
    </row>
    <row r="158" spans="1:6" x14ac:dyDescent="0.3">
      <c r="A158" s="42">
        <v>45293</v>
      </c>
      <c r="B158">
        <v>375.07</v>
      </c>
      <c r="C158">
        <v>379.5</v>
      </c>
      <c r="D158">
        <v>370</v>
      </c>
      <c r="E158">
        <v>375.82</v>
      </c>
      <c r="F158" s="31"/>
    </row>
    <row r="159" spans="1:6" x14ac:dyDescent="0.3">
      <c r="A159" t="s">
        <v>1026</v>
      </c>
      <c r="B159">
        <v>380.02</v>
      </c>
      <c r="C159">
        <v>383.44</v>
      </c>
      <c r="D159">
        <v>375.51</v>
      </c>
      <c r="E159">
        <v>378.06</v>
      </c>
      <c r="F159" s="31"/>
    </row>
    <row r="160" spans="1:6" x14ac:dyDescent="0.3">
      <c r="A160" t="s">
        <v>1027</v>
      </c>
      <c r="B160">
        <v>370.39</v>
      </c>
      <c r="C160">
        <v>378</v>
      </c>
      <c r="D160">
        <v>365.89</v>
      </c>
      <c r="E160">
        <v>376.83</v>
      </c>
      <c r="F160" s="31"/>
    </row>
    <row r="161" spans="1:6" x14ac:dyDescent="0.3">
      <c r="A161" t="s">
        <v>1028</v>
      </c>
      <c r="B161">
        <v>363</v>
      </c>
      <c r="C161">
        <v>367.76</v>
      </c>
      <c r="D161">
        <v>358.1</v>
      </c>
      <c r="E161">
        <v>365.94</v>
      </c>
      <c r="F161" s="31"/>
    </row>
    <row r="162" spans="1:6" x14ac:dyDescent="0.3">
      <c r="A162" t="s">
        <v>1029</v>
      </c>
      <c r="B162">
        <v>354.92</v>
      </c>
      <c r="C162">
        <v>368.76</v>
      </c>
      <c r="D162">
        <v>354.26</v>
      </c>
      <c r="E162">
        <v>361.23</v>
      </c>
      <c r="F162" s="31"/>
    </row>
    <row r="163" spans="1:6" x14ac:dyDescent="0.3">
      <c r="A163" t="s">
        <v>1030</v>
      </c>
      <c r="B163">
        <v>350.63</v>
      </c>
      <c r="C163">
        <v>364.82</v>
      </c>
      <c r="D163">
        <v>342.69</v>
      </c>
      <c r="E163">
        <v>355.36</v>
      </c>
      <c r="F163" s="31"/>
    </row>
    <row r="164" spans="1:6" x14ac:dyDescent="0.3">
      <c r="A164" t="s">
        <v>1031</v>
      </c>
      <c r="B164">
        <v>407.07</v>
      </c>
      <c r="C164">
        <v>411.8</v>
      </c>
      <c r="D164">
        <v>400.98</v>
      </c>
      <c r="E164">
        <v>402.4</v>
      </c>
      <c r="F164" s="31"/>
    </row>
    <row r="165" spans="1:6" x14ac:dyDescent="0.3">
      <c r="A165" t="s">
        <v>1032</v>
      </c>
      <c r="B165">
        <v>408.03</v>
      </c>
      <c r="C165">
        <v>410.27</v>
      </c>
      <c r="D165">
        <v>404</v>
      </c>
      <c r="E165">
        <v>407.52</v>
      </c>
      <c r="F165" s="31"/>
    </row>
    <row r="166" spans="1:6" x14ac:dyDescent="0.3">
      <c r="A166" t="s">
        <v>1033</v>
      </c>
      <c r="B166">
        <v>400</v>
      </c>
      <c r="C166">
        <v>411.72</v>
      </c>
      <c r="D166">
        <v>397</v>
      </c>
      <c r="E166">
        <v>409.65</v>
      </c>
      <c r="F166" s="31"/>
    </row>
    <row r="167" spans="1:6" x14ac:dyDescent="0.3">
      <c r="A167" t="s">
        <v>1034</v>
      </c>
      <c r="B167">
        <v>410.5</v>
      </c>
      <c r="C167">
        <v>412.39</v>
      </c>
      <c r="D167">
        <v>400.97</v>
      </c>
      <c r="E167">
        <v>401.53</v>
      </c>
      <c r="F167" s="31"/>
    </row>
    <row r="168" spans="1:6" x14ac:dyDescent="0.3">
      <c r="A168" t="s">
        <v>1035</v>
      </c>
      <c r="B168">
        <v>392.44</v>
      </c>
      <c r="C168">
        <v>415.73</v>
      </c>
      <c r="D168">
        <v>390.5</v>
      </c>
      <c r="E168">
        <v>411.98</v>
      </c>
      <c r="F168" s="31"/>
    </row>
    <row r="169" spans="1:6" x14ac:dyDescent="0.3">
      <c r="A169" t="s">
        <v>1036</v>
      </c>
      <c r="B169">
        <v>440.94</v>
      </c>
      <c r="C169">
        <v>455.53</v>
      </c>
      <c r="D169">
        <v>439.36</v>
      </c>
      <c r="E169">
        <v>447.76</v>
      </c>
      <c r="F169" s="31"/>
    </row>
    <row r="170" spans="1:6" x14ac:dyDescent="0.3">
      <c r="A170" t="s">
        <v>1037</v>
      </c>
      <c r="B170">
        <v>441.48</v>
      </c>
      <c r="C170">
        <v>441.48</v>
      </c>
      <c r="D170">
        <v>433.56</v>
      </c>
      <c r="E170">
        <v>438.79</v>
      </c>
      <c r="F170" s="31"/>
    </row>
    <row r="171" spans="1:6" x14ac:dyDescent="0.3">
      <c r="A171" s="42">
        <v>45627</v>
      </c>
      <c r="B171">
        <v>430.91</v>
      </c>
      <c r="C171">
        <v>444.99</v>
      </c>
      <c r="D171">
        <v>429.13</v>
      </c>
      <c r="E171">
        <v>438.71</v>
      </c>
      <c r="F171" s="31"/>
    </row>
    <row r="172" spans="1:6" x14ac:dyDescent="0.3">
      <c r="A172" s="42">
        <v>45597</v>
      </c>
      <c r="B172">
        <v>457.29</v>
      </c>
      <c r="C172">
        <v>459.76</v>
      </c>
      <c r="D172">
        <v>453.36</v>
      </c>
      <c r="E172">
        <v>454.99</v>
      </c>
      <c r="F172" s="31"/>
    </row>
    <row r="173" spans="1:6" x14ac:dyDescent="0.3">
      <c r="A173" s="42">
        <v>45566</v>
      </c>
      <c r="B173">
        <v>458.06</v>
      </c>
      <c r="C173">
        <v>460.36</v>
      </c>
      <c r="D173">
        <v>456.16</v>
      </c>
      <c r="E173">
        <v>459.08</v>
      </c>
      <c r="F173" s="31"/>
    </row>
    <row r="174" spans="1:6" x14ac:dyDescent="0.3">
      <c r="A174" s="42">
        <v>45536</v>
      </c>
      <c r="B174">
        <v>462.08</v>
      </c>
      <c r="C174">
        <v>462.08</v>
      </c>
      <c r="D174">
        <v>455.88</v>
      </c>
      <c r="E174">
        <v>459.3</v>
      </c>
      <c r="F174" s="31"/>
    </row>
    <row r="175" spans="1:6" x14ac:dyDescent="0.3">
      <c r="A175" s="42">
        <v>45505</v>
      </c>
      <c r="B175">
        <v>458.98</v>
      </c>
      <c r="C175">
        <v>464.38</v>
      </c>
      <c r="D175">
        <v>451.99</v>
      </c>
      <c r="E175">
        <v>460.74</v>
      </c>
      <c r="F175" s="31"/>
    </row>
    <row r="176" spans="1:6" x14ac:dyDescent="0.3">
      <c r="A176" s="42">
        <v>45413</v>
      </c>
      <c r="B176">
        <v>464.03</v>
      </c>
      <c r="C176">
        <v>464.75</v>
      </c>
      <c r="D176">
        <v>453.73</v>
      </c>
      <c r="E176">
        <v>458.27</v>
      </c>
      <c r="F176" s="31"/>
    </row>
    <row r="177" spans="1:6" x14ac:dyDescent="0.3">
      <c r="A177" s="42">
        <v>45383</v>
      </c>
      <c r="B177">
        <v>469.1</v>
      </c>
      <c r="C177">
        <v>471.37</v>
      </c>
      <c r="D177">
        <v>466.17</v>
      </c>
      <c r="E177">
        <v>466.54</v>
      </c>
      <c r="F177" s="31"/>
    </row>
    <row r="178" spans="1:6" x14ac:dyDescent="0.3">
      <c r="A178" s="42">
        <v>45352</v>
      </c>
      <c r="B178">
        <v>474.91</v>
      </c>
      <c r="C178">
        <v>475</v>
      </c>
      <c r="D178">
        <v>463.84</v>
      </c>
      <c r="E178">
        <v>464.52</v>
      </c>
      <c r="F178" s="31"/>
    </row>
    <row r="179" spans="1:6" x14ac:dyDescent="0.3">
      <c r="A179" s="42">
        <v>45323</v>
      </c>
      <c r="B179">
        <v>459.74</v>
      </c>
      <c r="C179">
        <v>471.55</v>
      </c>
      <c r="D179">
        <v>458.15</v>
      </c>
      <c r="E179">
        <v>470.1</v>
      </c>
      <c r="F179" s="31"/>
    </row>
    <row r="180" spans="1:6" x14ac:dyDescent="0.3">
      <c r="A180" t="s">
        <v>1038</v>
      </c>
      <c r="B180">
        <v>457.15</v>
      </c>
      <c r="C180">
        <v>458.93</v>
      </c>
      <c r="D180">
        <v>454.9</v>
      </c>
      <c r="E180">
        <v>457.81</v>
      </c>
      <c r="F180" s="31"/>
    </row>
    <row r="181" spans="1:6" x14ac:dyDescent="0.3">
      <c r="A181" t="s">
        <v>1039</v>
      </c>
      <c r="B181">
        <v>450.7</v>
      </c>
      <c r="C181">
        <v>459.21</v>
      </c>
      <c r="D181">
        <v>450</v>
      </c>
      <c r="E181">
        <v>455.61</v>
      </c>
      <c r="F181" s="31"/>
    </row>
    <row r="182" spans="1:6" x14ac:dyDescent="0.3">
      <c r="A182" t="s">
        <v>1040</v>
      </c>
      <c r="B182">
        <v>452.55</v>
      </c>
      <c r="C182">
        <v>453</v>
      </c>
      <c r="D182">
        <v>448.91</v>
      </c>
      <c r="E182">
        <v>451.42</v>
      </c>
      <c r="F182" s="31"/>
    </row>
    <row r="183" spans="1:6" x14ac:dyDescent="0.3">
      <c r="A183" t="s">
        <v>1041</v>
      </c>
      <c r="B183">
        <v>451.88</v>
      </c>
      <c r="C183">
        <v>453.56</v>
      </c>
      <c r="D183">
        <v>449.76</v>
      </c>
      <c r="E183">
        <v>452.83</v>
      </c>
      <c r="F183" s="31"/>
    </row>
    <row r="184" spans="1:6" x14ac:dyDescent="0.3">
      <c r="A184" t="s">
        <v>1042</v>
      </c>
      <c r="B184">
        <v>454.88</v>
      </c>
      <c r="C184">
        <v>455.29</v>
      </c>
      <c r="D184">
        <v>451.54</v>
      </c>
      <c r="E184">
        <v>453.2</v>
      </c>
      <c r="F184" s="31"/>
    </row>
    <row r="185" spans="1:6" x14ac:dyDescent="0.3">
      <c r="A185" t="s">
        <v>1043</v>
      </c>
      <c r="B185">
        <v>452.57</v>
      </c>
      <c r="C185">
        <v>454.95</v>
      </c>
      <c r="D185">
        <v>451.07</v>
      </c>
      <c r="E185">
        <v>453.94</v>
      </c>
      <c r="F185" s="31"/>
    </row>
    <row r="186" spans="1:6" x14ac:dyDescent="0.3">
      <c r="A186" t="s">
        <v>1044</v>
      </c>
      <c r="B186">
        <v>462.21</v>
      </c>
      <c r="C186">
        <v>462.21</v>
      </c>
      <c r="D186">
        <v>451.58</v>
      </c>
      <c r="E186">
        <v>451.89</v>
      </c>
      <c r="F186" s="31"/>
    </row>
    <row r="187" spans="1:6" x14ac:dyDescent="0.3">
      <c r="A187" t="s">
        <v>1045</v>
      </c>
      <c r="B187">
        <v>458.01</v>
      </c>
      <c r="C187">
        <v>463.74</v>
      </c>
      <c r="D187">
        <v>456.5</v>
      </c>
      <c r="E187">
        <v>463.58</v>
      </c>
      <c r="F187" s="31"/>
    </row>
    <row r="188" spans="1:6" x14ac:dyDescent="0.3">
      <c r="A188" t="s">
        <v>1046</v>
      </c>
      <c r="B188">
        <v>461.14</v>
      </c>
      <c r="C188">
        <v>462.07</v>
      </c>
      <c r="D188">
        <v>455.9</v>
      </c>
      <c r="E188">
        <v>460.03</v>
      </c>
      <c r="F188" s="31"/>
    </row>
    <row r="189" spans="1:6" x14ac:dyDescent="0.3">
      <c r="A189" t="s">
        <v>1047</v>
      </c>
      <c r="B189">
        <v>467.56</v>
      </c>
      <c r="C189">
        <v>467.9</v>
      </c>
      <c r="D189">
        <v>459.26</v>
      </c>
      <c r="E189">
        <v>461.46</v>
      </c>
      <c r="F189" s="31"/>
    </row>
    <row r="190" spans="1:6" x14ac:dyDescent="0.3">
      <c r="A190" t="s">
        <v>1048</v>
      </c>
      <c r="B190">
        <v>486</v>
      </c>
      <c r="C190">
        <v>486</v>
      </c>
      <c r="D190">
        <v>466.67</v>
      </c>
      <c r="E190">
        <v>469.05</v>
      </c>
      <c r="F190" s="31"/>
    </row>
    <row r="191" spans="1:6" x14ac:dyDescent="0.3">
      <c r="A191" t="s">
        <v>1049</v>
      </c>
      <c r="B191">
        <v>481.94</v>
      </c>
      <c r="C191">
        <v>488.89</v>
      </c>
      <c r="D191">
        <v>480.11</v>
      </c>
      <c r="E191">
        <v>488.09</v>
      </c>
      <c r="F191" s="31"/>
    </row>
    <row r="192" spans="1:6" x14ac:dyDescent="0.3">
      <c r="A192" s="42">
        <v>45272</v>
      </c>
      <c r="B192">
        <v>480</v>
      </c>
      <c r="C192">
        <v>483.82</v>
      </c>
      <c r="D192">
        <v>477.8</v>
      </c>
      <c r="E192">
        <v>481.94</v>
      </c>
      <c r="F192" s="31"/>
    </row>
    <row r="193" spans="1:6" x14ac:dyDescent="0.3">
      <c r="A193" s="42">
        <v>45242</v>
      </c>
      <c r="B193">
        <v>482.63</v>
      </c>
      <c r="C193">
        <v>483</v>
      </c>
      <c r="D193">
        <v>467.38</v>
      </c>
      <c r="E193">
        <v>476.61</v>
      </c>
      <c r="F193" s="31"/>
    </row>
    <row r="194" spans="1:6" x14ac:dyDescent="0.3">
      <c r="A194" s="42">
        <v>45150</v>
      </c>
      <c r="B194">
        <v>482.69</v>
      </c>
      <c r="C194">
        <v>482.69</v>
      </c>
      <c r="D194">
        <v>475.06</v>
      </c>
      <c r="E194">
        <v>481.62</v>
      </c>
      <c r="F194" s="31"/>
    </row>
    <row r="195" spans="1:6" x14ac:dyDescent="0.3">
      <c r="A195" s="42">
        <v>45119</v>
      </c>
      <c r="B195">
        <v>484.64</v>
      </c>
      <c r="C195">
        <v>485.35</v>
      </c>
      <c r="D195">
        <v>472.13</v>
      </c>
      <c r="E195">
        <v>480.3</v>
      </c>
      <c r="F195" s="31"/>
    </row>
    <row r="196" spans="1:6" x14ac:dyDescent="0.3">
      <c r="A196" s="42">
        <v>45089</v>
      </c>
      <c r="B196">
        <v>497.26</v>
      </c>
      <c r="C196">
        <v>498.17</v>
      </c>
      <c r="D196">
        <v>483.22</v>
      </c>
      <c r="E196">
        <v>483.8</v>
      </c>
      <c r="F196" s="31"/>
    </row>
    <row r="197" spans="1:6" x14ac:dyDescent="0.3">
      <c r="A197" s="42">
        <v>45058</v>
      </c>
      <c r="B197">
        <v>492.56</v>
      </c>
      <c r="C197">
        <v>502.73</v>
      </c>
      <c r="D197">
        <v>488.29</v>
      </c>
      <c r="E197">
        <v>500.35</v>
      </c>
      <c r="F197" s="31"/>
    </row>
    <row r="198" spans="1:6" x14ac:dyDescent="0.3">
      <c r="A198" s="42">
        <v>45028</v>
      </c>
      <c r="B198">
        <v>496</v>
      </c>
      <c r="C198">
        <v>498.77</v>
      </c>
      <c r="D198">
        <v>486.72</v>
      </c>
      <c r="E198">
        <v>491.98</v>
      </c>
      <c r="F198" s="31"/>
    </row>
    <row r="199" spans="1:6" x14ac:dyDescent="0.3">
      <c r="A199" s="42">
        <v>44938</v>
      </c>
      <c r="B199">
        <v>483.03</v>
      </c>
      <c r="C199">
        <v>504.79</v>
      </c>
      <c r="D199">
        <v>480.49</v>
      </c>
      <c r="E199">
        <v>495.21</v>
      </c>
      <c r="F199" s="31"/>
    </row>
    <row r="200" spans="1:6" x14ac:dyDescent="0.3">
      <c r="A200" t="s">
        <v>1050</v>
      </c>
      <c r="B200">
        <v>483.92</v>
      </c>
      <c r="C200">
        <v>489.58</v>
      </c>
      <c r="D200">
        <v>478.09</v>
      </c>
      <c r="E200">
        <v>484.86</v>
      </c>
      <c r="F200" s="31"/>
    </row>
    <row r="201" spans="1:6" x14ac:dyDescent="0.3">
      <c r="A201" t="s">
        <v>1051</v>
      </c>
      <c r="B201">
        <v>496.01</v>
      </c>
      <c r="C201">
        <v>526.47</v>
      </c>
      <c r="D201">
        <v>480.36</v>
      </c>
      <c r="E201">
        <v>482.41</v>
      </c>
      <c r="F201" s="31"/>
    </row>
    <row r="202" spans="1:6" x14ac:dyDescent="0.3">
      <c r="A202" t="s">
        <v>1052</v>
      </c>
      <c r="B202">
        <v>511.84</v>
      </c>
      <c r="C202">
        <v>515.39</v>
      </c>
      <c r="D202">
        <v>510.37</v>
      </c>
      <c r="E202">
        <v>510.45</v>
      </c>
      <c r="F202" s="31"/>
    </row>
    <row r="203" spans="1:6" x14ac:dyDescent="0.3">
      <c r="A203" t="s">
        <v>1053</v>
      </c>
      <c r="B203">
        <v>520.30999999999995</v>
      </c>
      <c r="C203">
        <v>527.17999999999995</v>
      </c>
      <c r="D203">
        <v>510.43</v>
      </c>
      <c r="E203">
        <v>510.71</v>
      </c>
      <c r="F203" s="31"/>
    </row>
    <row r="204" spans="1:6" x14ac:dyDescent="0.3">
      <c r="A204" t="s">
        <v>1054</v>
      </c>
      <c r="B204">
        <v>519</v>
      </c>
      <c r="C204">
        <v>520.79</v>
      </c>
      <c r="D204">
        <v>514.45000000000005</v>
      </c>
      <c r="E204">
        <v>518.26</v>
      </c>
      <c r="F204" s="31"/>
    </row>
    <row r="205" spans="1:6" x14ac:dyDescent="0.3">
      <c r="A205" t="s">
        <v>1055</v>
      </c>
      <c r="B205">
        <v>510.65</v>
      </c>
      <c r="C205">
        <v>516.83000000000004</v>
      </c>
      <c r="D205">
        <v>507</v>
      </c>
      <c r="E205">
        <v>515.6</v>
      </c>
      <c r="F205" s="31"/>
    </row>
    <row r="206" spans="1:6" x14ac:dyDescent="0.3">
      <c r="A206" t="s">
        <v>1056</v>
      </c>
      <c r="B206">
        <v>502.41</v>
      </c>
      <c r="C206">
        <v>508.89</v>
      </c>
      <c r="D206">
        <v>500.37</v>
      </c>
      <c r="E206">
        <v>507.07</v>
      </c>
      <c r="F206" s="31"/>
    </row>
    <row r="207" spans="1:6" x14ac:dyDescent="0.3">
      <c r="A207" t="s">
        <v>1057</v>
      </c>
      <c r="B207">
        <v>497.56</v>
      </c>
      <c r="C207">
        <v>502.6</v>
      </c>
      <c r="D207">
        <v>494.73</v>
      </c>
      <c r="E207">
        <v>501.79</v>
      </c>
      <c r="F207" s="31"/>
    </row>
    <row r="208" spans="1:6" x14ac:dyDescent="0.3">
      <c r="A208" t="s">
        <v>1058</v>
      </c>
      <c r="B208">
        <v>513.66999999999996</v>
      </c>
      <c r="C208">
        <v>513.66999999999996</v>
      </c>
      <c r="D208">
        <v>496.04</v>
      </c>
      <c r="E208">
        <v>498.09</v>
      </c>
      <c r="F208" s="31"/>
    </row>
    <row r="209" spans="1:6" x14ac:dyDescent="0.3">
      <c r="A209" t="s">
        <v>1059</v>
      </c>
      <c r="B209">
        <v>507.08</v>
      </c>
      <c r="C209">
        <v>520</v>
      </c>
      <c r="D209">
        <v>507.08</v>
      </c>
      <c r="E209">
        <v>512.91</v>
      </c>
      <c r="F209" s="31"/>
    </row>
    <row r="210" spans="1:6" x14ac:dyDescent="0.3">
      <c r="A210" t="s">
        <v>1060</v>
      </c>
      <c r="B210">
        <v>500.14</v>
      </c>
      <c r="C210">
        <v>509.23</v>
      </c>
      <c r="D210">
        <v>495.53</v>
      </c>
      <c r="E210">
        <v>506.79</v>
      </c>
      <c r="F210" s="31"/>
    </row>
    <row r="211" spans="1:6" x14ac:dyDescent="0.3">
      <c r="A211" t="s">
        <v>1061</v>
      </c>
      <c r="B211">
        <v>490.98</v>
      </c>
      <c r="C211">
        <v>505.38</v>
      </c>
      <c r="D211">
        <v>490.18</v>
      </c>
      <c r="E211">
        <v>501.95</v>
      </c>
      <c r="F211" s="31"/>
    </row>
    <row r="212" spans="1:6" x14ac:dyDescent="0.3">
      <c r="A212" t="s">
        <v>1062</v>
      </c>
      <c r="B212">
        <v>493.03</v>
      </c>
      <c r="C212">
        <v>498.4</v>
      </c>
      <c r="D212">
        <v>492.67</v>
      </c>
      <c r="E212">
        <v>497.15</v>
      </c>
      <c r="F212" s="31"/>
    </row>
    <row r="213" spans="1:6" x14ac:dyDescent="0.3">
      <c r="A213" s="42">
        <v>45210</v>
      </c>
      <c r="B213">
        <v>496.57</v>
      </c>
      <c r="C213">
        <v>497.13</v>
      </c>
      <c r="D213">
        <v>488.95</v>
      </c>
      <c r="E213">
        <v>493.11</v>
      </c>
      <c r="F213" s="31"/>
    </row>
    <row r="214" spans="1:6" x14ac:dyDescent="0.3">
      <c r="A214" s="42">
        <v>45180</v>
      </c>
      <c r="B214">
        <v>488.28</v>
      </c>
      <c r="C214">
        <v>498.2</v>
      </c>
      <c r="D214">
        <v>486.86</v>
      </c>
      <c r="E214">
        <v>495.18</v>
      </c>
      <c r="F214" s="31"/>
    </row>
    <row r="215" spans="1:6" x14ac:dyDescent="0.3">
      <c r="A215" s="42">
        <v>45149</v>
      </c>
      <c r="B215">
        <v>499.65</v>
      </c>
      <c r="C215">
        <v>503.05</v>
      </c>
      <c r="D215">
        <v>487.65</v>
      </c>
      <c r="E215">
        <v>488.26</v>
      </c>
      <c r="F215" s="31"/>
    </row>
    <row r="216" spans="1:6" x14ac:dyDescent="0.3">
      <c r="A216" s="42">
        <v>45118</v>
      </c>
      <c r="B216">
        <v>490.79</v>
      </c>
      <c r="C216">
        <v>503.64</v>
      </c>
      <c r="D216">
        <v>490.77</v>
      </c>
      <c r="E216">
        <v>498.18</v>
      </c>
      <c r="F216" s="31"/>
    </row>
    <row r="217" spans="1:6" x14ac:dyDescent="0.3">
      <c r="A217" s="42">
        <v>45088</v>
      </c>
      <c r="B217">
        <v>478</v>
      </c>
      <c r="C217">
        <v>490.15</v>
      </c>
      <c r="D217">
        <v>473.75</v>
      </c>
      <c r="E217">
        <v>487.31</v>
      </c>
      <c r="F217" s="31"/>
    </row>
    <row r="218" spans="1:6" x14ac:dyDescent="0.3">
      <c r="A218" s="42">
        <v>44996</v>
      </c>
      <c r="B218">
        <v>478.46</v>
      </c>
      <c r="C218">
        <v>483.81</v>
      </c>
      <c r="D218">
        <v>475.06</v>
      </c>
      <c r="E218">
        <v>477.01</v>
      </c>
      <c r="F218" s="31"/>
    </row>
    <row r="219" spans="1:6" x14ac:dyDescent="0.3">
      <c r="A219" s="42">
        <v>44968</v>
      </c>
      <c r="B219">
        <v>484.49</v>
      </c>
      <c r="C219">
        <v>488</v>
      </c>
      <c r="D219">
        <v>471.8</v>
      </c>
      <c r="E219">
        <v>481.4</v>
      </c>
      <c r="F219" s="31"/>
    </row>
    <row r="220" spans="1:6" x14ac:dyDescent="0.3">
      <c r="A220" s="42">
        <v>44937</v>
      </c>
      <c r="B220">
        <v>500.34</v>
      </c>
      <c r="C220">
        <v>516</v>
      </c>
      <c r="D220">
        <v>488.73</v>
      </c>
      <c r="E220">
        <v>489.36</v>
      </c>
      <c r="F220" s="31"/>
    </row>
    <row r="221" spans="1:6" x14ac:dyDescent="0.3">
      <c r="A221" t="s">
        <v>1063</v>
      </c>
      <c r="B221">
        <v>520.6</v>
      </c>
      <c r="C221">
        <v>525.49</v>
      </c>
      <c r="D221">
        <v>518.45000000000005</v>
      </c>
      <c r="E221">
        <v>523.69000000000005</v>
      </c>
      <c r="F221" s="31"/>
    </row>
    <row r="222" spans="1:6" x14ac:dyDescent="0.3">
      <c r="A222" t="s">
        <v>1064</v>
      </c>
      <c r="B222">
        <v>511.38</v>
      </c>
      <c r="C222">
        <v>520.49</v>
      </c>
      <c r="D222">
        <v>508.77</v>
      </c>
      <c r="E222">
        <v>517.97</v>
      </c>
      <c r="F222" s="31"/>
    </row>
    <row r="223" spans="1:6" x14ac:dyDescent="0.3">
      <c r="A223" t="s">
        <v>1065</v>
      </c>
      <c r="B223">
        <v>510.56</v>
      </c>
      <c r="C223">
        <v>516.1</v>
      </c>
      <c r="D223">
        <v>508.35</v>
      </c>
      <c r="E223">
        <v>510.19</v>
      </c>
      <c r="F223" s="31"/>
    </row>
    <row r="224" spans="1:6" x14ac:dyDescent="0.3">
      <c r="A224" t="s">
        <v>1066</v>
      </c>
      <c r="B224">
        <v>518.82000000000005</v>
      </c>
      <c r="C224">
        <v>521.14</v>
      </c>
      <c r="D224">
        <v>512.34</v>
      </c>
      <c r="E224">
        <v>513.37</v>
      </c>
      <c r="F224" s="31"/>
    </row>
    <row r="225" spans="1:6" x14ac:dyDescent="0.3">
      <c r="A225" t="s">
        <v>1067</v>
      </c>
      <c r="B225">
        <v>518.69000000000005</v>
      </c>
      <c r="C225">
        <v>524.85</v>
      </c>
      <c r="D225">
        <v>513</v>
      </c>
      <c r="E225">
        <v>522.77</v>
      </c>
      <c r="F225" s="31"/>
    </row>
    <row r="226" spans="1:6" x14ac:dyDescent="0.3">
      <c r="A226" t="s">
        <v>1068</v>
      </c>
      <c r="B226">
        <v>517.87</v>
      </c>
      <c r="C226">
        <v>524.42999999999995</v>
      </c>
      <c r="D226">
        <v>515.86</v>
      </c>
      <c r="E226">
        <v>516.35</v>
      </c>
      <c r="F226" s="31"/>
    </row>
    <row r="227" spans="1:6" x14ac:dyDescent="0.3">
      <c r="A227" t="s">
        <v>1069</v>
      </c>
      <c r="B227">
        <v>519.87</v>
      </c>
      <c r="C227">
        <v>520.79</v>
      </c>
      <c r="D227">
        <v>513.16999999999996</v>
      </c>
      <c r="E227">
        <v>515.48</v>
      </c>
      <c r="F227" s="31"/>
    </row>
    <row r="228" spans="1:6" x14ac:dyDescent="0.3">
      <c r="A228" t="s">
        <v>1070</v>
      </c>
      <c r="B228">
        <v>524.98</v>
      </c>
      <c r="C228">
        <v>527.13</v>
      </c>
      <c r="D228">
        <v>519.5</v>
      </c>
      <c r="E228">
        <v>521.15</v>
      </c>
      <c r="F228" s="31"/>
    </row>
    <row r="229" spans="1:6" x14ac:dyDescent="0.3">
      <c r="A229" t="s">
        <v>1071</v>
      </c>
      <c r="B229">
        <v>520.99</v>
      </c>
      <c r="C229">
        <v>524.98</v>
      </c>
      <c r="D229">
        <v>517.85</v>
      </c>
      <c r="E229">
        <v>522.72</v>
      </c>
      <c r="F229" s="31"/>
    </row>
    <row r="230" spans="1:6" x14ac:dyDescent="0.3">
      <c r="A230" t="s">
        <v>1072</v>
      </c>
      <c r="B230">
        <v>526.6</v>
      </c>
      <c r="C230">
        <v>529.86</v>
      </c>
      <c r="D230">
        <v>520.6</v>
      </c>
      <c r="E230">
        <v>521.69000000000005</v>
      </c>
      <c r="F230" s="31"/>
    </row>
    <row r="231" spans="1:6" x14ac:dyDescent="0.3">
      <c r="A231" t="s">
        <v>1073</v>
      </c>
      <c r="B231">
        <v>525.80999999999995</v>
      </c>
      <c r="C231">
        <v>530.54</v>
      </c>
      <c r="D231">
        <v>519.6</v>
      </c>
      <c r="E231">
        <v>519.87</v>
      </c>
      <c r="F231" s="31"/>
    </row>
    <row r="232" spans="1:6" x14ac:dyDescent="0.3">
      <c r="A232" t="s">
        <v>1074</v>
      </c>
      <c r="B232">
        <v>515</v>
      </c>
      <c r="C232">
        <v>525.79999999999995</v>
      </c>
      <c r="D232">
        <v>512.92999999999995</v>
      </c>
      <c r="E232">
        <v>524.21</v>
      </c>
      <c r="F232" s="31"/>
    </row>
    <row r="233" spans="1:6" x14ac:dyDescent="0.3">
      <c r="A233" t="s">
        <v>1075</v>
      </c>
      <c r="B233">
        <v>507.75</v>
      </c>
      <c r="C233">
        <v>514.66</v>
      </c>
      <c r="D233">
        <v>500.12</v>
      </c>
      <c r="E233">
        <v>505.97</v>
      </c>
      <c r="F233" s="31"/>
    </row>
    <row r="234" spans="1:6" x14ac:dyDescent="0.3">
      <c r="A234" s="42">
        <v>45270</v>
      </c>
      <c r="B234">
        <v>493.4</v>
      </c>
      <c r="C234">
        <v>503</v>
      </c>
      <c r="D234">
        <v>489.12</v>
      </c>
      <c r="E234">
        <v>499.81</v>
      </c>
      <c r="F234" s="31"/>
    </row>
    <row r="235" spans="1:6" x14ac:dyDescent="0.3">
      <c r="A235" s="42">
        <v>45240</v>
      </c>
      <c r="B235">
        <v>494</v>
      </c>
      <c r="C235">
        <v>497.48</v>
      </c>
      <c r="D235">
        <v>486.6</v>
      </c>
      <c r="E235">
        <v>493.42</v>
      </c>
      <c r="F235" s="31"/>
    </row>
    <row r="236" spans="1:6" x14ac:dyDescent="0.3">
      <c r="A236" s="42">
        <v>45209</v>
      </c>
      <c r="B236">
        <v>501.54</v>
      </c>
      <c r="C236">
        <v>503.52</v>
      </c>
      <c r="D236">
        <v>498.42</v>
      </c>
      <c r="E236">
        <v>500.4</v>
      </c>
      <c r="F236" s="31"/>
    </row>
    <row r="237" spans="1:6" x14ac:dyDescent="0.3">
      <c r="A237" s="42">
        <v>45179</v>
      </c>
      <c r="B237">
        <v>498.36</v>
      </c>
      <c r="C237">
        <v>503</v>
      </c>
      <c r="D237">
        <v>495</v>
      </c>
      <c r="E237">
        <v>501.54</v>
      </c>
      <c r="F237" s="31"/>
    </row>
    <row r="238" spans="1:6" x14ac:dyDescent="0.3">
      <c r="A238" s="42">
        <v>45087</v>
      </c>
      <c r="B238">
        <v>489.5</v>
      </c>
      <c r="C238">
        <v>503.11</v>
      </c>
      <c r="D238">
        <v>489</v>
      </c>
      <c r="E238">
        <v>498.17</v>
      </c>
      <c r="F238" s="31"/>
    </row>
    <row r="239" spans="1:6" x14ac:dyDescent="0.3">
      <c r="A239" s="42">
        <v>45056</v>
      </c>
      <c r="B239">
        <v>486.64</v>
      </c>
      <c r="C239">
        <v>489.69</v>
      </c>
      <c r="D239">
        <v>484.25</v>
      </c>
      <c r="E239">
        <v>488.98</v>
      </c>
      <c r="F239" s="31"/>
    </row>
    <row r="240" spans="1:6" x14ac:dyDescent="0.3">
      <c r="A240" s="42">
        <v>45026</v>
      </c>
      <c r="B240">
        <v>488.57</v>
      </c>
      <c r="C240">
        <v>489.67</v>
      </c>
      <c r="D240">
        <v>482.47</v>
      </c>
      <c r="E240">
        <v>485.78</v>
      </c>
      <c r="F240" s="31"/>
    </row>
    <row r="241" spans="1:6" x14ac:dyDescent="0.3">
      <c r="A241" s="42">
        <v>44995</v>
      </c>
      <c r="B241">
        <v>489.01</v>
      </c>
      <c r="C241">
        <v>491.45</v>
      </c>
      <c r="D241">
        <v>485.2</v>
      </c>
      <c r="E241">
        <v>488.44</v>
      </c>
      <c r="F241" s="31"/>
    </row>
    <row r="242" spans="1:6" x14ac:dyDescent="0.3">
      <c r="A242" s="42">
        <v>44967</v>
      </c>
      <c r="B242">
        <v>486.24</v>
      </c>
      <c r="C242">
        <v>493.94</v>
      </c>
      <c r="D242">
        <v>479.35</v>
      </c>
      <c r="E242">
        <v>491.74</v>
      </c>
      <c r="F242" s="31"/>
    </row>
    <row r="243" spans="1:6" x14ac:dyDescent="0.3">
      <c r="A243" t="s">
        <v>1076</v>
      </c>
      <c r="B243">
        <v>494.6</v>
      </c>
      <c r="C243">
        <v>495.42</v>
      </c>
      <c r="D243">
        <v>486.45</v>
      </c>
      <c r="E243">
        <v>486.52</v>
      </c>
      <c r="F243" s="31"/>
    </row>
    <row r="244" spans="1:6" x14ac:dyDescent="0.3">
      <c r="A244" t="s">
        <v>1077</v>
      </c>
      <c r="B244">
        <v>495.59</v>
      </c>
      <c r="C244">
        <v>501.82</v>
      </c>
      <c r="D244">
        <v>490.09</v>
      </c>
      <c r="E244">
        <v>495.21</v>
      </c>
      <c r="F244" s="31"/>
    </row>
    <row r="245" spans="1:6" x14ac:dyDescent="0.3">
      <c r="A245" t="s">
        <v>1078</v>
      </c>
      <c r="B245">
        <v>492.91</v>
      </c>
      <c r="C245">
        <v>494.51</v>
      </c>
      <c r="D245">
        <v>488.32</v>
      </c>
      <c r="E245">
        <v>493.57</v>
      </c>
      <c r="F245" s="31"/>
    </row>
    <row r="246" spans="1:6" x14ac:dyDescent="0.3">
      <c r="A246" t="s">
        <v>1079</v>
      </c>
      <c r="B246">
        <v>500.31</v>
      </c>
      <c r="C246">
        <v>500.79</v>
      </c>
      <c r="D246">
        <v>492.56</v>
      </c>
      <c r="E246">
        <v>493</v>
      </c>
      <c r="F246" s="31"/>
    </row>
    <row r="247" spans="1:6" x14ac:dyDescent="0.3">
      <c r="A247" t="s">
        <v>1080</v>
      </c>
      <c r="B247">
        <v>495.33</v>
      </c>
      <c r="C247">
        <v>501.71</v>
      </c>
      <c r="D247">
        <v>493.01</v>
      </c>
      <c r="E247">
        <v>501.07</v>
      </c>
      <c r="F247" s="31"/>
    </row>
    <row r="248" spans="1:6" x14ac:dyDescent="0.3">
      <c r="A248" t="s">
        <v>1081</v>
      </c>
      <c r="B248">
        <v>493.73</v>
      </c>
      <c r="C248">
        <v>499.05</v>
      </c>
      <c r="D248">
        <v>490.44</v>
      </c>
      <c r="E248">
        <v>494.06</v>
      </c>
      <c r="F248" s="31"/>
    </row>
    <row r="249" spans="1:6" x14ac:dyDescent="0.3">
      <c r="A249" t="s">
        <v>1082</v>
      </c>
      <c r="B249">
        <v>486.59</v>
      </c>
      <c r="C249">
        <v>498.81</v>
      </c>
      <c r="D249">
        <v>486.03</v>
      </c>
      <c r="E249">
        <v>494.06</v>
      </c>
      <c r="F249" s="31"/>
    </row>
    <row r="250" spans="1:6" x14ac:dyDescent="0.3">
      <c r="A250" t="s">
        <v>1083</v>
      </c>
      <c r="B250">
        <v>475.77</v>
      </c>
      <c r="C250">
        <v>486.06</v>
      </c>
      <c r="D250">
        <v>471.49</v>
      </c>
      <c r="E250">
        <v>484.77</v>
      </c>
      <c r="F250" s="31"/>
    </row>
    <row r="251" spans="1:6" x14ac:dyDescent="0.3">
      <c r="A251" t="s">
        <v>1084</v>
      </c>
      <c r="B251">
        <v>473.88</v>
      </c>
      <c r="C251">
        <v>477.8</v>
      </c>
      <c r="D251">
        <v>470.87</v>
      </c>
      <c r="E251">
        <v>473.8</v>
      </c>
      <c r="F251" s="31"/>
    </row>
    <row r="252" spans="1:6" x14ac:dyDescent="0.3">
      <c r="A252" t="s">
        <v>1085</v>
      </c>
      <c r="B252">
        <v>474.65</v>
      </c>
      <c r="C252">
        <v>474.65</v>
      </c>
      <c r="D252">
        <v>468.79</v>
      </c>
      <c r="E252">
        <v>474.02</v>
      </c>
      <c r="F252" s="31"/>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E08C0-2163-441A-A6C9-B0CD1212B91F}">
  <dimension ref="A1:F252"/>
  <sheetViews>
    <sheetView workbookViewId="0">
      <selection activeCell="O21" sqref="O21"/>
    </sheetView>
  </sheetViews>
  <sheetFormatPr defaultRowHeight="14.4" x14ac:dyDescent="0.3"/>
  <sheetData>
    <row r="1" spans="1:6" x14ac:dyDescent="0.3">
      <c r="A1" t="s">
        <v>931</v>
      </c>
      <c r="B1" t="s">
        <v>932</v>
      </c>
      <c r="C1" t="s">
        <v>933</v>
      </c>
      <c r="D1" t="s">
        <v>934</v>
      </c>
      <c r="E1" t="s">
        <v>935</v>
      </c>
    </row>
    <row r="2" spans="1:6" x14ac:dyDescent="0.3">
      <c r="A2" t="s">
        <v>936</v>
      </c>
      <c r="B2">
        <v>58.32</v>
      </c>
      <c r="C2">
        <v>58.64</v>
      </c>
      <c r="D2">
        <v>57.88</v>
      </c>
      <c r="E2">
        <v>58.37</v>
      </c>
      <c r="F2" s="31"/>
    </row>
    <row r="3" spans="1:6" x14ac:dyDescent="0.3">
      <c r="A3" t="s">
        <v>937</v>
      </c>
      <c r="B3">
        <v>57.56</v>
      </c>
      <c r="C3">
        <v>58.27</v>
      </c>
      <c r="D3">
        <v>57.1</v>
      </c>
      <c r="E3">
        <v>57.98</v>
      </c>
      <c r="F3" s="31"/>
    </row>
    <row r="4" spans="1:6" x14ac:dyDescent="0.3">
      <c r="A4" s="42">
        <v>45635</v>
      </c>
      <c r="B4">
        <v>56.34</v>
      </c>
      <c r="C4">
        <v>57.74</v>
      </c>
      <c r="D4">
        <v>55.88</v>
      </c>
      <c r="E4">
        <v>57.53</v>
      </c>
      <c r="F4" s="31"/>
    </row>
    <row r="5" spans="1:6" x14ac:dyDescent="0.3">
      <c r="A5" s="42">
        <v>45605</v>
      </c>
      <c r="B5">
        <v>56.35</v>
      </c>
      <c r="C5">
        <v>56.35</v>
      </c>
      <c r="D5">
        <v>54.81</v>
      </c>
      <c r="E5">
        <v>56.11</v>
      </c>
      <c r="F5" s="31"/>
    </row>
    <row r="6" spans="1:6" x14ac:dyDescent="0.3">
      <c r="A6" s="42">
        <v>45574</v>
      </c>
      <c r="B6">
        <v>56.58</v>
      </c>
      <c r="C6">
        <v>57.07</v>
      </c>
      <c r="D6">
        <v>55.73</v>
      </c>
      <c r="E6">
        <v>56.94</v>
      </c>
      <c r="F6" s="31"/>
    </row>
    <row r="7" spans="1:6" x14ac:dyDescent="0.3">
      <c r="A7" s="42">
        <v>45544</v>
      </c>
      <c r="B7">
        <v>57.95</v>
      </c>
      <c r="C7">
        <v>58.14</v>
      </c>
      <c r="D7">
        <v>55.51</v>
      </c>
      <c r="E7">
        <v>56.47</v>
      </c>
      <c r="F7" s="31"/>
    </row>
    <row r="8" spans="1:6" x14ac:dyDescent="0.3">
      <c r="A8" s="42">
        <v>45452</v>
      </c>
      <c r="B8">
        <v>58.14</v>
      </c>
      <c r="C8">
        <v>59.12</v>
      </c>
      <c r="D8">
        <v>57.65</v>
      </c>
      <c r="E8">
        <v>57.75</v>
      </c>
      <c r="F8" s="31"/>
    </row>
    <row r="9" spans="1:6" x14ac:dyDescent="0.3">
      <c r="A9" s="42">
        <v>45421</v>
      </c>
      <c r="B9">
        <v>59.5</v>
      </c>
      <c r="C9">
        <v>59.63</v>
      </c>
      <c r="D9">
        <v>57.4</v>
      </c>
      <c r="E9">
        <v>58.07</v>
      </c>
      <c r="F9" s="31"/>
    </row>
    <row r="10" spans="1:6" x14ac:dyDescent="0.3">
      <c r="A10" s="42">
        <v>45391</v>
      </c>
      <c r="B10">
        <v>57.39</v>
      </c>
      <c r="C10">
        <v>59.86</v>
      </c>
      <c r="D10">
        <v>57.26</v>
      </c>
      <c r="E10">
        <v>59.3</v>
      </c>
      <c r="F10" s="31"/>
    </row>
    <row r="11" spans="1:6" x14ac:dyDescent="0.3">
      <c r="A11" s="42">
        <v>45360</v>
      </c>
      <c r="B11">
        <v>57.2</v>
      </c>
      <c r="C11">
        <v>58.5</v>
      </c>
      <c r="D11">
        <v>57.11</v>
      </c>
      <c r="E11">
        <v>57.38</v>
      </c>
      <c r="F11" s="31"/>
    </row>
    <row r="12" spans="1:6" x14ac:dyDescent="0.3">
      <c r="A12" t="s">
        <v>938</v>
      </c>
      <c r="B12">
        <v>56.96</v>
      </c>
      <c r="C12">
        <v>57.42</v>
      </c>
      <c r="D12">
        <v>56.85</v>
      </c>
      <c r="E12">
        <v>57.24</v>
      </c>
      <c r="F12" s="31"/>
    </row>
    <row r="13" spans="1:6" x14ac:dyDescent="0.3">
      <c r="A13" t="s">
        <v>939</v>
      </c>
      <c r="B13">
        <v>57.35</v>
      </c>
      <c r="C13">
        <v>57.48</v>
      </c>
      <c r="D13">
        <v>56.5</v>
      </c>
      <c r="E13">
        <v>56.97</v>
      </c>
      <c r="F13" s="31"/>
    </row>
    <row r="14" spans="1:6" x14ac:dyDescent="0.3">
      <c r="A14" t="s">
        <v>940</v>
      </c>
      <c r="B14">
        <v>57.5</v>
      </c>
      <c r="C14">
        <v>57.93</v>
      </c>
      <c r="D14">
        <v>56.77</v>
      </c>
      <c r="E14">
        <v>57.24</v>
      </c>
      <c r="F14" s="31"/>
    </row>
    <row r="15" spans="1:6" x14ac:dyDescent="0.3">
      <c r="A15" t="s">
        <v>941</v>
      </c>
      <c r="B15">
        <v>58.62</v>
      </c>
      <c r="C15">
        <v>58.74</v>
      </c>
      <c r="D15">
        <v>57.43</v>
      </c>
      <c r="E15">
        <v>57.46</v>
      </c>
      <c r="F15" s="31"/>
    </row>
    <row r="16" spans="1:6" x14ac:dyDescent="0.3">
      <c r="A16" t="s">
        <v>942</v>
      </c>
      <c r="B16">
        <v>58.7</v>
      </c>
      <c r="C16">
        <v>59.79</v>
      </c>
      <c r="D16">
        <v>58.57</v>
      </c>
      <c r="E16">
        <v>58.7</v>
      </c>
      <c r="F16" s="31"/>
    </row>
    <row r="17" spans="1:6" x14ac:dyDescent="0.3">
      <c r="A17" t="s">
        <v>943</v>
      </c>
      <c r="B17">
        <v>58.06</v>
      </c>
      <c r="C17">
        <v>58.85</v>
      </c>
      <c r="D17">
        <v>57.77</v>
      </c>
      <c r="E17">
        <v>58.75</v>
      </c>
      <c r="F17" s="31"/>
    </row>
    <row r="18" spans="1:6" x14ac:dyDescent="0.3">
      <c r="A18" t="s">
        <v>944</v>
      </c>
      <c r="B18">
        <v>58.46</v>
      </c>
      <c r="C18">
        <v>58.46</v>
      </c>
      <c r="D18">
        <v>57.17</v>
      </c>
      <c r="E18">
        <v>57.74</v>
      </c>
      <c r="F18" s="31"/>
    </row>
    <row r="19" spans="1:6" x14ac:dyDescent="0.3">
      <c r="A19" t="s">
        <v>945</v>
      </c>
      <c r="B19">
        <v>58.99</v>
      </c>
      <c r="C19">
        <v>59.24</v>
      </c>
      <c r="D19">
        <v>58.08</v>
      </c>
      <c r="E19">
        <v>58.32</v>
      </c>
      <c r="F19" s="31"/>
    </row>
    <row r="20" spans="1:6" x14ac:dyDescent="0.3">
      <c r="A20" t="s">
        <v>946</v>
      </c>
      <c r="B20">
        <v>58.7</v>
      </c>
      <c r="C20">
        <v>59.25</v>
      </c>
      <c r="D20">
        <v>58.51</v>
      </c>
      <c r="E20">
        <v>58.9</v>
      </c>
      <c r="F20" s="31"/>
    </row>
    <row r="21" spans="1:6" x14ac:dyDescent="0.3">
      <c r="A21" t="s">
        <v>947</v>
      </c>
      <c r="B21">
        <v>58.41</v>
      </c>
      <c r="C21">
        <v>59.14</v>
      </c>
      <c r="D21">
        <v>58.38</v>
      </c>
      <c r="E21">
        <v>58.8</v>
      </c>
      <c r="F21" s="31"/>
    </row>
    <row r="22" spans="1:6" x14ac:dyDescent="0.3">
      <c r="A22" t="s">
        <v>948</v>
      </c>
      <c r="B22">
        <v>57.36</v>
      </c>
      <c r="C22">
        <v>58.54</v>
      </c>
      <c r="D22">
        <v>57.3</v>
      </c>
      <c r="E22">
        <v>58.35</v>
      </c>
      <c r="F22" s="31"/>
    </row>
    <row r="23" spans="1:6" x14ac:dyDescent="0.3">
      <c r="A23" t="s">
        <v>949</v>
      </c>
      <c r="B23">
        <v>56.39</v>
      </c>
      <c r="C23">
        <v>57.57</v>
      </c>
      <c r="D23">
        <v>56.29</v>
      </c>
      <c r="E23">
        <v>57.56</v>
      </c>
      <c r="F23" s="31"/>
    </row>
    <row r="24" spans="1:6" x14ac:dyDescent="0.3">
      <c r="A24" t="s">
        <v>950</v>
      </c>
      <c r="B24">
        <v>55.88</v>
      </c>
      <c r="C24">
        <v>56.42</v>
      </c>
      <c r="D24">
        <v>55.75</v>
      </c>
      <c r="E24">
        <v>55.99</v>
      </c>
      <c r="F24" s="31"/>
    </row>
    <row r="25" spans="1:6" x14ac:dyDescent="0.3">
      <c r="A25" t="s">
        <v>951</v>
      </c>
      <c r="B25">
        <v>55.9</v>
      </c>
      <c r="C25">
        <v>56.49</v>
      </c>
      <c r="D25">
        <v>55.75</v>
      </c>
      <c r="E25">
        <v>55.82</v>
      </c>
      <c r="F25" s="31"/>
    </row>
    <row r="26" spans="1:6" x14ac:dyDescent="0.3">
      <c r="A26" s="42">
        <v>45634</v>
      </c>
      <c r="B26">
        <v>57.21</v>
      </c>
      <c r="C26">
        <v>57.22</v>
      </c>
      <c r="D26">
        <v>55.6</v>
      </c>
      <c r="E26">
        <v>55.81</v>
      </c>
      <c r="F26" s="31"/>
    </row>
    <row r="27" spans="1:6" x14ac:dyDescent="0.3">
      <c r="A27" s="42">
        <v>45543</v>
      </c>
      <c r="B27">
        <v>57.8</v>
      </c>
      <c r="C27">
        <v>57.85</v>
      </c>
      <c r="D27">
        <v>56.65</v>
      </c>
      <c r="E27">
        <v>57.11</v>
      </c>
      <c r="F27" s="31"/>
    </row>
    <row r="28" spans="1:6" x14ac:dyDescent="0.3">
      <c r="A28" s="42">
        <v>45512</v>
      </c>
      <c r="B28">
        <v>56.3</v>
      </c>
      <c r="C28">
        <v>58.1</v>
      </c>
      <c r="D28">
        <v>56.21</v>
      </c>
      <c r="E28">
        <v>57.85</v>
      </c>
      <c r="F28" s="31"/>
    </row>
    <row r="29" spans="1:6" x14ac:dyDescent="0.3">
      <c r="A29" s="42">
        <v>45481</v>
      </c>
      <c r="B29">
        <v>58</v>
      </c>
      <c r="C29">
        <v>58.61</v>
      </c>
      <c r="D29">
        <v>56.27</v>
      </c>
      <c r="E29">
        <v>56.47</v>
      </c>
      <c r="F29" s="31"/>
    </row>
    <row r="30" spans="1:6" x14ac:dyDescent="0.3">
      <c r="A30" s="42">
        <v>45451</v>
      </c>
      <c r="B30">
        <v>57.69</v>
      </c>
      <c r="C30">
        <v>58.96</v>
      </c>
      <c r="D30">
        <v>57.33</v>
      </c>
      <c r="E30">
        <v>58.34</v>
      </c>
      <c r="F30" s="31"/>
    </row>
    <row r="31" spans="1:6" x14ac:dyDescent="0.3">
      <c r="A31" s="42">
        <v>45420</v>
      </c>
      <c r="B31">
        <v>58</v>
      </c>
      <c r="C31">
        <v>58.76</v>
      </c>
      <c r="D31">
        <v>57.07</v>
      </c>
      <c r="E31">
        <v>57.81</v>
      </c>
      <c r="F31" s="31"/>
    </row>
    <row r="32" spans="1:6" x14ac:dyDescent="0.3">
      <c r="A32" s="42">
        <v>45330</v>
      </c>
      <c r="B32">
        <v>60.24</v>
      </c>
      <c r="C32">
        <v>60.64</v>
      </c>
      <c r="D32">
        <v>58.19</v>
      </c>
      <c r="E32">
        <v>59.32</v>
      </c>
      <c r="F32" s="31"/>
    </row>
    <row r="33" spans="1:6" x14ac:dyDescent="0.3">
      <c r="A33" s="42">
        <v>45299</v>
      </c>
      <c r="B33">
        <v>60.88</v>
      </c>
      <c r="C33">
        <v>61.55</v>
      </c>
      <c r="D33">
        <v>59.45</v>
      </c>
      <c r="E33">
        <v>60.03</v>
      </c>
      <c r="F33" s="31"/>
    </row>
    <row r="34" spans="1:6" x14ac:dyDescent="0.3">
      <c r="A34" t="s">
        <v>952</v>
      </c>
      <c r="B34">
        <v>60.84</v>
      </c>
      <c r="C34">
        <v>62.1</v>
      </c>
      <c r="D34">
        <v>60.13</v>
      </c>
      <c r="E34">
        <v>60.33</v>
      </c>
      <c r="F34" s="31"/>
    </row>
    <row r="35" spans="1:6" x14ac:dyDescent="0.3">
      <c r="A35" t="s">
        <v>953</v>
      </c>
      <c r="B35">
        <v>61.67</v>
      </c>
      <c r="C35">
        <v>63.92</v>
      </c>
      <c r="D35">
        <v>61.67</v>
      </c>
      <c r="E35">
        <v>63.18</v>
      </c>
      <c r="F35" s="31"/>
    </row>
    <row r="36" spans="1:6" x14ac:dyDescent="0.3">
      <c r="A36" t="s">
        <v>954</v>
      </c>
      <c r="B36">
        <v>60.69</v>
      </c>
      <c r="C36">
        <v>62.04</v>
      </c>
      <c r="D36">
        <v>60.27</v>
      </c>
      <c r="E36">
        <v>61.57</v>
      </c>
      <c r="F36" s="31"/>
    </row>
    <row r="37" spans="1:6" x14ac:dyDescent="0.3">
      <c r="A37" t="s">
        <v>955</v>
      </c>
      <c r="B37">
        <v>59.02</v>
      </c>
      <c r="C37">
        <v>61.1</v>
      </c>
      <c r="D37">
        <v>58.91</v>
      </c>
      <c r="E37">
        <v>61</v>
      </c>
      <c r="F37" s="31"/>
    </row>
    <row r="38" spans="1:6" x14ac:dyDescent="0.3">
      <c r="A38" t="s">
        <v>956</v>
      </c>
      <c r="B38">
        <v>58.87</v>
      </c>
      <c r="C38">
        <v>60.04</v>
      </c>
      <c r="D38">
        <v>58.27</v>
      </c>
      <c r="E38">
        <v>58.65</v>
      </c>
      <c r="F38" s="31"/>
    </row>
    <row r="39" spans="1:6" x14ac:dyDescent="0.3">
      <c r="A39" t="s">
        <v>957</v>
      </c>
      <c r="B39">
        <v>58.08</v>
      </c>
      <c r="C39">
        <v>58.63</v>
      </c>
      <c r="D39">
        <v>57.43</v>
      </c>
      <c r="E39">
        <v>58.54</v>
      </c>
      <c r="F39" s="31"/>
    </row>
    <row r="40" spans="1:6" x14ac:dyDescent="0.3">
      <c r="A40" t="s">
        <v>958</v>
      </c>
      <c r="B40">
        <v>58.17</v>
      </c>
      <c r="C40">
        <v>58.21</v>
      </c>
      <c r="D40">
        <v>57.32</v>
      </c>
      <c r="E40">
        <v>57.97</v>
      </c>
      <c r="F40" s="31"/>
    </row>
    <row r="41" spans="1:6" x14ac:dyDescent="0.3">
      <c r="A41" t="s">
        <v>959</v>
      </c>
      <c r="B41">
        <v>58.88</v>
      </c>
      <c r="C41">
        <v>59.06</v>
      </c>
      <c r="D41">
        <v>58.08</v>
      </c>
      <c r="E41">
        <v>58.33</v>
      </c>
      <c r="F41" s="31"/>
    </row>
    <row r="42" spans="1:6" x14ac:dyDescent="0.3">
      <c r="A42" t="s">
        <v>960</v>
      </c>
      <c r="B42">
        <v>60.28</v>
      </c>
      <c r="C42">
        <v>60.46</v>
      </c>
      <c r="D42">
        <v>59.13</v>
      </c>
      <c r="E42">
        <v>59.57</v>
      </c>
      <c r="F42" s="31"/>
    </row>
    <row r="43" spans="1:6" x14ac:dyDescent="0.3">
      <c r="A43" t="s">
        <v>961</v>
      </c>
      <c r="B43">
        <v>61</v>
      </c>
      <c r="C43">
        <v>61.99</v>
      </c>
      <c r="D43">
        <v>59.77</v>
      </c>
      <c r="E43">
        <v>59.91</v>
      </c>
      <c r="F43" s="31"/>
    </row>
    <row r="44" spans="1:6" x14ac:dyDescent="0.3">
      <c r="A44" t="s">
        <v>962</v>
      </c>
      <c r="B44">
        <v>59.87</v>
      </c>
      <c r="C44">
        <v>62.01</v>
      </c>
      <c r="D44">
        <v>59.76</v>
      </c>
      <c r="E44">
        <v>61.6</v>
      </c>
      <c r="F44" s="31"/>
    </row>
    <row r="45" spans="1:6" x14ac:dyDescent="0.3">
      <c r="A45" t="s">
        <v>963</v>
      </c>
      <c r="B45">
        <v>59.32</v>
      </c>
      <c r="C45">
        <v>60.23</v>
      </c>
      <c r="D45">
        <v>58.81</v>
      </c>
      <c r="E45">
        <v>60.06</v>
      </c>
      <c r="F45" s="31"/>
    </row>
    <row r="46" spans="1:6" x14ac:dyDescent="0.3">
      <c r="A46" t="s">
        <v>964</v>
      </c>
      <c r="B46">
        <v>59.64</v>
      </c>
      <c r="C46">
        <v>59.97</v>
      </c>
      <c r="D46">
        <v>58.42</v>
      </c>
      <c r="E46">
        <v>58.67</v>
      </c>
      <c r="F46" s="31"/>
    </row>
    <row r="47" spans="1:6" x14ac:dyDescent="0.3">
      <c r="A47" s="42">
        <v>45633</v>
      </c>
      <c r="B47">
        <v>58.3</v>
      </c>
      <c r="C47">
        <v>59.57</v>
      </c>
      <c r="D47">
        <v>57.85</v>
      </c>
      <c r="E47">
        <v>59</v>
      </c>
      <c r="F47" s="31"/>
    </row>
    <row r="48" spans="1:6" x14ac:dyDescent="0.3">
      <c r="A48" s="42">
        <v>45603</v>
      </c>
      <c r="B48">
        <v>57.42</v>
      </c>
      <c r="C48">
        <v>58.34</v>
      </c>
      <c r="D48">
        <v>57.42</v>
      </c>
      <c r="E48">
        <v>58.21</v>
      </c>
      <c r="F48" s="31"/>
    </row>
    <row r="49" spans="1:6" x14ac:dyDescent="0.3">
      <c r="A49" s="42">
        <v>45572</v>
      </c>
      <c r="B49">
        <v>57.87</v>
      </c>
      <c r="C49">
        <v>58.05</v>
      </c>
      <c r="D49">
        <v>56.36</v>
      </c>
      <c r="E49">
        <v>57.53</v>
      </c>
      <c r="F49" s="31"/>
    </row>
    <row r="50" spans="1:6" x14ac:dyDescent="0.3">
      <c r="A50" s="42">
        <v>45542</v>
      </c>
      <c r="B50">
        <v>56.27</v>
      </c>
      <c r="C50">
        <v>57.73</v>
      </c>
      <c r="D50">
        <v>55.84</v>
      </c>
      <c r="E50">
        <v>57.62</v>
      </c>
      <c r="F50" s="31"/>
    </row>
    <row r="51" spans="1:6" x14ac:dyDescent="0.3">
      <c r="A51" s="42">
        <v>45511</v>
      </c>
      <c r="B51">
        <v>56.65</v>
      </c>
      <c r="C51">
        <v>57.38</v>
      </c>
      <c r="D51">
        <v>56.62</v>
      </c>
      <c r="E51">
        <v>56.89</v>
      </c>
      <c r="F51" s="31"/>
    </row>
    <row r="52" spans="1:6" x14ac:dyDescent="0.3">
      <c r="A52" s="42">
        <v>45419</v>
      </c>
      <c r="B52">
        <v>56.67</v>
      </c>
      <c r="C52">
        <v>56.74</v>
      </c>
      <c r="D52">
        <v>55.85</v>
      </c>
      <c r="E52">
        <v>56.62</v>
      </c>
      <c r="F52" s="31"/>
    </row>
    <row r="53" spans="1:6" x14ac:dyDescent="0.3">
      <c r="A53" s="42">
        <v>45358</v>
      </c>
      <c r="B53">
        <v>57.56</v>
      </c>
      <c r="C53">
        <v>57.85</v>
      </c>
      <c r="D53">
        <v>56.45</v>
      </c>
      <c r="E53">
        <v>56.7</v>
      </c>
      <c r="F53" s="31"/>
    </row>
    <row r="54" spans="1:6" x14ac:dyDescent="0.3">
      <c r="A54" s="42">
        <v>45329</v>
      </c>
      <c r="B54">
        <v>58.04</v>
      </c>
      <c r="C54">
        <v>58.22</v>
      </c>
      <c r="D54">
        <v>57.23</v>
      </c>
      <c r="E54">
        <v>57.52</v>
      </c>
      <c r="F54" s="31"/>
    </row>
    <row r="55" spans="1:6" x14ac:dyDescent="0.3">
      <c r="A55" s="42">
        <v>45298</v>
      </c>
      <c r="B55">
        <v>59.2</v>
      </c>
      <c r="C55">
        <v>60.02</v>
      </c>
      <c r="D55">
        <v>57.81</v>
      </c>
      <c r="E55">
        <v>58.15</v>
      </c>
      <c r="F55" s="31"/>
    </row>
    <row r="56" spans="1:6" x14ac:dyDescent="0.3">
      <c r="A56" t="s">
        <v>965</v>
      </c>
      <c r="B56">
        <v>59</v>
      </c>
      <c r="C56">
        <v>59.99</v>
      </c>
      <c r="D56">
        <v>58.47</v>
      </c>
      <c r="E56">
        <v>59.06</v>
      </c>
      <c r="F56" s="31"/>
    </row>
    <row r="57" spans="1:6" x14ac:dyDescent="0.3">
      <c r="A57" t="s">
        <v>966</v>
      </c>
      <c r="B57">
        <v>58.37</v>
      </c>
      <c r="C57">
        <v>58.49</v>
      </c>
      <c r="D57">
        <v>57.22</v>
      </c>
      <c r="E57">
        <v>58.36</v>
      </c>
      <c r="F57" s="31"/>
    </row>
    <row r="58" spans="1:6" x14ac:dyDescent="0.3">
      <c r="A58" t="s">
        <v>967</v>
      </c>
      <c r="B58">
        <v>60.23</v>
      </c>
      <c r="C58">
        <v>60.95</v>
      </c>
      <c r="D58">
        <v>59.77</v>
      </c>
      <c r="E58">
        <v>60.63</v>
      </c>
      <c r="F58" s="31"/>
    </row>
    <row r="59" spans="1:6" x14ac:dyDescent="0.3">
      <c r="A59" t="s">
        <v>968</v>
      </c>
      <c r="B59">
        <v>61.73</v>
      </c>
      <c r="C59">
        <v>61.98</v>
      </c>
      <c r="D59">
        <v>60.44</v>
      </c>
      <c r="E59">
        <v>60.44</v>
      </c>
      <c r="F59" s="31"/>
    </row>
    <row r="60" spans="1:6" x14ac:dyDescent="0.3">
      <c r="A60" t="s">
        <v>969</v>
      </c>
      <c r="B60">
        <v>61.5</v>
      </c>
      <c r="C60">
        <v>62.07</v>
      </c>
      <c r="D60">
        <v>61.27</v>
      </c>
      <c r="E60">
        <v>61.73</v>
      </c>
      <c r="F60" s="31"/>
    </row>
    <row r="61" spans="1:6" x14ac:dyDescent="0.3">
      <c r="A61" t="s">
        <v>970</v>
      </c>
      <c r="B61">
        <v>61.12</v>
      </c>
      <c r="C61">
        <v>61.63</v>
      </c>
      <c r="D61">
        <v>60.48</v>
      </c>
      <c r="E61">
        <v>61.37</v>
      </c>
      <c r="F61" s="31"/>
    </row>
    <row r="62" spans="1:6" x14ac:dyDescent="0.3">
      <c r="A62" t="s">
        <v>971</v>
      </c>
      <c r="B62">
        <v>60.81</v>
      </c>
      <c r="C62">
        <v>61.33</v>
      </c>
      <c r="D62">
        <v>60.4</v>
      </c>
      <c r="E62">
        <v>61</v>
      </c>
      <c r="F62" s="31"/>
    </row>
    <row r="63" spans="1:6" x14ac:dyDescent="0.3">
      <c r="A63" t="s">
        <v>972</v>
      </c>
      <c r="B63">
        <v>61.3</v>
      </c>
      <c r="C63">
        <v>61.87</v>
      </c>
      <c r="D63">
        <v>60.87</v>
      </c>
      <c r="E63">
        <v>61.01</v>
      </c>
      <c r="F63" s="31"/>
    </row>
    <row r="64" spans="1:6" x14ac:dyDescent="0.3">
      <c r="A64" t="s">
        <v>973</v>
      </c>
      <c r="B64">
        <v>60</v>
      </c>
      <c r="C64">
        <v>61.24</v>
      </c>
      <c r="D64">
        <v>59.84</v>
      </c>
      <c r="E64">
        <v>61.09</v>
      </c>
      <c r="F64" s="31"/>
    </row>
    <row r="65" spans="1:6" x14ac:dyDescent="0.3">
      <c r="A65" t="s">
        <v>974</v>
      </c>
      <c r="B65">
        <v>60.92</v>
      </c>
      <c r="C65">
        <v>60.93</v>
      </c>
      <c r="D65">
        <v>59.16</v>
      </c>
      <c r="E65">
        <v>60.22</v>
      </c>
      <c r="F65" s="31"/>
    </row>
    <row r="66" spans="1:6" x14ac:dyDescent="0.3">
      <c r="A66" t="s">
        <v>975</v>
      </c>
      <c r="B66">
        <v>59.87</v>
      </c>
      <c r="C66">
        <v>61.84</v>
      </c>
      <c r="D66">
        <v>59.07</v>
      </c>
      <c r="E66">
        <v>61.03</v>
      </c>
      <c r="F66" s="31"/>
    </row>
    <row r="67" spans="1:6" x14ac:dyDescent="0.3">
      <c r="A67" s="42">
        <v>45632</v>
      </c>
      <c r="B67">
        <v>59.96</v>
      </c>
      <c r="C67">
        <v>60.33</v>
      </c>
      <c r="D67">
        <v>59.32</v>
      </c>
      <c r="E67">
        <v>59.99</v>
      </c>
      <c r="F67" s="31"/>
    </row>
    <row r="68" spans="1:6" x14ac:dyDescent="0.3">
      <c r="A68" s="42">
        <v>45602</v>
      </c>
      <c r="B68">
        <v>60.08</v>
      </c>
      <c r="C68">
        <v>60.21</v>
      </c>
      <c r="D68">
        <v>59.56</v>
      </c>
      <c r="E68">
        <v>60</v>
      </c>
      <c r="F68" s="31"/>
    </row>
    <row r="69" spans="1:6" x14ac:dyDescent="0.3">
      <c r="A69" s="42">
        <v>45571</v>
      </c>
      <c r="B69">
        <v>61.53</v>
      </c>
      <c r="C69">
        <v>61.53</v>
      </c>
      <c r="D69">
        <v>59.91</v>
      </c>
      <c r="E69">
        <v>60.28</v>
      </c>
      <c r="F69" s="31"/>
    </row>
    <row r="70" spans="1:6" x14ac:dyDescent="0.3">
      <c r="A70" s="42">
        <v>45479</v>
      </c>
      <c r="B70">
        <v>60.7</v>
      </c>
      <c r="C70">
        <v>61.95</v>
      </c>
      <c r="D70">
        <v>60.56</v>
      </c>
      <c r="E70">
        <v>61.78</v>
      </c>
      <c r="F70" s="31"/>
    </row>
    <row r="71" spans="1:6" x14ac:dyDescent="0.3">
      <c r="A71" s="42">
        <v>45449</v>
      </c>
      <c r="B71">
        <v>60.5</v>
      </c>
      <c r="C71">
        <v>61.01</v>
      </c>
      <c r="D71">
        <v>59.91</v>
      </c>
      <c r="E71">
        <v>60.94</v>
      </c>
      <c r="F71" s="31"/>
    </row>
    <row r="72" spans="1:6" x14ac:dyDescent="0.3">
      <c r="A72" s="42">
        <v>45418</v>
      </c>
      <c r="B72">
        <v>60.26</v>
      </c>
      <c r="C72">
        <v>60.71</v>
      </c>
      <c r="D72">
        <v>59.62</v>
      </c>
      <c r="E72">
        <v>60.7</v>
      </c>
      <c r="F72" s="31"/>
    </row>
    <row r="73" spans="1:6" x14ac:dyDescent="0.3">
      <c r="A73" s="42">
        <v>45388</v>
      </c>
      <c r="B73">
        <v>60.19</v>
      </c>
      <c r="C73">
        <v>60.42</v>
      </c>
      <c r="D73">
        <v>59.33</v>
      </c>
      <c r="E73">
        <v>60.26</v>
      </c>
      <c r="F73" s="31"/>
    </row>
    <row r="74" spans="1:6" x14ac:dyDescent="0.3">
      <c r="A74" s="42">
        <v>45357</v>
      </c>
      <c r="B74">
        <v>59.13</v>
      </c>
      <c r="C74">
        <v>60.44</v>
      </c>
      <c r="D74">
        <v>59</v>
      </c>
      <c r="E74">
        <v>60.21</v>
      </c>
      <c r="F74" s="31"/>
    </row>
    <row r="75" spans="1:6" x14ac:dyDescent="0.3">
      <c r="A75" t="s">
        <v>976</v>
      </c>
      <c r="B75">
        <v>56</v>
      </c>
      <c r="C75">
        <v>59.62</v>
      </c>
      <c r="D75">
        <v>55.82</v>
      </c>
      <c r="E75">
        <v>59.6</v>
      </c>
      <c r="F75" s="31"/>
    </row>
    <row r="76" spans="1:6" x14ac:dyDescent="0.3">
      <c r="A76" t="s">
        <v>977</v>
      </c>
      <c r="B76">
        <v>53.67</v>
      </c>
      <c r="C76">
        <v>56.22</v>
      </c>
      <c r="D76">
        <v>53.6</v>
      </c>
      <c r="E76">
        <v>56.04</v>
      </c>
      <c r="F76" s="31"/>
    </row>
    <row r="77" spans="1:6" x14ac:dyDescent="0.3">
      <c r="A77" t="s">
        <v>978</v>
      </c>
      <c r="B77">
        <v>53.2</v>
      </c>
      <c r="C77">
        <v>53.72</v>
      </c>
      <c r="D77">
        <v>52.77</v>
      </c>
      <c r="E77">
        <v>53.67</v>
      </c>
      <c r="F77" s="31"/>
    </row>
    <row r="78" spans="1:6" x14ac:dyDescent="0.3">
      <c r="A78" t="s">
        <v>979</v>
      </c>
      <c r="B78">
        <v>55.38</v>
      </c>
      <c r="C78">
        <v>55.39</v>
      </c>
      <c r="D78">
        <v>53.58</v>
      </c>
      <c r="E78">
        <v>53.63</v>
      </c>
      <c r="F78" s="31"/>
    </row>
    <row r="79" spans="1:6" x14ac:dyDescent="0.3">
      <c r="A79" t="s">
        <v>980</v>
      </c>
      <c r="B79">
        <v>56.13</v>
      </c>
      <c r="C79">
        <v>56.85</v>
      </c>
      <c r="D79">
        <v>55.53</v>
      </c>
      <c r="E79">
        <v>55.54</v>
      </c>
      <c r="F79" s="31"/>
    </row>
    <row r="80" spans="1:6" x14ac:dyDescent="0.3">
      <c r="A80" t="s">
        <v>981</v>
      </c>
      <c r="B80">
        <v>57.18</v>
      </c>
      <c r="C80">
        <v>59.73</v>
      </c>
      <c r="D80">
        <v>55.48</v>
      </c>
      <c r="E80">
        <v>55.65</v>
      </c>
      <c r="F80" s="31"/>
    </row>
    <row r="81" spans="1:6" x14ac:dyDescent="0.3">
      <c r="A81" t="s">
        <v>982</v>
      </c>
      <c r="B81">
        <v>57.42</v>
      </c>
      <c r="C81">
        <v>57.56</v>
      </c>
      <c r="D81">
        <v>57.16</v>
      </c>
      <c r="E81">
        <v>57.44</v>
      </c>
      <c r="F81" s="31"/>
    </row>
    <row r="82" spans="1:6" x14ac:dyDescent="0.3">
      <c r="A82" t="s">
        <v>983</v>
      </c>
      <c r="B82">
        <v>57.45</v>
      </c>
      <c r="C82">
        <v>57.49</v>
      </c>
      <c r="D82">
        <v>56.7</v>
      </c>
      <c r="E82">
        <v>57.32</v>
      </c>
      <c r="F82" s="31"/>
    </row>
    <row r="83" spans="1:6" x14ac:dyDescent="0.3">
      <c r="A83" t="s">
        <v>984</v>
      </c>
      <c r="B83">
        <v>57.65</v>
      </c>
      <c r="C83">
        <v>57.87</v>
      </c>
      <c r="D83">
        <v>57.27</v>
      </c>
      <c r="E83">
        <v>57.4</v>
      </c>
      <c r="F83" s="31"/>
    </row>
    <row r="84" spans="1:6" x14ac:dyDescent="0.3">
      <c r="A84" t="s">
        <v>985</v>
      </c>
      <c r="B84">
        <v>57.65</v>
      </c>
      <c r="C84">
        <v>57.7</v>
      </c>
      <c r="D84">
        <v>57.08</v>
      </c>
      <c r="E84">
        <v>57.68</v>
      </c>
      <c r="F84" s="31"/>
    </row>
    <row r="85" spans="1:6" x14ac:dyDescent="0.3">
      <c r="A85" t="s">
        <v>986</v>
      </c>
      <c r="B85">
        <v>56.36</v>
      </c>
      <c r="C85">
        <v>57.73</v>
      </c>
      <c r="D85">
        <v>56.29</v>
      </c>
      <c r="E85">
        <v>57.52</v>
      </c>
      <c r="F85" s="31"/>
    </row>
    <row r="86" spans="1:6" x14ac:dyDescent="0.3">
      <c r="A86" t="s">
        <v>987</v>
      </c>
      <c r="B86">
        <v>56.21</v>
      </c>
      <c r="C86">
        <v>56.49</v>
      </c>
      <c r="D86">
        <v>55.64</v>
      </c>
      <c r="E86">
        <v>56.26</v>
      </c>
      <c r="F86" s="31"/>
    </row>
    <row r="87" spans="1:6" x14ac:dyDescent="0.3">
      <c r="A87" t="s">
        <v>988</v>
      </c>
      <c r="B87">
        <v>56.69</v>
      </c>
      <c r="C87">
        <v>57.1</v>
      </c>
      <c r="D87">
        <v>55.2</v>
      </c>
      <c r="E87">
        <v>56</v>
      </c>
      <c r="F87" s="31"/>
    </row>
    <row r="88" spans="1:6" x14ac:dyDescent="0.3">
      <c r="A88" t="s">
        <v>989</v>
      </c>
      <c r="B88">
        <v>55.91</v>
      </c>
      <c r="C88">
        <v>57.55</v>
      </c>
      <c r="D88">
        <v>55.88</v>
      </c>
      <c r="E88">
        <v>56.47</v>
      </c>
      <c r="F88" s="31"/>
    </row>
    <row r="89" spans="1:6" x14ac:dyDescent="0.3">
      <c r="A89" s="42">
        <v>45570</v>
      </c>
      <c r="B89">
        <v>55.72</v>
      </c>
      <c r="C89">
        <v>56.44</v>
      </c>
      <c r="D89">
        <v>55.57</v>
      </c>
      <c r="E89">
        <v>55.82</v>
      </c>
      <c r="F89" s="31"/>
    </row>
    <row r="90" spans="1:6" x14ac:dyDescent="0.3">
      <c r="A90" s="42">
        <v>45540</v>
      </c>
      <c r="B90">
        <v>54.9</v>
      </c>
      <c r="C90">
        <v>55.74</v>
      </c>
      <c r="D90">
        <v>54.72</v>
      </c>
      <c r="E90">
        <v>55.68</v>
      </c>
      <c r="F90" s="31"/>
    </row>
    <row r="91" spans="1:6" x14ac:dyDescent="0.3">
      <c r="A91" s="42">
        <v>45509</v>
      </c>
      <c r="B91">
        <v>55.79</v>
      </c>
      <c r="C91">
        <v>56.06</v>
      </c>
      <c r="D91">
        <v>54.69</v>
      </c>
      <c r="E91">
        <v>54.91</v>
      </c>
      <c r="F91" s="31"/>
    </row>
    <row r="92" spans="1:6" x14ac:dyDescent="0.3">
      <c r="A92" s="42">
        <v>45478</v>
      </c>
      <c r="B92">
        <v>55.66</v>
      </c>
      <c r="C92">
        <v>57.09</v>
      </c>
      <c r="D92">
        <v>55.58</v>
      </c>
      <c r="E92">
        <v>55.74</v>
      </c>
      <c r="F92" s="31"/>
    </row>
    <row r="93" spans="1:6" x14ac:dyDescent="0.3">
      <c r="A93" s="42">
        <v>45448</v>
      </c>
      <c r="B93">
        <v>55.99</v>
      </c>
      <c r="C93">
        <v>56.27</v>
      </c>
      <c r="D93">
        <v>55.32</v>
      </c>
      <c r="E93">
        <v>55.97</v>
      </c>
      <c r="F93" s="31"/>
    </row>
    <row r="94" spans="1:6" x14ac:dyDescent="0.3">
      <c r="A94" s="42">
        <v>45356</v>
      </c>
      <c r="B94">
        <v>55.22</v>
      </c>
      <c r="C94">
        <v>56.43</v>
      </c>
      <c r="D94">
        <v>54.96</v>
      </c>
      <c r="E94">
        <v>55.9</v>
      </c>
      <c r="F94" s="31"/>
    </row>
    <row r="95" spans="1:6" x14ac:dyDescent="0.3">
      <c r="A95" s="42">
        <v>45327</v>
      </c>
      <c r="B95">
        <v>56.39</v>
      </c>
      <c r="C95">
        <v>56.74</v>
      </c>
      <c r="D95">
        <v>53.7</v>
      </c>
      <c r="E95">
        <v>55.15</v>
      </c>
      <c r="F95" s="31"/>
    </row>
    <row r="96" spans="1:6" x14ac:dyDescent="0.3">
      <c r="A96" s="42">
        <v>45296</v>
      </c>
      <c r="B96">
        <v>56</v>
      </c>
      <c r="C96">
        <v>56.89</v>
      </c>
      <c r="D96">
        <v>54</v>
      </c>
      <c r="E96">
        <v>56.31</v>
      </c>
      <c r="F96" s="31"/>
    </row>
    <row r="97" spans="1:6" x14ac:dyDescent="0.3">
      <c r="A97" t="s">
        <v>990</v>
      </c>
      <c r="B97">
        <v>67.2</v>
      </c>
      <c r="C97">
        <v>68.19</v>
      </c>
      <c r="D97">
        <v>66.92</v>
      </c>
      <c r="E97">
        <v>67.709999999999994</v>
      </c>
      <c r="F97" s="31"/>
    </row>
    <row r="98" spans="1:6" x14ac:dyDescent="0.3">
      <c r="A98" t="s">
        <v>991</v>
      </c>
      <c r="B98">
        <v>67.14</v>
      </c>
      <c r="C98">
        <v>67.88</v>
      </c>
      <c r="D98">
        <v>67.08</v>
      </c>
      <c r="E98">
        <v>67.45</v>
      </c>
      <c r="F98" s="31"/>
    </row>
    <row r="99" spans="1:6" x14ac:dyDescent="0.3">
      <c r="A99" t="s">
        <v>992</v>
      </c>
      <c r="B99">
        <v>67.209999999999994</v>
      </c>
      <c r="C99">
        <v>67.42</v>
      </c>
      <c r="D99">
        <v>66.75</v>
      </c>
      <c r="E99">
        <v>67.180000000000007</v>
      </c>
      <c r="F99" s="31"/>
    </row>
    <row r="100" spans="1:6" x14ac:dyDescent="0.3">
      <c r="A100" t="s">
        <v>993</v>
      </c>
      <c r="B100">
        <v>67.5</v>
      </c>
      <c r="C100">
        <v>67.75</v>
      </c>
      <c r="D100">
        <v>66.88</v>
      </c>
      <c r="E100">
        <v>67.33</v>
      </c>
      <c r="F100" s="31"/>
    </row>
    <row r="101" spans="1:6" x14ac:dyDescent="0.3">
      <c r="A101" t="s">
        <v>994</v>
      </c>
      <c r="B101">
        <v>68.099999999999994</v>
      </c>
      <c r="C101">
        <v>68.209999999999994</v>
      </c>
      <c r="D101">
        <v>67.48</v>
      </c>
      <c r="E101">
        <v>67.77</v>
      </c>
      <c r="F101" s="31"/>
    </row>
    <row r="102" spans="1:6" x14ac:dyDescent="0.3">
      <c r="A102" t="s">
        <v>995</v>
      </c>
      <c r="B102">
        <v>69.819999999999993</v>
      </c>
      <c r="C102">
        <v>70.209999999999994</v>
      </c>
      <c r="D102">
        <v>68.38</v>
      </c>
      <c r="E102">
        <v>68.5</v>
      </c>
      <c r="F102" s="31"/>
    </row>
    <row r="103" spans="1:6" x14ac:dyDescent="0.3">
      <c r="A103" t="s">
        <v>996</v>
      </c>
      <c r="B103">
        <v>69.489999999999995</v>
      </c>
      <c r="C103">
        <v>70.12</v>
      </c>
      <c r="D103">
        <v>69.13</v>
      </c>
      <c r="E103">
        <v>69.63</v>
      </c>
      <c r="F103" s="31"/>
    </row>
    <row r="104" spans="1:6" x14ac:dyDescent="0.3">
      <c r="A104" t="s">
        <v>997</v>
      </c>
      <c r="B104">
        <v>69.17</v>
      </c>
      <c r="C104">
        <v>69.94</v>
      </c>
      <c r="D104">
        <v>68.790000000000006</v>
      </c>
      <c r="E104">
        <v>69.75</v>
      </c>
      <c r="F104" s="31"/>
    </row>
    <row r="105" spans="1:6" x14ac:dyDescent="0.3">
      <c r="A105" t="s">
        <v>998</v>
      </c>
      <c r="B105">
        <v>69.17</v>
      </c>
      <c r="C105">
        <v>69.599999999999994</v>
      </c>
      <c r="D105">
        <v>68.86</v>
      </c>
      <c r="E105">
        <v>69.39</v>
      </c>
      <c r="F105" s="31"/>
    </row>
    <row r="106" spans="1:6" x14ac:dyDescent="0.3">
      <c r="A106" t="s">
        <v>999</v>
      </c>
      <c r="B106">
        <v>69.09</v>
      </c>
      <c r="C106">
        <v>69.400000000000006</v>
      </c>
      <c r="D106">
        <v>67.959999999999994</v>
      </c>
      <c r="E106">
        <v>68.599999999999994</v>
      </c>
      <c r="F106" s="31"/>
    </row>
    <row r="107" spans="1:6" x14ac:dyDescent="0.3">
      <c r="A107" t="s">
        <v>1000</v>
      </c>
      <c r="B107">
        <v>71.66</v>
      </c>
      <c r="C107">
        <v>71.66</v>
      </c>
      <c r="D107">
        <v>68.97</v>
      </c>
      <c r="E107">
        <v>69.03</v>
      </c>
      <c r="F107" s="31"/>
    </row>
    <row r="108" spans="1:6" x14ac:dyDescent="0.3">
      <c r="A108" t="s">
        <v>1001</v>
      </c>
      <c r="B108">
        <v>69.12</v>
      </c>
      <c r="C108">
        <v>70</v>
      </c>
      <c r="D108">
        <v>68.78</v>
      </c>
      <c r="E108">
        <v>68.959999999999994</v>
      </c>
      <c r="F108" s="31"/>
    </row>
    <row r="109" spans="1:6" x14ac:dyDescent="0.3">
      <c r="A109" s="42">
        <v>45630</v>
      </c>
      <c r="B109">
        <v>69.540000000000006</v>
      </c>
      <c r="C109">
        <v>69.86</v>
      </c>
      <c r="D109">
        <v>68.319999999999993</v>
      </c>
      <c r="E109">
        <v>68.64</v>
      </c>
      <c r="F109" s="31"/>
    </row>
    <row r="110" spans="1:6" x14ac:dyDescent="0.3">
      <c r="A110" s="42">
        <v>45600</v>
      </c>
      <c r="B110">
        <v>71.12</v>
      </c>
      <c r="C110">
        <v>71.209999999999994</v>
      </c>
      <c r="D110">
        <v>69.7</v>
      </c>
      <c r="E110">
        <v>69.739999999999995</v>
      </c>
      <c r="F110" s="31"/>
    </row>
    <row r="111" spans="1:6" x14ac:dyDescent="0.3">
      <c r="A111" s="42">
        <v>45569</v>
      </c>
      <c r="B111">
        <v>73.099999999999994</v>
      </c>
      <c r="C111">
        <v>73.180000000000007</v>
      </c>
      <c r="D111">
        <v>70.84</v>
      </c>
      <c r="E111">
        <v>71.150000000000006</v>
      </c>
      <c r="F111" s="31"/>
    </row>
    <row r="112" spans="1:6" x14ac:dyDescent="0.3">
      <c r="A112" s="42">
        <v>45539</v>
      </c>
      <c r="B112">
        <v>74.739999999999995</v>
      </c>
      <c r="C112">
        <v>74.849999999999994</v>
      </c>
      <c r="D112">
        <v>73.11</v>
      </c>
      <c r="E112">
        <v>73.36</v>
      </c>
      <c r="F112" s="31"/>
    </row>
    <row r="113" spans="1:6" x14ac:dyDescent="0.3">
      <c r="A113" s="42">
        <v>45508</v>
      </c>
      <c r="B113">
        <v>74.41</v>
      </c>
      <c r="C113">
        <v>74.75</v>
      </c>
      <c r="D113">
        <v>73.84</v>
      </c>
      <c r="E113">
        <v>74.44</v>
      </c>
      <c r="F113" s="31"/>
    </row>
    <row r="114" spans="1:6" x14ac:dyDescent="0.3">
      <c r="A114" s="42">
        <v>45416</v>
      </c>
      <c r="B114">
        <v>74.06</v>
      </c>
      <c r="C114">
        <v>75.12</v>
      </c>
      <c r="D114">
        <v>73.7</v>
      </c>
      <c r="E114">
        <v>74.58</v>
      </c>
      <c r="F114" s="31"/>
    </row>
    <row r="115" spans="1:6" x14ac:dyDescent="0.3">
      <c r="A115" s="42">
        <v>45386</v>
      </c>
      <c r="B115">
        <v>74.88</v>
      </c>
      <c r="C115">
        <v>75.27</v>
      </c>
      <c r="D115">
        <v>73.78</v>
      </c>
      <c r="E115">
        <v>73.900000000000006</v>
      </c>
      <c r="F115" s="31"/>
    </row>
    <row r="116" spans="1:6" x14ac:dyDescent="0.3">
      <c r="A116" s="42">
        <v>45355</v>
      </c>
      <c r="B116">
        <v>74.040000000000006</v>
      </c>
      <c r="C116">
        <v>74.7</v>
      </c>
      <c r="D116">
        <v>73.319999999999993</v>
      </c>
      <c r="E116">
        <v>74.599999999999994</v>
      </c>
      <c r="F116" s="31"/>
    </row>
    <row r="117" spans="1:6" x14ac:dyDescent="0.3">
      <c r="A117" s="42">
        <v>45326</v>
      </c>
      <c r="B117">
        <v>74.88</v>
      </c>
      <c r="C117">
        <v>75.19</v>
      </c>
      <c r="D117">
        <v>71.959999999999994</v>
      </c>
      <c r="E117">
        <v>73.819999999999993</v>
      </c>
      <c r="F117" s="31"/>
    </row>
    <row r="118" spans="1:6" x14ac:dyDescent="0.3">
      <c r="A118" s="42">
        <v>45295</v>
      </c>
      <c r="B118">
        <v>79.73</v>
      </c>
      <c r="C118">
        <v>79.98</v>
      </c>
      <c r="D118">
        <v>79.099999999999994</v>
      </c>
      <c r="E118">
        <v>79.56</v>
      </c>
      <c r="F118" s="31"/>
    </row>
    <row r="119" spans="1:6" x14ac:dyDescent="0.3">
      <c r="A119" t="s">
        <v>1002</v>
      </c>
      <c r="B119">
        <v>79.540000000000006</v>
      </c>
      <c r="C119">
        <v>80.75</v>
      </c>
      <c r="D119">
        <v>79.319999999999993</v>
      </c>
      <c r="E119">
        <v>79.760000000000005</v>
      </c>
      <c r="F119" s="31"/>
    </row>
    <row r="120" spans="1:6" x14ac:dyDescent="0.3">
      <c r="A120" t="s">
        <v>1003</v>
      </c>
      <c r="B120">
        <v>79.55</v>
      </c>
      <c r="C120">
        <v>79.989999999999995</v>
      </c>
      <c r="D120">
        <v>78.709999999999994</v>
      </c>
      <c r="E120">
        <v>79.430000000000007</v>
      </c>
      <c r="F120" s="31"/>
    </row>
    <row r="121" spans="1:6" x14ac:dyDescent="0.3">
      <c r="A121" t="s">
        <v>1004</v>
      </c>
      <c r="B121">
        <v>77.66</v>
      </c>
      <c r="C121">
        <v>79.75</v>
      </c>
      <c r="D121">
        <v>77.66</v>
      </c>
      <c r="E121">
        <v>79.319999999999993</v>
      </c>
      <c r="F121" s="31"/>
    </row>
    <row r="122" spans="1:6" x14ac:dyDescent="0.3">
      <c r="A122" t="s">
        <v>1005</v>
      </c>
      <c r="B122">
        <v>78.83</v>
      </c>
      <c r="C122">
        <v>79.83</v>
      </c>
      <c r="D122">
        <v>78.55</v>
      </c>
      <c r="E122">
        <v>78.98</v>
      </c>
      <c r="F122" s="31"/>
    </row>
    <row r="123" spans="1:6" x14ac:dyDescent="0.3">
      <c r="A123" t="s">
        <v>1006</v>
      </c>
      <c r="B123">
        <v>78.38</v>
      </c>
      <c r="C123">
        <v>79.5</v>
      </c>
      <c r="D123">
        <v>78.38</v>
      </c>
      <c r="E123">
        <v>78.48</v>
      </c>
      <c r="F123" s="31"/>
    </row>
    <row r="124" spans="1:6" x14ac:dyDescent="0.3">
      <c r="A124" t="s">
        <v>1007</v>
      </c>
      <c r="B124">
        <v>78.59</v>
      </c>
      <c r="C124">
        <v>78.94</v>
      </c>
      <c r="D124">
        <v>77.400000000000006</v>
      </c>
      <c r="E124">
        <v>78.27</v>
      </c>
      <c r="F124" s="31"/>
    </row>
    <row r="125" spans="1:6" x14ac:dyDescent="0.3">
      <c r="A125" t="s">
        <v>1008</v>
      </c>
      <c r="B125">
        <v>77.739999999999995</v>
      </c>
      <c r="C125">
        <v>79</v>
      </c>
      <c r="D125">
        <v>77.63</v>
      </c>
      <c r="E125">
        <v>78.98</v>
      </c>
      <c r="F125" s="31"/>
    </row>
    <row r="126" spans="1:6" x14ac:dyDescent="0.3">
      <c r="A126" t="s">
        <v>1009</v>
      </c>
      <c r="B126">
        <v>77.89</v>
      </c>
      <c r="C126">
        <v>78.900000000000006</v>
      </c>
      <c r="D126">
        <v>77.69</v>
      </c>
      <c r="E126">
        <v>78.06</v>
      </c>
      <c r="F126" s="31"/>
    </row>
    <row r="127" spans="1:6" x14ac:dyDescent="0.3">
      <c r="A127" t="s">
        <v>1010</v>
      </c>
      <c r="B127">
        <v>77.260000000000005</v>
      </c>
      <c r="C127">
        <v>77.64</v>
      </c>
      <c r="D127">
        <v>76.39</v>
      </c>
      <c r="E127">
        <v>77.569999999999993</v>
      </c>
      <c r="F127" s="31"/>
    </row>
    <row r="128" spans="1:6" x14ac:dyDescent="0.3">
      <c r="A128" t="s">
        <v>1011</v>
      </c>
      <c r="B128">
        <v>75.599999999999994</v>
      </c>
      <c r="C128">
        <v>77.61</v>
      </c>
      <c r="D128">
        <v>75.599999999999994</v>
      </c>
      <c r="E128">
        <v>77.400000000000006</v>
      </c>
      <c r="F128" s="31"/>
    </row>
    <row r="129" spans="1:6" x14ac:dyDescent="0.3">
      <c r="A129" t="s">
        <v>1012</v>
      </c>
      <c r="B129">
        <v>74.77</v>
      </c>
      <c r="C129">
        <v>76.5</v>
      </c>
      <c r="D129">
        <v>74.28</v>
      </c>
      <c r="E129">
        <v>76.42</v>
      </c>
      <c r="F129" s="31"/>
    </row>
    <row r="130" spans="1:6" x14ac:dyDescent="0.3">
      <c r="A130" t="s">
        <v>1013</v>
      </c>
      <c r="B130">
        <v>75.150000000000006</v>
      </c>
      <c r="C130">
        <v>76.010000000000005</v>
      </c>
      <c r="D130">
        <v>74.760000000000005</v>
      </c>
      <c r="E130">
        <v>75.08</v>
      </c>
      <c r="F130" s="31"/>
    </row>
    <row r="131" spans="1:6" x14ac:dyDescent="0.3">
      <c r="A131" s="42">
        <v>45629</v>
      </c>
      <c r="B131">
        <v>75.819999999999993</v>
      </c>
      <c r="C131">
        <v>75.89</v>
      </c>
      <c r="D131">
        <v>74.650000000000006</v>
      </c>
      <c r="E131">
        <v>75.209999999999994</v>
      </c>
      <c r="F131" s="31"/>
    </row>
    <row r="132" spans="1:6" x14ac:dyDescent="0.3">
      <c r="A132" s="42">
        <v>45599</v>
      </c>
      <c r="B132">
        <v>74.75</v>
      </c>
      <c r="C132">
        <v>76.45</v>
      </c>
      <c r="D132">
        <v>74.53</v>
      </c>
      <c r="E132">
        <v>75.94</v>
      </c>
      <c r="F132" s="31"/>
    </row>
    <row r="133" spans="1:6" x14ac:dyDescent="0.3">
      <c r="A133" s="42">
        <v>45507</v>
      </c>
      <c r="B133">
        <v>74.349999999999994</v>
      </c>
      <c r="C133">
        <v>75.37</v>
      </c>
      <c r="D133">
        <v>74.11</v>
      </c>
      <c r="E133">
        <v>75.069999999999993</v>
      </c>
      <c r="F133" s="31"/>
    </row>
    <row r="134" spans="1:6" x14ac:dyDescent="0.3">
      <c r="A134" s="42">
        <v>45476</v>
      </c>
      <c r="B134">
        <v>74.349999999999994</v>
      </c>
      <c r="C134">
        <v>74.959999999999994</v>
      </c>
      <c r="D134">
        <v>73.569999999999993</v>
      </c>
      <c r="E134">
        <v>74.3</v>
      </c>
      <c r="F134" s="31"/>
    </row>
    <row r="135" spans="1:6" x14ac:dyDescent="0.3">
      <c r="A135" s="42">
        <v>45446</v>
      </c>
      <c r="B135">
        <v>73.569999999999993</v>
      </c>
      <c r="C135">
        <v>74.709999999999994</v>
      </c>
      <c r="D135">
        <v>73.42</v>
      </c>
      <c r="E135">
        <v>74.34</v>
      </c>
      <c r="F135" s="31"/>
    </row>
    <row r="136" spans="1:6" x14ac:dyDescent="0.3">
      <c r="A136" s="42">
        <v>45415</v>
      </c>
      <c r="B136">
        <v>74.150000000000006</v>
      </c>
      <c r="C136">
        <v>75.39</v>
      </c>
      <c r="D136">
        <v>73.349999999999994</v>
      </c>
      <c r="E136">
        <v>73.709999999999994</v>
      </c>
      <c r="F136" s="31"/>
    </row>
    <row r="137" spans="1:6" x14ac:dyDescent="0.3">
      <c r="A137" s="42">
        <v>45385</v>
      </c>
      <c r="B137">
        <v>73.959999999999994</v>
      </c>
      <c r="C137">
        <v>74.91</v>
      </c>
      <c r="D137">
        <v>73.66</v>
      </c>
      <c r="E137">
        <v>73.89</v>
      </c>
      <c r="F137" s="31"/>
    </row>
    <row r="138" spans="1:6" x14ac:dyDescent="0.3">
      <c r="A138" s="42">
        <v>45294</v>
      </c>
      <c r="B138">
        <v>74.63</v>
      </c>
      <c r="C138">
        <v>74.67</v>
      </c>
      <c r="D138">
        <v>73.040000000000006</v>
      </c>
      <c r="E138">
        <v>73.84</v>
      </c>
      <c r="F138" s="31"/>
    </row>
    <row r="139" spans="1:6" x14ac:dyDescent="0.3">
      <c r="A139" t="s">
        <v>1014</v>
      </c>
      <c r="B139">
        <v>75.650000000000006</v>
      </c>
      <c r="C139">
        <v>75.92</v>
      </c>
      <c r="D139">
        <v>73.540000000000006</v>
      </c>
      <c r="E139">
        <v>74.37</v>
      </c>
      <c r="F139" s="31"/>
    </row>
    <row r="140" spans="1:6" x14ac:dyDescent="0.3">
      <c r="A140" t="s">
        <v>1015</v>
      </c>
      <c r="B140">
        <v>76.09</v>
      </c>
      <c r="C140">
        <v>76.260000000000005</v>
      </c>
      <c r="D140">
        <v>74.760000000000005</v>
      </c>
      <c r="E140">
        <v>75.19</v>
      </c>
      <c r="F140" s="31"/>
    </row>
    <row r="141" spans="1:6" x14ac:dyDescent="0.3">
      <c r="A141" t="s">
        <v>1016</v>
      </c>
      <c r="B141">
        <v>76.459999999999994</v>
      </c>
      <c r="C141">
        <v>77.09</v>
      </c>
      <c r="D141">
        <v>76.14</v>
      </c>
      <c r="E141">
        <v>76.27</v>
      </c>
      <c r="F141" s="31"/>
    </row>
    <row r="142" spans="1:6" x14ac:dyDescent="0.3">
      <c r="A142" t="s">
        <v>1017</v>
      </c>
      <c r="B142">
        <v>77.400000000000006</v>
      </c>
      <c r="C142">
        <v>77.95</v>
      </c>
      <c r="D142">
        <v>76.290000000000006</v>
      </c>
      <c r="E142">
        <v>76.430000000000007</v>
      </c>
      <c r="F142" s="31"/>
    </row>
    <row r="143" spans="1:6" x14ac:dyDescent="0.3">
      <c r="A143" t="s">
        <v>1018</v>
      </c>
      <c r="B143">
        <v>77.290000000000006</v>
      </c>
      <c r="C143">
        <v>77.52</v>
      </c>
      <c r="D143">
        <v>76.62</v>
      </c>
      <c r="E143">
        <v>77.2</v>
      </c>
      <c r="F143" s="31"/>
    </row>
    <row r="144" spans="1:6" x14ac:dyDescent="0.3">
      <c r="A144" t="s">
        <v>1019</v>
      </c>
      <c r="B144">
        <v>77.150000000000006</v>
      </c>
      <c r="C144">
        <v>77.5</v>
      </c>
      <c r="D144">
        <v>76.739999999999995</v>
      </c>
      <c r="E144">
        <v>77.099999999999994</v>
      </c>
      <c r="F144" s="31"/>
    </row>
    <row r="145" spans="1:6" x14ac:dyDescent="0.3">
      <c r="A145" t="s">
        <v>1020</v>
      </c>
      <c r="B145">
        <v>76.319999999999993</v>
      </c>
      <c r="C145">
        <v>77.39</v>
      </c>
      <c r="D145">
        <v>76.17</v>
      </c>
      <c r="E145">
        <v>77.150000000000006</v>
      </c>
      <c r="F145" s="31"/>
    </row>
    <row r="146" spans="1:6" x14ac:dyDescent="0.3">
      <c r="A146" t="s">
        <v>1021</v>
      </c>
      <c r="B146">
        <v>76.92</v>
      </c>
      <c r="C146">
        <v>77.569999999999993</v>
      </c>
      <c r="D146">
        <v>76.14</v>
      </c>
      <c r="E146">
        <v>76.31</v>
      </c>
      <c r="F146" s="31"/>
    </row>
    <row r="147" spans="1:6" x14ac:dyDescent="0.3">
      <c r="A147" t="s">
        <v>1022</v>
      </c>
      <c r="B147">
        <v>76.75</v>
      </c>
      <c r="C147">
        <v>77.45</v>
      </c>
      <c r="D147">
        <v>76.349999999999994</v>
      </c>
      <c r="E147">
        <v>77.099999999999994</v>
      </c>
      <c r="F147" s="31"/>
    </row>
    <row r="148" spans="1:6" x14ac:dyDescent="0.3">
      <c r="A148" t="s">
        <v>1023</v>
      </c>
      <c r="B148">
        <v>76.72</v>
      </c>
      <c r="C148">
        <v>77.930000000000007</v>
      </c>
      <c r="D148">
        <v>76.540000000000006</v>
      </c>
      <c r="E148">
        <v>76.599999999999994</v>
      </c>
      <c r="F148" s="31"/>
    </row>
    <row r="149" spans="1:6" x14ac:dyDescent="0.3">
      <c r="A149" t="s">
        <v>1024</v>
      </c>
      <c r="B149">
        <v>76.760000000000005</v>
      </c>
      <c r="C149">
        <v>77.540000000000006</v>
      </c>
      <c r="D149">
        <v>76.040000000000006</v>
      </c>
      <c r="E149">
        <v>76.41</v>
      </c>
      <c r="F149" s="31"/>
    </row>
    <row r="150" spans="1:6" x14ac:dyDescent="0.3">
      <c r="A150" t="s">
        <v>1025</v>
      </c>
      <c r="B150">
        <v>77.099999999999994</v>
      </c>
      <c r="C150">
        <v>78.3</v>
      </c>
      <c r="D150">
        <v>76.180000000000007</v>
      </c>
      <c r="E150">
        <v>76.59</v>
      </c>
      <c r="F150" s="31"/>
    </row>
    <row r="151" spans="1:6" x14ac:dyDescent="0.3">
      <c r="A151" s="42">
        <v>45628</v>
      </c>
      <c r="B151">
        <v>76</v>
      </c>
      <c r="C151">
        <v>78.02</v>
      </c>
      <c r="D151">
        <v>75.61</v>
      </c>
      <c r="E151">
        <v>77.290000000000006</v>
      </c>
      <c r="F151" s="31"/>
    </row>
    <row r="152" spans="1:6" x14ac:dyDescent="0.3">
      <c r="A152" s="42">
        <v>45537</v>
      </c>
      <c r="B152">
        <v>75</v>
      </c>
      <c r="C152">
        <v>76.349999999999994</v>
      </c>
      <c r="D152">
        <v>74.459999999999994</v>
      </c>
      <c r="E152">
        <v>76.319999999999993</v>
      </c>
      <c r="F152" s="31"/>
    </row>
    <row r="153" spans="1:6" x14ac:dyDescent="0.3">
      <c r="A153" s="42">
        <v>45506</v>
      </c>
      <c r="B153">
        <v>75.86</v>
      </c>
      <c r="C153">
        <v>75.87</v>
      </c>
      <c r="D153">
        <v>74.569999999999993</v>
      </c>
      <c r="E153">
        <v>75.08</v>
      </c>
      <c r="F153" s="31"/>
    </row>
    <row r="154" spans="1:6" x14ac:dyDescent="0.3">
      <c r="A154" s="42">
        <v>45475</v>
      </c>
      <c r="B154">
        <v>75.150000000000006</v>
      </c>
      <c r="C154">
        <v>77.400000000000006</v>
      </c>
      <c r="D154">
        <v>75.06</v>
      </c>
      <c r="E154">
        <v>76.05</v>
      </c>
      <c r="F154" s="31"/>
    </row>
    <row r="155" spans="1:6" x14ac:dyDescent="0.3">
      <c r="A155" s="42">
        <v>45445</v>
      </c>
      <c r="B155">
        <v>72.44</v>
      </c>
      <c r="C155">
        <v>74.17</v>
      </c>
      <c r="D155">
        <v>72.44</v>
      </c>
      <c r="E155">
        <v>73.760000000000005</v>
      </c>
      <c r="F155" s="31"/>
    </row>
    <row r="156" spans="1:6" x14ac:dyDescent="0.3">
      <c r="A156" s="42">
        <v>45414</v>
      </c>
      <c r="B156">
        <v>73.09</v>
      </c>
      <c r="C156">
        <v>73.25</v>
      </c>
      <c r="D156">
        <v>71.59</v>
      </c>
      <c r="E156">
        <v>72.44</v>
      </c>
      <c r="F156" s="31"/>
    </row>
    <row r="157" spans="1:6" x14ac:dyDescent="0.3">
      <c r="A157" s="42">
        <v>45324</v>
      </c>
      <c r="B157">
        <v>74</v>
      </c>
      <c r="C157">
        <v>74.349999999999994</v>
      </c>
      <c r="D157">
        <v>73.02</v>
      </c>
      <c r="E157">
        <v>73.09</v>
      </c>
      <c r="F157" s="31"/>
    </row>
    <row r="158" spans="1:6" x14ac:dyDescent="0.3">
      <c r="A158" s="42">
        <v>45293</v>
      </c>
      <c r="B158">
        <v>74.430000000000007</v>
      </c>
      <c r="C158">
        <v>74.510000000000005</v>
      </c>
      <c r="D158">
        <v>73.459999999999994</v>
      </c>
      <c r="E158">
        <v>73.92</v>
      </c>
      <c r="F158" s="31"/>
    </row>
    <row r="159" spans="1:6" x14ac:dyDescent="0.3">
      <c r="A159" t="s">
        <v>1026</v>
      </c>
      <c r="B159">
        <v>74.319999999999993</v>
      </c>
      <c r="C159">
        <v>74.989999999999995</v>
      </c>
      <c r="D159">
        <v>73.84</v>
      </c>
      <c r="E159">
        <v>74.37</v>
      </c>
      <c r="F159" s="31"/>
    </row>
    <row r="160" spans="1:6" x14ac:dyDescent="0.3">
      <c r="A160" t="s">
        <v>1027</v>
      </c>
      <c r="B160">
        <v>74</v>
      </c>
      <c r="C160">
        <v>74.239999999999995</v>
      </c>
      <c r="D160">
        <v>73.540000000000006</v>
      </c>
      <c r="E160">
        <v>73.849999999999994</v>
      </c>
      <c r="F160" s="31"/>
    </row>
    <row r="161" spans="1:6" x14ac:dyDescent="0.3">
      <c r="A161" t="s">
        <v>1028</v>
      </c>
      <c r="B161">
        <v>72.92</v>
      </c>
      <c r="C161">
        <v>73.64</v>
      </c>
      <c r="D161">
        <v>72.86</v>
      </c>
      <c r="E161">
        <v>73.48</v>
      </c>
      <c r="F161" s="31"/>
    </row>
    <row r="162" spans="1:6" x14ac:dyDescent="0.3">
      <c r="A162" t="s">
        <v>1029</v>
      </c>
      <c r="B162">
        <v>72.66</v>
      </c>
      <c r="C162">
        <v>73.02</v>
      </c>
      <c r="D162">
        <v>71.959999999999994</v>
      </c>
      <c r="E162">
        <v>73</v>
      </c>
      <c r="F162" s="31"/>
    </row>
    <row r="163" spans="1:6" x14ac:dyDescent="0.3">
      <c r="A163" t="s">
        <v>1030</v>
      </c>
      <c r="B163">
        <v>71.5</v>
      </c>
      <c r="C163">
        <v>72.38</v>
      </c>
      <c r="D163">
        <v>70.19</v>
      </c>
      <c r="E163">
        <v>71.989999999999995</v>
      </c>
      <c r="F163" s="31"/>
    </row>
    <row r="164" spans="1:6" x14ac:dyDescent="0.3">
      <c r="A164" t="s">
        <v>1031</v>
      </c>
      <c r="B164">
        <v>75.989999999999995</v>
      </c>
      <c r="C164">
        <v>76.599999999999994</v>
      </c>
      <c r="D164">
        <v>73.989999999999995</v>
      </c>
      <c r="E164">
        <v>74.19</v>
      </c>
      <c r="F164" s="31"/>
    </row>
    <row r="165" spans="1:6" x14ac:dyDescent="0.3">
      <c r="A165" t="s">
        <v>1032</v>
      </c>
      <c r="B165">
        <v>73.989999999999995</v>
      </c>
      <c r="C165">
        <v>75.12</v>
      </c>
      <c r="D165">
        <v>73.930000000000007</v>
      </c>
      <c r="E165">
        <v>75.099999999999994</v>
      </c>
      <c r="F165" s="31"/>
    </row>
    <row r="166" spans="1:6" x14ac:dyDescent="0.3">
      <c r="A166" t="s">
        <v>1033</v>
      </c>
      <c r="B166">
        <v>73.38</v>
      </c>
      <c r="C166">
        <v>74.430000000000007</v>
      </c>
      <c r="D166">
        <v>73.010000000000005</v>
      </c>
      <c r="E166">
        <v>73.930000000000007</v>
      </c>
      <c r="F166" s="31"/>
    </row>
    <row r="167" spans="1:6" x14ac:dyDescent="0.3">
      <c r="A167" t="s">
        <v>1034</v>
      </c>
      <c r="B167">
        <v>73.25</v>
      </c>
      <c r="C167">
        <v>73.59</v>
      </c>
      <c r="D167">
        <v>72.73</v>
      </c>
      <c r="E167">
        <v>73.22</v>
      </c>
      <c r="F167" s="31"/>
    </row>
    <row r="168" spans="1:6" x14ac:dyDescent="0.3">
      <c r="A168" t="s">
        <v>1035</v>
      </c>
      <c r="B168">
        <v>73.13</v>
      </c>
      <c r="C168">
        <v>74.040000000000006</v>
      </c>
      <c r="D168">
        <v>72.52</v>
      </c>
      <c r="E168">
        <v>73.88</v>
      </c>
      <c r="F168" s="31"/>
    </row>
    <row r="169" spans="1:6" x14ac:dyDescent="0.3">
      <c r="A169" t="s">
        <v>1036</v>
      </c>
      <c r="B169">
        <v>77.13</v>
      </c>
      <c r="C169">
        <v>77.64</v>
      </c>
      <c r="D169">
        <v>76.73</v>
      </c>
      <c r="E169">
        <v>76.989999999999995</v>
      </c>
      <c r="F169" s="31"/>
    </row>
    <row r="170" spans="1:6" x14ac:dyDescent="0.3">
      <c r="A170" t="s">
        <v>1037</v>
      </c>
      <c r="B170">
        <v>76.650000000000006</v>
      </c>
      <c r="C170">
        <v>77.44</v>
      </c>
      <c r="D170">
        <v>76.14</v>
      </c>
      <c r="E170">
        <v>77.42</v>
      </c>
      <c r="F170" s="31"/>
    </row>
    <row r="171" spans="1:6" x14ac:dyDescent="0.3">
      <c r="A171" s="42">
        <v>45627</v>
      </c>
      <c r="B171">
        <v>77.599999999999994</v>
      </c>
      <c r="C171">
        <v>78.28</v>
      </c>
      <c r="D171">
        <v>75.75</v>
      </c>
      <c r="E171">
        <v>76.56</v>
      </c>
      <c r="F171" s="31"/>
    </row>
    <row r="172" spans="1:6" x14ac:dyDescent="0.3">
      <c r="A172" s="42">
        <v>45597</v>
      </c>
      <c r="B172">
        <v>79.37</v>
      </c>
      <c r="C172">
        <v>79.47</v>
      </c>
      <c r="D172">
        <v>78.73</v>
      </c>
      <c r="E172">
        <v>78.930000000000007</v>
      </c>
      <c r="F172" s="31"/>
    </row>
    <row r="173" spans="1:6" x14ac:dyDescent="0.3">
      <c r="A173" s="42">
        <v>45566</v>
      </c>
      <c r="B173">
        <v>80.05</v>
      </c>
      <c r="C173">
        <v>80.33</v>
      </c>
      <c r="D173">
        <v>78.72</v>
      </c>
      <c r="E173">
        <v>79.239999999999995</v>
      </c>
      <c r="F173" s="31"/>
    </row>
    <row r="174" spans="1:6" x14ac:dyDescent="0.3">
      <c r="A174" s="42">
        <v>45536</v>
      </c>
      <c r="B174">
        <v>80.55</v>
      </c>
      <c r="C174">
        <v>81.03</v>
      </c>
      <c r="D174">
        <v>80.06</v>
      </c>
      <c r="E174">
        <v>80.36</v>
      </c>
      <c r="F174" s="31"/>
    </row>
    <row r="175" spans="1:6" x14ac:dyDescent="0.3">
      <c r="A175" s="42">
        <v>45505</v>
      </c>
      <c r="B175">
        <v>82.25</v>
      </c>
      <c r="C175">
        <v>83.25</v>
      </c>
      <c r="D175">
        <v>78.849999999999994</v>
      </c>
      <c r="E175">
        <v>80.680000000000007</v>
      </c>
      <c r="F175" s="31"/>
    </row>
    <row r="176" spans="1:6" x14ac:dyDescent="0.3">
      <c r="A176" s="42">
        <v>45413</v>
      </c>
      <c r="B176">
        <v>80.62</v>
      </c>
      <c r="C176">
        <v>82.17</v>
      </c>
      <c r="D176">
        <v>80.56</v>
      </c>
      <c r="E176">
        <v>81.42</v>
      </c>
      <c r="F176" s="31"/>
    </row>
    <row r="177" spans="1:6" x14ac:dyDescent="0.3">
      <c r="A177" s="42">
        <v>45383</v>
      </c>
      <c r="B177">
        <v>80.25</v>
      </c>
      <c r="C177">
        <v>80.92</v>
      </c>
      <c r="D177">
        <v>78.67</v>
      </c>
      <c r="E177">
        <v>80.510000000000005</v>
      </c>
      <c r="F177" s="31"/>
    </row>
    <row r="178" spans="1:6" x14ac:dyDescent="0.3">
      <c r="A178" s="42">
        <v>45352</v>
      </c>
      <c r="B178">
        <v>81.400000000000006</v>
      </c>
      <c r="C178">
        <v>81.709999999999994</v>
      </c>
      <c r="D178">
        <v>80.760000000000005</v>
      </c>
      <c r="E178">
        <v>80.88</v>
      </c>
      <c r="F178" s="31"/>
    </row>
    <row r="179" spans="1:6" x14ac:dyDescent="0.3">
      <c r="A179" s="42">
        <v>45323</v>
      </c>
      <c r="B179">
        <v>78.900000000000006</v>
      </c>
      <c r="C179">
        <v>81.41</v>
      </c>
      <c r="D179">
        <v>78.900000000000006</v>
      </c>
      <c r="E179">
        <v>80.849999999999994</v>
      </c>
      <c r="F179" s="31"/>
    </row>
    <row r="180" spans="1:6" x14ac:dyDescent="0.3">
      <c r="A180" t="s">
        <v>1038</v>
      </c>
      <c r="B180">
        <v>78.88</v>
      </c>
      <c r="C180">
        <v>79.16</v>
      </c>
      <c r="D180">
        <v>78.64</v>
      </c>
      <c r="E180">
        <v>78.959999999999994</v>
      </c>
      <c r="F180" s="31"/>
    </row>
    <row r="181" spans="1:6" x14ac:dyDescent="0.3">
      <c r="A181" t="s">
        <v>1039</v>
      </c>
      <c r="B181">
        <v>78.739999999999995</v>
      </c>
      <c r="C181">
        <v>79.39</v>
      </c>
      <c r="D181">
        <v>78.61</v>
      </c>
      <c r="E181">
        <v>78.97</v>
      </c>
      <c r="F181" s="31"/>
    </row>
    <row r="182" spans="1:6" x14ac:dyDescent="0.3">
      <c r="A182" t="s">
        <v>1040</v>
      </c>
      <c r="B182">
        <v>78.67</v>
      </c>
      <c r="C182">
        <v>79.22</v>
      </c>
      <c r="D182">
        <v>78.510000000000005</v>
      </c>
      <c r="E182">
        <v>78.819999999999993</v>
      </c>
      <c r="F182" s="31"/>
    </row>
    <row r="183" spans="1:6" x14ac:dyDescent="0.3">
      <c r="A183" t="s">
        <v>1041</v>
      </c>
      <c r="B183">
        <v>78.63</v>
      </c>
      <c r="C183">
        <v>79.260000000000005</v>
      </c>
      <c r="D183">
        <v>78.5</v>
      </c>
      <c r="E183">
        <v>79</v>
      </c>
      <c r="F183" s="31"/>
    </row>
    <row r="184" spans="1:6" x14ac:dyDescent="0.3">
      <c r="A184" t="s">
        <v>1042</v>
      </c>
      <c r="B184">
        <v>79.040000000000006</v>
      </c>
      <c r="C184">
        <v>79.17</v>
      </c>
      <c r="D184">
        <v>78.36</v>
      </c>
      <c r="E184">
        <v>78.760000000000005</v>
      </c>
      <c r="F184" s="31"/>
    </row>
    <row r="185" spans="1:6" x14ac:dyDescent="0.3">
      <c r="A185" t="s">
        <v>1043</v>
      </c>
      <c r="B185">
        <v>77.599999999999994</v>
      </c>
      <c r="C185">
        <v>78.760000000000005</v>
      </c>
      <c r="D185">
        <v>77.53</v>
      </c>
      <c r="E185">
        <v>78.62</v>
      </c>
      <c r="F185" s="31"/>
    </row>
    <row r="186" spans="1:6" x14ac:dyDescent="0.3">
      <c r="A186" t="s">
        <v>1044</v>
      </c>
      <c r="B186">
        <v>76.62</v>
      </c>
      <c r="C186">
        <v>78.47</v>
      </c>
      <c r="D186">
        <v>76.150000000000006</v>
      </c>
      <c r="E186">
        <v>77.239999999999995</v>
      </c>
      <c r="F186" s="31"/>
    </row>
    <row r="187" spans="1:6" x14ac:dyDescent="0.3">
      <c r="A187" t="s">
        <v>1045</v>
      </c>
      <c r="B187">
        <v>74.91</v>
      </c>
      <c r="C187">
        <v>76.430000000000007</v>
      </c>
      <c r="D187">
        <v>74.55</v>
      </c>
      <c r="E187">
        <v>76.260000000000005</v>
      </c>
      <c r="F187" s="31"/>
    </row>
    <row r="188" spans="1:6" x14ac:dyDescent="0.3">
      <c r="A188" t="s">
        <v>1046</v>
      </c>
      <c r="B188">
        <v>75</v>
      </c>
      <c r="C188">
        <v>75.22</v>
      </c>
      <c r="D188">
        <v>74.41</v>
      </c>
      <c r="E188">
        <v>74.88</v>
      </c>
      <c r="F188" s="31"/>
    </row>
    <row r="189" spans="1:6" x14ac:dyDescent="0.3">
      <c r="A189" t="s">
        <v>1047</v>
      </c>
      <c r="B189">
        <v>73.66</v>
      </c>
      <c r="C189">
        <v>74.62</v>
      </c>
      <c r="D189">
        <v>73.040000000000006</v>
      </c>
      <c r="E189">
        <v>74.430000000000007</v>
      </c>
      <c r="F189" s="31"/>
    </row>
    <row r="190" spans="1:6" x14ac:dyDescent="0.3">
      <c r="A190" t="s">
        <v>1048</v>
      </c>
      <c r="B190">
        <v>75.39</v>
      </c>
      <c r="C190">
        <v>75.78</v>
      </c>
      <c r="D190">
        <v>74.3</v>
      </c>
      <c r="E190">
        <v>74.489999999999995</v>
      </c>
      <c r="F190" s="31"/>
    </row>
    <row r="191" spans="1:6" x14ac:dyDescent="0.3">
      <c r="A191" t="s">
        <v>1049</v>
      </c>
      <c r="B191">
        <v>73.650000000000006</v>
      </c>
      <c r="C191">
        <v>75.38</v>
      </c>
      <c r="D191">
        <v>73.5</v>
      </c>
      <c r="E191">
        <v>75.290000000000006</v>
      </c>
      <c r="F191" s="31"/>
    </row>
    <row r="192" spans="1:6" x14ac:dyDescent="0.3">
      <c r="A192" s="42">
        <v>45272</v>
      </c>
      <c r="B192">
        <v>73.86</v>
      </c>
      <c r="C192">
        <v>74.27</v>
      </c>
      <c r="D192">
        <v>73.38</v>
      </c>
      <c r="E192">
        <v>73.59</v>
      </c>
      <c r="F192" s="31"/>
    </row>
    <row r="193" spans="1:6" x14ac:dyDescent="0.3">
      <c r="A193" s="42">
        <v>45242</v>
      </c>
      <c r="B193">
        <v>75.3</v>
      </c>
      <c r="C193">
        <v>75.53</v>
      </c>
      <c r="D193">
        <v>73.72</v>
      </c>
      <c r="E193">
        <v>73.760000000000005</v>
      </c>
      <c r="F193" s="31"/>
    </row>
    <row r="194" spans="1:6" x14ac:dyDescent="0.3">
      <c r="A194" s="42">
        <v>45150</v>
      </c>
      <c r="B194">
        <v>74.37</v>
      </c>
      <c r="C194">
        <v>75.52</v>
      </c>
      <c r="D194">
        <v>73.88</v>
      </c>
      <c r="E194">
        <v>75.099999999999994</v>
      </c>
      <c r="F194" s="31"/>
    </row>
    <row r="195" spans="1:6" x14ac:dyDescent="0.3">
      <c r="A195" s="42">
        <v>45119</v>
      </c>
      <c r="B195">
        <v>73.97</v>
      </c>
      <c r="C195">
        <v>75.08</v>
      </c>
      <c r="D195">
        <v>73.48</v>
      </c>
      <c r="E195">
        <v>74.010000000000005</v>
      </c>
      <c r="F195" s="31"/>
    </row>
    <row r="196" spans="1:6" x14ac:dyDescent="0.3">
      <c r="A196" s="42">
        <v>45089</v>
      </c>
      <c r="B196">
        <v>71.42</v>
      </c>
      <c r="C196">
        <v>74.349999999999994</v>
      </c>
      <c r="D196">
        <v>71.3</v>
      </c>
      <c r="E196">
        <v>73.5</v>
      </c>
      <c r="F196" s="31"/>
    </row>
    <row r="197" spans="1:6" x14ac:dyDescent="0.3">
      <c r="A197" s="42">
        <v>45058</v>
      </c>
      <c r="B197">
        <v>70.180000000000007</v>
      </c>
      <c r="C197">
        <v>71.77</v>
      </c>
      <c r="D197">
        <v>69.73</v>
      </c>
      <c r="E197">
        <v>71.02</v>
      </c>
      <c r="F197" s="31"/>
    </row>
    <row r="198" spans="1:6" x14ac:dyDescent="0.3">
      <c r="A198" s="42">
        <v>45028</v>
      </c>
      <c r="B198">
        <v>68.41</v>
      </c>
      <c r="C198">
        <v>69.48</v>
      </c>
      <c r="D198">
        <v>67.77</v>
      </c>
      <c r="E198">
        <v>68.48</v>
      </c>
      <c r="F198" s="31"/>
    </row>
    <row r="199" spans="1:6" x14ac:dyDescent="0.3">
      <c r="A199" s="42">
        <v>44938</v>
      </c>
      <c r="B199">
        <v>67.91</v>
      </c>
      <c r="C199">
        <v>68.64</v>
      </c>
      <c r="D199">
        <v>67.37</v>
      </c>
      <c r="E199">
        <v>68.48</v>
      </c>
      <c r="F199" s="31"/>
    </row>
    <row r="200" spans="1:6" x14ac:dyDescent="0.3">
      <c r="A200" t="s">
        <v>1050</v>
      </c>
      <c r="B200">
        <v>67.099999999999994</v>
      </c>
      <c r="C200">
        <v>68.05</v>
      </c>
      <c r="D200">
        <v>66.709999999999994</v>
      </c>
      <c r="E200">
        <v>67.95</v>
      </c>
      <c r="F200" s="31"/>
    </row>
    <row r="201" spans="1:6" x14ac:dyDescent="0.3">
      <c r="A201" t="s">
        <v>1051</v>
      </c>
      <c r="B201">
        <v>68.739999999999995</v>
      </c>
      <c r="C201">
        <v>68.91</v>
      </c>
      <c r="D201">
        <v>66.849999999999994</v>
      </c>
      <c r="E201">
        <v>66.900000000000006</v>
      </c>
      <c r="F201" s="31"/>
    </row>
    <row r="202" spans="1:6" x14ac:dyDescent="0.3">
      <c r="A202" t="s">
        <v>1052</v>
      </c>
      <c r="B202">
        <v>68.86</v>
      </c>
      <c r="C202">
        <v>69.53</v>
      </c>
      <c r="D202">
        <v>68.599999999999994</v>
      </c>
      <c r="E202">
        <v>69.319999999999993</v>
      </c>
      <c r="F202" s="31"/>
    </row>
    <row r="203" spans="1:6" x14ac:dyDescent="0.3">
      <c r="A203" t="s">
        <v>1053</v>
      </c>
      <c r="B203">
        <v>69.37</v>
      </c>
      <c r="C203">
        <v>69.62</v>
      </c>
      <c r="D203">
        <v>68.62</v>
      </c>
      <c r="E203">
        <v>68.739999999999995</v>
      </c>
      <c r="F203" s="31"/>
    </row>
    <row r="204" spans="1:6" x14ac:dyDescent="0.3">
      <c r="A204" t="s">
        <v>1054</v>
      </c>
      <c r="B204">
        <v>68.75</v>
      </c>
      <c r="C204">
        <v>69.489999999999995</v>
      </c>
      <c r="D204">
        <v>68.75</v>
      </c>
      <c r="E204">
        <v>69.42</v>
      </c>
      <c r="F204" s="31"/>
    </row>
    <row r="205" spans="1:6" x14ac:dyDescent="0.3">
      <c r="A205" t="s">
        <v>1055</v>
      </c>
      <c r="B205">
        <v>68.34</v>
      </c>
      <c r="C205">
        <v>69.23</v>
      </c>
      <c r="D205">
        <v>68.34</v>
      </c>
      <c r="E205">
        <v>69.14</v>
      </c>
      <c r="F205" s="31"/>
    </row>
    <row r="206" spans="1:6" x14ac:dyDescent="0.3">
      <c r="A206" t="s">
        <v>1056</v>
      </c>
      <c r="B206">
        <v>68.44</v>
      </c>
      <c r="C206">
        <v>68.55</v>
      </c>
      <c r="D206">
        <v>67.69</v>
      </c>
      <c r="E206">
        <v>68.08</v>
      </c>
      <c r="F206" s="31"/>
    </row>
    <row r="207" spans="1:6" x14ac:dyDescent="0.3">
      <c r="A207" t="s">
        <v>1057</v>
      </c>
      <c r="B207">
        <v>68.400000000000006</v>
      </c>
      <c r="C207">
        <v>68.790000000000006</v>
      </c>
      <c r="D207">
        <v>67.790000000000006</v>
      </c>
      <c r="E207">
        <v>68.260000000000005</v>
      </c>
      <c r="F207" s="31"/>
    </row>
    <row r="208" spans="1:6" x14ac:dyDescent="0.3">
      <c r="A208" t="s">
        <v>1058</v>
      </c>
      <c r="B208">
        <v>68.92</v>
      </c>
      <c r="C208">
        <v>69.010000000000005</v>
      </c>
      <c r="D208">
        <v>68.08</v>
      </c>
      <c r="E208">
        <v>68.81</v>
      </c>
      <c r="F208" s="31"/>
    </row>
    <row r="209" spans="1:6" x14ac:dyDescent="0.3">
      <c r="A209" t="s">
        <v>1059</v>
      </c>
      <c r="B209">
        <v>69.31</v>
      </c>
      <c r="C209">
        <v>69.41</v>
      </c>
      <c r="D209">
        <v>67.52</v>
      </c>
      <c r="E209">
        <v>68.25</v>
      </c>
      <c r="F209" s="31"/>
    </row>
    <row r="210" spans="1:6" x14ac:dyDescent="0.3">
      <c r="A210" t="s">
        <v>1060</v>
      </c>
      <c r="B210">
        <v>68.7</v>
      </c>
      <c r="C210">
        <v>69.38</v>
      </c>
      <c r="D210">
        <v>68.510000000000005</v>
      </c>
      <c r="E210">
        <v>69.13</v>
      </c>
      <c r="F210" s="31"/>
    </row>
    <row r="211" spans="1:6" x14ac:dyDescent="0.3">
      <c r="A211" t="s">
        <v>1061</v>
      </c>
      <c r="B211">
        <v>68.06</v>
      </c>
      <c r="C211">
        <v>69.69</v>
      </c>
      <c r="D211">
        <v>68.06</v>
      </c>
      <c r="E211">
        <v>68.5</v>
      </c>
      <c r="F211" s="31"/>
    </row>
    <row r="212" spans="1:6" x14ac:dyDescent="0.3">
      <c r="A212" t="s">
        <v>1062</v>
      </c>
      <c r="B212">
        <v>67.56</v>
      </c>
      <c r="C212">
        <v>67.94</v>
      </c>
      <c r="D212">
        <v>67.040000000000006</v>
      </c>
      <c r="E212">
        <v>67.8</v>
      </c>
      <c r="F212" s="31"/>
    </row>
    <row r="213" spans="1:6" x14ac:dyDescent="0.3">
      <c r="A213" s="42">
        <v>45210</v>
      </c>
      <c r="B213">
        <v>66.8</v>
      </c>
      <c r="C213">
        <v>67.72</v>
      </c>
      <c r="D213">
        <v>66.12</v>
      </c>
      <c r="E213">
        <v>67.680000000000007</v>
      </c>
      <c r="F213" s="31"/>
    </row>
    <row r="214" spans="1:6" x14ac:dyDescent="0.3">
      <c r="A214" s="42">
        <v>45180</v>
      </c>
      <c r="B214">
        <v>68.709999999999994</v>
      </c>
      <c r="C214">
        <v>68.760000000000005</v>
      </c>
      <c r="D214">
        <v>66.67</v>
      </c>
      <c r="E214">
        <v>66.739999999999995</v>
      </c>
      <c r="F214" s="31"/>
    </row>
    <row r="215" spans="1:6" x14ac:dyDescent="0.3">
      <c r="A215" s="42">
        <v>45149</v>
      </c>
      <c r="B215">
        <v>70.22</v>
      </c>
      <c r="C215">
        <v>70.709999999999994</v>
      </c>
      <c r="D215">
        <v>68.75</v>
      </c>
      <c r="E215">
        <v>68.75</v>
      </c>
      <c r="F215" s="31"/>
    </row>
    <row r="216" spans="1:6" x14ac:dyDescent="0.3">
      <c r="A216" s="42">
        <v>45118</v>
      </c>
      <c r="B216">
        <v>70.959999999999994</v>
      </c>
      <c r="C216">
        <v>71.239999999999995</v>
      </c>
      <c r="D216">
        <v>70.19</v>
      </c>
      <c r="E216">
        <v>70.25</v>
      </c>
      <c r="F216" s="31"/>
    </row>
    <row r="217" spans="1:6" x14ac:dyDescent="0.3">
      <c r="A217" s="42">
        <v>45088</v>
      </c>
      <c r="B217">
        <v>70.3</v>
      </c>
      <c r="C217">
        <v>71.34</v>
      </c>
      <c r="D217">
        <v>70.290000000000006</v>
      </c>
      <c r="E217">
        <v>71.08</v>
      </c>
      <c r="F217" s="31"/>
    </row>
    <row r="218" spans="1:6" x14ac:dyDescent="0.3">
      <c r="A218" s="42">
        <v>44996</v>
      </c>
      <c r="B218">
        <v>70</v>
      </c>
      <c r="C218">
        <v>70.91</v>
      </c>
      <c r="D218">
        <v>69.900000000000006</v>
      </c>
      <c r="E218">
        <v>70.25</v>
      </c>
      <c r="F218" s="31"/>
    </row>
    <row r="219" spans="1:6" x14ac:dyDescent="0.3">
      <c r="A219" s="42">
        <v>44968</v>
      </c>
      <c r="B219">
        <v>68.459999999999994</v>
      </c>
      <c r="C219">
        <v>70.290000000000006</v>
      </c>
      <c r="D219">
        <v>68.05</v>
      </c>
      <c r="E219">
        <v>69.64</v>
      </c>
      <c r="F219" s="31"/>
    </row>
    <row r="220" spans="1:6" x14ac:dyDescent="0.3">
      <c r="A220" s="42">
        <v>44937</v>
      </c>
      <c r="B220">
        <v>65.75</v>
      </c>
      <c r="C220">
        <v>69.290000000000006</v>
      </c>
      <c r="D220">
        <v>64.41</v>
      </c>
      <c r="E220">
        <v>68.73</v>
      </c>
      <c r="F220" s="31"/>
    </row>
    <row r="221" spans="1:6" x14ac:dyDescent="0.3">
      <c r="A221" t="s">
        <v>1063</v>
      </c>
      <c r="B221">
        <v>68.38</v>
      </c>
      <c r="C221">
        <v>69.150000000000006</v>
      </c>
      <c r="D221">
        <v>68.19</v>
      </c>
      <c r="E221">
        <v>69.010000000000005</v>
      </c>
      <c r="F221" s="31"/>
    </row>
    <row r="222" spans="1:6" x14ac:dyDescent="0.3">
      <c r="A222" t="s">
        <v>1064</v>
      </c>
      <c r="B222">
        <v>66.58</v>
      </c>
      <c r="C222">
        <v>68.17</v>
      </c>
      <c r="D222">
        <v>66.540000000000006</v>
      </c>
      <c r="E222">
        <v>68.010000000000005</v>
      </c>
      <c r="F222" s="31"/>
    </row>
    <row r="223" spans="1:6" x14ac:dyDescent="0.3">
      <c r="A223" t="s">
        <v>1065</v>
      </c>
      <c r="B223">
        <v>67.84</v>
      </c>
      <c r="C223">
        <v>67.900000000000006</v>
      </c>
      <c r="D223">
        <v>66.010000000000005</v>
      </c>
      <c r="E223">
        <v>66.290000000000006</v>
      </c>
      <c r="F223" s="31"/>
    </row>
    <row r="224" spans="1:6" x14ac:dyDescent="0.3">
      <c r="A224" t="s">
        <v>1066</v>
      </c>
      <c r="B224">
        <v>68</v>
      </c>
      <c r="C224">
        <v>68.87</v>
      </c>
      <c r="D224">
        <v>67.569999999999993</v>
      </c>
      <c r="E224">
        <v>67.98</v>
      </c>
      <c r="F224" s="31"/>
    </row>
    <row r="225" spans="1:6" x14ac:dyDescent="0.3">
      <c r="A225" t="s">
        <v>1067</v>
      </c>
      <c r="B225">
        <v>68.61</v>
      </c>
      <c r="C225">
        <v>69.03</v>
      </c>
      <c r="D225">
        <v>68</v>
      </c>
      <c r="E225">
        <v>68.53</v>
      </c>
      <c r="F225" s="31"/>
    </row>
    <row r="226" spans="1:6" x14ac:dyDescent="0.3">
      <c r="A226" t="s">
        <v>1068</v>
      </c>
      <c r="B226">
        <v>69.180000000000007</v>
      </c>
      <c r="C226">
        <v>69.849999999999994</v>
      </c>
      <c r="D226">
        <v>68.61</v>
      </c>
      <c r="E226">
        <v>68.97</v>
      </c>
      <c r="F226" s="31"/>
    </row>
    <row r="227" spans="1:6" x14ac:dyDescent="0.3">
      <c r="A227" t="s">
        <v>1069</v>
      </c>
      <c r="B227">
        <v>68.75</v>
      </c>
      <c r="C227">
        <v>69.52</v>
      </c>
      <c r="D227">
        <v>68.56</v>
      </c>
      <c r="E227">
        <v>68.989999999999995</v>
      </c>
      <c r="F227" s="31"/>
    </row>
    <row r="228" spans="1:6" x14ac:dyDescent="0.3">
      <c r="A228" t="s">
        <v>1070</v>
      </c>
      <c r="B228">
        <v>71.12</v>
      </c>
      <c r="C228">
        <v>71.180000000000007</v>
      </c>
      <c r="D228">
        <v>69.02</v>
      </c>
      <c r="E228">
        <v>69.05</v>
      </c>
      <c r="F228" s="31"/>
    </row>
    <row r="229" spans="1:6" x14ac:dyDescent="0.3">
      <c r="A229" t="s">
        <v>1071</v>
      </c>
      <c r="B229">
        <v>70.19</v>
      </c>
      <c r="C229">
        <v>71.61</v>
      </c>
      <c r="D229">
        <v>70.09</v>
      </c>
      <c r="E229">
        <v>70.61</v>
      </c>
      <c r="F229" s="31"/>
    </row>
    <row r="230" spans="1:6" x14ac:dyDescent="0.3">
      <c r="A230" t="s">
        <v>1072</v>
      </c>
      <c r="B230">
        <v>72.290000000000006</v>
      </c>
      <c r="C230">
        <v>72.400000000000006</v>
      </c>
      <c r="D230">
        <v>70.84</v>
      </c>
      <c r="E230">
        <v>71.09</v>
      </c>
      <c r="F230" s="31"/>
    </row>
    <row r="231" spans="1:6" x14ac:dyDescent="0.3">
      <c r="A231" t="s">
        <v>1073</v>
      </c>
      <c r="B231">
        <v>71.180000000000007</v>
      </c>
      <c r="C231">
        <v>72.84</v>
      </c>
      <c r="D231">
        <v>71.14</v>
      </c>
      <c r="E231">
        <v>72.010000000000005</v>
      </c>
      <c r="F231" s="31"/>
    </row>
    <row r="232" spans="1:6" x14ac:dyDescent="0.3">
      <c r="A232" t="s">
        <v>1074</v>
      </c>
      <c r="B232">
        <v>72.75</v>
      </c>
      <c r="C232">
        <v>73.34</v>
      </c>
      <c r="D232">
        <v>71.02</v>
      </c>
      <c r="E232">
        <v>71.489999999999995</v>
      </c>
      <c r="F232" s="31"/>
    </row>
    <row r="233" spans="1:6" x14ac:dyDescent="0.3">
      <c r="A233" t="s">
        <v>1075</v>
      </c>
      <c r="B233">
        <v>71.39</v>
      </c>
      <c r="C233">
        <v>72.75</v>
      </c>
      <c r="D233">
        <v>71.19</v>
      </c>
      <c r="E233">
        <v>71.540000000000006</v>
      </c>
      <c r="F233" s="31"/>
    </row>
    <row r="234" spans="1:6" x14ac:dyDescent="0.3">
      <c r="A234" s="42">
        <v>45270</v>
      </c>
      <c r="B234">
        <v>72</v>
      </c>
      <c r="C234">
        <v>72.2</v>
      </c>
      <c r="D234">
        <v>70.66</v>
      </c>
      <c r="E234">
        <v>70.92</v>
      </c>
      <c r="F234" s="31"/>
    </row>
    <row r="235" spans="1:6" x14ac:dyDescent="0.3">
      <c r="A235" s="42">
        <v>45240</v>
      </c>
      <c r="B235">
        <v>72.41</v>
      </c>
      <c r="C235">
        <v>72.849999999999994</v>
      </c>
      <c r="D235">
        <v>71.260000000000005</v>
      </c>
      <c r="E235">
        <v>71.73</v>
      </c>
      <c r="F235" s="31"/>
    </row>
    <row r="236" spans="1:6" x14ac:dyDescent="0.3">
      <c r="A236" s="42">
        <v>45209</v>
      </c>
      <c r="B236">
        <v>71.150000000000006</v>
      </c>
      <c r="C236">
        <v>72.03</v>
      </c>
      <c r="D236">
        <v>70.87</v>
      </c>
      <c r="E236">
        <v>71.73</v>
      </c>
      <c r="F236" s="31"/>
    </row>
    <row r="237" spans="1:6" x14ac:dyDescent="0.3">
      <c r="A237" s="42">
        <v>45179</v>
      </c>
      <c r="B237">
        <v>69.8</v>
      </c>
      <c r="C237">
        <v>71.290000000000006</v>
      </c>
      <c r="D237">
        <v>69.78</v>
      </c>
      <c r="E237">
        <v>71.25</v>
      </c>
      <c r="F237" s="31"/>
    </row>
    <row r="238" spans="1:6" x14ac:dyDescent="0.3">
      <c r="A238" s="42">
        <v>45087</v>
      </c>
      <c r="B238">
        <v>69.540000000000006</v>
      </c>
      <c r="C238">
        <v>70.52</v>
      </c>
      <c r="D238">
        <v>69.14</v>
      </c>
      <c r="E238">
        <v>69.900000000000006</v>
      </c>
      <c r="F238" s="31"/>
    </row>
    <row r="239" spans="1:6" x14ac:dyDescent="0.3">
      <c r="A239" s="42">
        <v>45056</v>
      </c>
      <c r="B239">
        <v>68.56</v>
      </c>
      <c r="C239">
        <v>69.81</v>
      </c>
      <c r="D239">
        <v>68.56</v>
      </c>
      <c r="E239">
        <v>69.75</v>
      </c>
      <c r="F239" s="31"/>
    </row>
    <row r="240" spans="1:6" x14ac:dyDescent="0.3">
      <c r="A240" s="42">
        <v>45026</v>
      </c>
      <c r="B240">
        <v>69.2</v>
      </c>
      <c r="C240">
        <v>69.42</v>
      </c>
      <c r="D240">
        <v>68.09</v>
      </c>
      <c r="E240">
        <v>68.98</v>
      </c>
      <c r="F240" s="31"/>
    </row>
    <row r="241" spans="1:6" x14ac:dyDescent="0.3">
      <c r="A241" s="42">
        <v>44995</v>
      </c>
      <c r="B241">
        <v>69.260000000000005</v>
      </c>
      <c r="C241">
        <v>69.8</v>
      </c>
      <c r="D241">
        <v>68.98</v>
      </c>
      <c r="E241">
        <v>69.25</v>
      </c>
      <c r="F241" s="31"/>
    </row>
    <row r="242" spans="1:6" x14ac:dyDescent="0.3">
      <c r="A242" s="42">
        <v>44967</v>
      </c>
      <c r="B242">
        <v>69.540000000000006</v>
      </c>
      <c r="C242">
        <v>69.760000000000005</v>
      </c>
      <c r="D242">
        <v>68.53</v>
      </c>
      <c r="E242">
        <v>69.69</v>
      </c>
      <c r="F242" s="31"/>
    </row>
    <row r="243" spans="1:6" x14ac:dyDescent="0.3">
      <c r="A243" t="s">
        <v>1076</v>
      </c>
      <c r="B243">
        <v>70.069999999999993</v>
      </c>
      <c r="C243">
        <v>70.45</v>
      </c>
      <c r="D243">
        <v>69.59</v>
      </c>
      <c r="E243">
        <v>69.819999999999993</v>
      </c>
      <c r="F243" s="31"/>
    </row>
    <row r="244" spans="1:6" x14ac:dyDescent="0.3">
      <c r="A244" t="s">
        <v>1077</v>
      </c>
      <c r="B244">
        <v>70.16</v>
      </c>
      <c r="C244">
        <v>71.05</v>
      </c>
      <c r="D244">
        <v>69.75</v>
      </c>
      <c r="E244">
        <v>70.03</v>
      </c>
      <c r="F244" s="31"/>
    </row>
    <row r="245" spans="1:6" x14ac:dyDescent="0.3">
      <c r="A245" t="s">
        <v>1078</v>
      </c>
      <c r="B245">
        <v>71.09</v>
      </c>
      <c r="C245">
        <v>71.150000000000006</v>
      </c>
      <c r="D245">
        <v>68.86</v>
      </c>
      <c r="E245">
        <v>69.78</v>
      </c>
      <c r="F245" s="31"/>
    </row>
    <row r="246" spans="1:6" x14ac:dyDescent="0.3">
      <c r="A246" t="s">
        <v>1079</v>
      </c>
      <c r="B246">
        <v>72.2</v>
      </c>
      <c r="C246">
        <v>72.239999999999995</v>
      </c>
      <c r="D246">
        <v>71.319999999999993</v>
      </c>
      <c r="E246">
        <v>71.33</v>
      </c>
      <c r="F246" s="31"/>
    </row>
    <row r="247" spans="1:6" x14ac:dyDescent="0.3">
      <c r="A247" t="s">
        <v>1080</v>
      </c>
      <c r="B247">
        <v>71.17</v>
      </c>
      <c r="C247">
        <v>72.599999999999994</v>
      </c>
      <c r="D247">
        <v>70.88</v>
      </c>
      <c r="E247">
        <v>72.569999999999993</v>
      </c>
      <c r="F247" s="31"/>
    </row>
    <row r="248" spans="1:6" x14ac:dyDescent="0.3">
      <c r="A248" t="s">
        <v>1081</v>
      </c>
      <c r="B248">
        <v>71.5</v>
      </c>
      <c r="C248">
        <v>72.2</v>
      </c>
      <c r="D248">
        <v>71.12</v>
      </c>
      <c r="E248">
        <v>71.150000000000006</v>
      </c>
      <c r="F248" s="31"/>
    </row>
    <row r="249" spans="1:6" x14ac:dyDescent="0.3">
      <c r="A249" t="s">
        <v>1082</v>
      </c>
      <c r="B249">
        <v>71.349999999999994</v>
      </c>
      <c r="C249">
        <v>72.41</v>
      </c>
      <c r="D249">
        <v>71.08</v>
      </c>
      <c r="E249">
        <v>71.89</v>
      </c>
      <c r="F249" s="31"/>
    </row>
    <row r="250" spans="1:6" x14ac:dyDescent="0.3">
      <c r="A250" t="s">
        <v>1083</v>
      </c>
      <c r="B250">
        <v>72.25</v>
      </c>
      <c r="C250">
        <v>72.3</v>
      </c>
      <c r="D250">
        <v>70.42</v>
      </c>
      <c r="E250">
        <v>71.41</v>
      </c>
      <c r="F250" s="31"/>
    </row>
    <row r="251" spans="1:6" x14ac:dyDescent="0.3">
      <c r="A251" t="s">
        <v>1084</v>
      </c>
      <c r="B251">
        <v>70.98</v>
      </c>
      <c r="C251">
        <v>72.27</v>
      </c>
      <c r="D251">
        <v>70.92</v>
      </c>
      <c r="E251">
        <v>71.989999999999995</v>
      </c>
      <c r="F251" s="31"/>
    </row>
    <row r="252" spans="1:6" x14ac:dyDescent="0.3">
      <c r="A252" t="s">
        <v>1085</v>
      </c>
      <c r="B252">
        <v>70.930000000000007</v>
      </c>
      <c r="C252">
        <v>71.099999999999994</v>
      </c>
      <c r="D252">
        <v>70.31</v>
      </c>
      <c r="E252">
        <v>70.7</v>
      </c>
      <c r="F252" s="31"/>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DF171-3B78-4848-88E5-664F7EC4C425}">
  <dimension ref="A1:F252"/>
  <sheetViews>
    <sheetView workbookViewId="0">
      <selection activeCell="I20" sqref="I20"/>
    </sheetView>
  </sheetViews>
  <sheetFormatPr defaultRowHeight="14.4" x14ac:dyDescent="0.3"/>
  <sheetData>
    <row r="1" spans="1:6" x14ac:dyDescent="0.3">
      <c r="A1" t="s">
        <v>931</v>
      </c>
      <c r="B1" t="s">
        <v>932</v>
      </c>
      <c r="C1" t="s">
        <v>933</v>
      </c>
      <c r="D1" t="s">
        <v>934</v>
      </c>
      <c r="E1" t="s">
        <v>935</v>
      </c>
    </row>
    <row r="2" spans="1:6" x14ac:dyDescent="0.3">
      <c r="A2" t="s">
        <v>936</v>
      </c>
      <c r="B2">
        <v>121.77</v>
      </c>
      <c r="C2">
        <v>129.38</v>
      </c>
      <c r="D2">
        <v>120.94</v>
      </c>
      <c r="E2">
        <v>123.47</v>
      </c>
      <c r="F2" s="31"/>
    </row>
    <row r="3" spans="1:6" x14ac:dyDescent="0.3">
      <c r="A3" t="s">
        <v>937</v>
      </c>
      <c r="B3">
        <v>105.08</v>
      </c>
      <c r="C3">
        <v>125.41</v>
      </c>
      <c r="D3">
        <v>105</v>
      </c>
      <c r="E3">
        <v>123.4</v>
      </c>
      <c r="F3" s="31"/>
    </row>
    <row r="4" spans="1:6" x14ac:dyDescent="0.3">
      <c r="A4" s="42">
        <v>45635</v>
      </c>
      <c r="B4">
        <v>97</v>
      </c>
      <c r="C4">
        <v>105.07</v>
      </c>
      <c r="D4">
        <v>95.45</v>
      </c>
      <c r="E4">
        <v>105</v>
      </c>
      <c r="F4" s="31"/>
    </row>
    <row r="5" spans="1:6" x14ac:dyDescent="0.3">
      <c r="A5" s="42">
        <v>45605</v>
      </c>
      <c r="B5">
        <v>100.99</v>
      </c>
      <c r="C5">
        <v>101.66</v>
      </c>
      <c r="D5">
        <v>97.33</v>
      </c>
      <c r="E5">
        <v>99.27</v>
      </c>
      <c r="F5" s="31"/>
    </row>
    <row r="6" spans="1:6" x14ac:dyDescent="0.3">
      <c r="A6" s="42">
        <v>45574</v>
      </c>
      <c r="B6">
        <v>96.38</v>
      </c>
      <c r="C6">
        <v>103.19</v>
      </c>
      <c r="D6">
        <v>96.38</v>
      </c>
      <c r="E6">
        <v>100.63</v>
      </c>
      <c r="F6" s="31"/>
    </row>
    <row r="7" spans="1:6" x14ac:dyDescent="0.3">
      <c r="A7" s="42">
        <v>45544</v>
      </c>
      <c r="B7">
        <v>91.33</v>
      </c>
      <c r="C7">
        <v>101.15</v>
      </c>
      <c r="D7">
        <v>90.92</v>
      </c>
      <c r="E7">
        <v>100.53</v>
      </c>
      <c r="F7" s="31"/>
    </row>
    <row r="8" spans="1:6" x14ac:dyDescent="0.3">
      <c r="A8" s="42">
        <v>45452</v>
      </c>
      <c r="B8">
        <v>89.4</v>
      </c>
      <c r="C8">
        <v>90.39</v>
      </c>
      <c r="D8">
        <v>88.3</v>
      </c>
      <c r="E8">
        <v>89.94</v>
      </c>
      <c r="F8" s="31"/>
    </row>
    <row r="9" spans="1:6" x14ac:dyDescent="0.3">
      <c r="A9" s="42">
        <v>45421</v>
      </c>
      <c r="B9">
        <v>88.84</v>
      </c>
      <c r="C9">
        <v>91.68</v>
      </c>
      <c r="D9">
        <v>88.84</v>
      </c>
      <c r="E9">
        <v>90.15</v>
      </c>
      <c r="F9" s="31"/>
    </row>
    <row r="10" spans="1:6" x14ac:dyDescent="0.3">
      <c r="A10" s="42">
        <v>45391</v>
      </c>
      <c r="B10">
        <v>86.66</v>
      </c>
      <c r="C10">
        <v>89.42</v>
      </c>
      <c r="D10">
        <v>86.45</v>
      </c>
      <c r="E10">
        <v>89.02</v>
      </c>
      <c r="F10" s="31"/>
    </row>
    <row r="11" spans="1:6" x14ac:dyDescent="0.3">
      <c r="A11" s="42">
        <v>45360</v>
      </c>
      <c r="B11">
        <v>88.08</v>
      </c>
      <c r="C11">
        <v>88.94</v>
      </c>
      <c r="D11">
        <v>86.86</v>
      </c>
      <c r="E11">
        <v>88</v>
      </c>
      <c r="F11" s="31"/>
    </row>
    <row r="12" spans="1:6" x14ac:dyDescent="0.3">
      <c r="A12" t="s">
        <v>938</v>
      </c>
      <c r="B12">
        <v>87.68</v>
      </c>
      <c r="C12">
        <v>88.66</v>
      </c>
      <c r="D12">
        <v>87</v>
      </c>
      <c r="E12">
        <v>88.22</v>
      </c>
      <c r="F12" s="31"/>
    </row>
    <row r="13" spans="1:6" x14ac:dyDescent="0.3">
      <c r="A13" t="s">
        <v>939</v>
      </c>
      <c r="B13">
        <v>87.5</v>
      </c>
      <c r="C13">
        <v>89.48</v>
      </c>
      <c r="D13">
        <v>87.5</v>
      </c>
      <c r="E13">
        <v>87.6</v>
      </c>
      <c r="F13" s="31"/>
    </row>
    <row r="14" spans="1:6" x14ac:dyDescent="0.3">
      <c r="A14" t="s">
        <v>940</v>
      </c>
      <c r="B14">
        <v>85</v>
      </c>
      <c r="C14">
        <v>88.47</v>
      </c>
      <c r="D14">
        <v>85</v>
      </c>
      <c r="E14">
        <v>88.2</v>
      </c>
      <c r="F14" s="31"/>
    </row>
    <row r="15" spans="1:6" x14ac:dyDescent="0.3">
      <c r="A15" t="s">
        <v>941</v>
      </c>
      <c r="B15">
        <v>88.21</v>
      </c>
      <c r="C15">
        <v>88.21</v>
      </c>
      <c r="D15">
        <v>86.3</v>
      </c>
      <c r="E15">
        <v>87.11</v>
      </c>
      <c r="F15" s="31"/>
    </row>
    <row r="16" spans="1:6" x14ac:dyDescent="0.3">
      <c r="A16" t="s">
        <v>942</v>
      </c>
      <c r="B16">
        <v>88.69</v>
      </c>
      <c r="C16">
        <v>90.24</v>
      </c>
      <c r="D16">
        <v>87.21</v>
      </c>
      <c r="E16">
        <v>87.51</v>
      </c>
      <c r="F16" s="31"/>
    </row>
    <row r="17" spans="1:6" x14ac:dyDescent="0.3">
      <c r="A17" t="s">
        <v>943</v>
      </c>
      <c r="B17">
        <v>88.31</v>
      </c>
      <c r="C17">
        <v>89.68</v>
      </c>
      <c r="D17">
        <v>87.76</v>
      </c>
      <c r="E17">
        <v>88.19</v>
      </c>
      <c r="F17" s="31"/>
    </row>
    <row r="18" spans="1:6" x14ac:dyDescent="0.3">
      <c r="A18" t="s">
        <v>944</v>
      </c>
      <c r="B18">
        <v>88.8</v>
      </c>
      <c r="C18">
        <v>89.17</v>
      </c>
      <c r="D18">
        <v>87.14</v>
      </c>
      <c r="E18">
        <v>87.23</v>
      </c>
      <c r="F18" s="31"/>
    </row>
    <row r="19" spans="1:6" x14ac:dyDescent="0.3">
      <c r="A19" t="s">
        <v>945</v>
      </c>
      <c r="B19">
        <v>88.83</v>
      </c>
      <c r="C19">
        <v>89.53</v>
      </c>
      <c r="D19">
        <v>87.76</v>
      </c>
      <c r="E19">
        <v>88.99</v>
      </c>
      <c r="F19" s="31"/>
    </row>
    <row r="20" spans="1:6" x14ac:dyDescent="0.3">
      <c r="A20" t="s">
        <v>946</v>
      </c>
      <c r="B20">
        <v>89.08</v>
      </c>
      <c r="C20">
        <v>90.58</v>
      </c>
      <c r="D20">
        <v>88.27</v>
      </c>
      <c r="E20">
        <v>88.53</v>
      </c>
      <c r="F20" s="31"/>
    </row>
    <row r="21" spans="1:6" x14ac:dyDescent="0.3">
      <c r="A21" t="s">
        <v>947</v>
      </c>
      <c r="B21">
        <v>85.25</v>
      </c>
      <c r="C21">
        <v>90.78</v>
      </c>
      <c r="D21">
        <v>85.25</v>
      </c>
      <c r="E21">
        <v>89.93</v>
      </c>
      <c r="F21" s="31"/>
    </row>
    <row r="22" spans="1:6" x14ac:dyDescent="0.3">
      <c r="A22" t="s">
        <v>948</v>
      </c>
      <c r="B22">
        <v>84.25</v>
      </c>
      <c r="C22">
        <v>85.67</v>
      </c>
      <c r="D22">
        <v>82.46</v>
      </c>
      <c r="E22">
        <v>85.19</v>
      </c>
      <c r="F22" s="31"/>
    </row>
    <row r="23" spans="1:6" x14ac:dyDescent="0.3">
      <c r="A23" t="s">
        <v>949</v>
      </c>
      <c r="B23">
        <v>84.34</v>
      </c>
      <c r="C23">
        <v>87.57</v>
      </c>
      <c r="D23">
        <v>84.34</v>
      </c>
      <c r="E23">
        <v>87.25</v>
      </c>
      <c r="F23" s="31"/>
    </row>
    <row r="24" spans="1:6" x14ac:dyDescent="0.3">
      <c r="A24" t="s">
        <v>950</v>
      </c>
      <c r="B24">
        <v>83.78</v>
      </c>
      <c r="C24">
        <v>85.58</v>
      </c>
      <c r="D24">
        <v>82.9</v>
      </c>
      <c r="E24">
        <v>84.85</v>
      </c>
      <c r="F24" s="31"/>
    </row>
    <row r="25" spans="1:6" x14ac:dyDescent="0.3">
      <c r="A25" t="s">
        <v>951</v>
      </c>
      <c r="B25">
        <v>79.989999999999995</v>
      </c>
      <c r="C25">
        <v>83.12</v>
      </c>
      <c r="D25">
        <v>79.88</v>
      </c>
      <c r="E25">
        <v>82.84</v>
      </c>
      <c r="F25" s="31"/>
    </row>
    <row r="26" spans="1:6" x14ac:dyDescent="0.3">
      <c r="A26" s="42">
        <v>45634</v>
      </c>
      <c r="B26">
        <v>80.83</v>
      </c>
      <c r="C26">
        <v>81.02</v>
      </c>
      <c r="D26">
        <v>79.94</v>
      </c>
      <c r="E26">
        <v>80.62</v>
      </c>
      <c r="F26" s="31"/>
    </row>
    <row r="27" spans="1:6" x14ac:dyDescent="0.3">
      <c r="A27" s="42">
        <v>45543</v>
      </c>
      <c r="B27">
        <v>80.5</v>
      </c>
      <c r="C27">
        <v>81.099999999999994</v>
      </c>
      <c r="D27">
        <v>79.14</v>
      </c>
      <c r="E27">
        <v>80.8</v>
      </c>
      <c r="F27" s="31"/>
    </row>
    <row r="28" spans="1:6" x14ac:dyDescent="0.3">
      <c r="A28" s="42">
        <v>45512</v>
      </c>
      <c r="B28">
        <v>78.569999999999993</v>
      </c>
      <c r="C28">
        <v>81.099999999999994</v>
      </c>
      <c r="D28">
        <v>78.47</v>
      </c>
      <c r="E28">
        <v>80.53</v>
      </c>
      <c r="F28" s="31"/>
    </row>
    <row r="29" spans="1:6" x14ac:dyDescent="0.3">
      <c r="A29" s="42">
        <v>45481</v>
      </c>
      <c r="B29">
        <v>81.540000000000006</v>
      </c>
      <c r="C29">
        <v>81.75</v>
      </c>
      <c r="D29">
        <v>78.39</v>
      </c>
      <c r="E29">
        <v>79.25</v>
      </c>
      <c r="F29" s="31"/>
    </row>
    <row r="30" spans="1:6" x14ac:dyDescent="0.3">
      <c r="A30" s="42">
        <v>45451</v>
      </c>
      <c r="B30">
        <v>78.599999999999994</v>
      </c>
      <c r="C30">
        <v>80.34</v>
      </c>
      <c r="D30">
        <v>76.84</v>
      </c>
      <c r="E30">
        <v>79.5</v>
      </c>
      <c r="F30" s="31"/>
    </row>
    <row r="31" spans="1:6" x14ac:dyDescent="0.3">
      <c r="A31" s="42">
        <v>45420</v>
      </c>
      <c r="B31">
        <v>76.55</v>
      </c>
      <c r="C31">
        <v>81.19</v>
      </c>
      <c r="D31">
        <v>76.53</v>
      </c>
      <c r="E31">
        <v>78.36</v>
      </c>
      <c r="F31" s="31"/>
    </row>
    <row r="32" spans="1:6" x14ac:dyDescent="0.3">
      <c r="A32" s="42">
        <v>45330</v>
      </c>
      <c r="B32">
        <v>82.14</v>
      </c>
      <c r="C32">
        <v>82.74</v>
      </c>
      <c r="D32">
        <v>80.36</v>
      </c>
      <c r="E32">
        <v>82.01</v>
      </c>
      <c r="F32" s="31"/>
    </row>
    <row r="33" spans="1:6" x14ac:dyDescent="0.3">
      <c r="A33" s="42">
        <v>45299</v>
      </c>
      <c r="B33">
        <v>82.72</v>
      </c>
      <c r="C33">
        <v>82.74</v>
      </c>
      <c r="D33">
        <v>80.23</v>
      </c>
      <c r="E33">
        <v>80.680000000000007</v>
      </c>
      <c r="F33" s="31"/>
    </row>
    <row r="34" spans="1:6" x14ac:dyDescent="0.3">
      <c r="A34" t="s">
        <v>952</v>
      </c>
      <c r="B34">
        <v>87.11</v>
      </c>
      <c r="C34">
        <v>87.54</v>
      </c>
      <c r="D34">
        <v>85.64</v>
      </c>
      <c r="E34">
        <v>86.2</v>
      </c>
      <c r="F34" s="31"/>
    </row>
    <row r="35" spans="1:6" x14ac:dyDescent="0.3">
      <c r="A35" t="s">
        <v>953</v>
      </c>
      <c r="B35">
        <v>87.88</v>
      </c>
      <c r="C35">
        <v>88.98</v>
      </c>
      <c r="D35">
        <v>86.02</v>
      </c>
      <c r="E35">
        <v>86.74</v>
      </c>
      <c r="F35" s="31"/>
    </row>
    <row r="36" spans="1:6" x14ac:dyDescent="0.3">
      <c r="A36" t="s">
        <v>954</v>
      </c>
      <c r="B36">
        <v>86.01</v>
      </c>
      <c r="C36">
        <v>86.75</v>
      </c>
      <c r="D36">
        <v>85.01</v>
      </c>
      <c r="E36">
        <v>86.61</v>
      </c>
      <c r="F36" s="31"/>
    </row>
    <row r="37" spans="1:6" x14ac:dyDescent="0.3">
      <c r="A37" t="s">
        <v>955</v>
      </c>
      <c r="B37">
        <v>85.05</v>
      </c>
      <c r="C37">
        <v>86.14</v>
      </c>
      <c r="D37">
        <v>84.92</v>
      </c>
      <c r="E37">
        <v>85.94</v>
      </c>
      <c r="F37" s="31"/>
    </row>
    <row r="38" spans="1:6" x14ac:dyDescent="0.3">
      <c r="A38" t="s">
        <v>956</v>
      </c>
      <c r="B38">
        <v>82.98</v>
      </c>
      <c r="C38">
        <v>85.96</v>
      </c>
      <c r="D38">
        <v>82.7</v>
      </c>
      <c r="E38">
        <v>84.68</v>
      </c>
      <c r="F38" s="31"/>
    </row>
    <row r="39" spans="1:6" x14ac:dyDescent="0.3">
      <c r="A39" t="s">
        <v>957</v>
      </c>
      <c r="B39">
        <v>83.08</v>
      </c>
      <c r="C39">
        <v>84.45</v>
      </c>
      <c r="D39">
        <v>82.61</v>
      </c>
      <c r="E39">
        <v>83.14</v>
      </c>
      <c r="F39" s="31"/>
    </row>
    <row r="40" spans="1:6" x14ac:dyDescent="0.3">
      <c r="A40" t="s">
        <v>958</v>
      </c>
      <c r="B40">
        <v>85.31</v>
      </c>
      <c r="C40">
        <v>85.85</v>
      </c>
      <c r="D40">
        <v>83.77</v>
      </c>
      <c r="E40">
        <v>85.5</v>
      </c>
      <c r="F40" s="31"/>
    </row>
    <row r="41" spans="1:6" x14ac:dyDescent="0.3">
      <c r="A41" t="s">
        <v>959</v>
      </c>
      <c r="B41">
        <v>86.72</v>
      </c>
      <c r="C41">
        <v>86.8</v>
      </c>
      <c r="D41">
        <v>84.42</v>
      </c>
      <c r="E41">
        <v>86.08</v>
      </c>
      <c r="F41" s="31"/>
    </row>
    <row r="42" spans="1:6" x14ac:dyDescent="0.3">
      <c r="A42" t="s">
        <v>960</v>
      </c>
      <c r="B42">
        <v>86.01</v>
      </c>
      <c r="C42">
        <v>86.45</v>
      </c>
      <c r="D42">
        <v>85.02</v>
      </c>
      <c r="E42">
        <v>85.46</v>
      </c>
      <c r="F42" s="31"/>
    </row>
    <row r="43" spans="1:6" x14ac:dyDescent="0.3">
      <c r="A43" t="s">
        <v>961</v>
      </c>
      <c r="B43">
        <v>87.06</v>
      </c>
      <c r="C43">
        <v>87.62</v>
      </c>
      <c r="D43">
        <v>85.97</v>
      </c>
      <c r="E43">
        <v>86.37</v>
      </c>
      <c r="F43" s="31"/>
    </row>
    <row r="44" spans="1:6" x14ac:dyDescent="0.3">
      <c r="A44" t="s">
        <v>962</v>
      </c>
      <c r="B44">
        <v>86.78</v>
      </c>
      <c r="C44">
        <v>87.87</v>
      </c>
      <c r="D44">
        <v>85.02</v>
      </c>
      <c r="E44">
        <v>86.47</v>
      </c>
      <c r="F44" s="31"/>
    </row>
    <row r="45" spans="1:6" x14ac:dyDescent="0.3">
      <c r="A45" t="s">
        <v>963</v>
      </c>
      <c r="B45">
        <v>84.41</v>
      </c>
      <c r="C45">
        <v>86.91</v>
      </c>
      <c r="D45">
        <v>84.17</v>
      </c>
      <c r="E45">
        <v>86.82</v>
      </c>
      <c r="F45" s="31"/>
    </row>
    <row r="46" spans="1:6" x14ac:dyDescent="0.3">
      <c r="A46" t="s">
        <v>964</v>
      </c>
      <c r="B46">
        <v>84.95</v>
      </c>
      <c r="C46">
        <v>84.95</v>
      </c>
      <c r="D46">
        <v>83.17</v>
      </c>
      <c r="E46">
        <v>84.25</v>
      </c>
      <c r="F46" s="31"/>
    </row>
    <row r="47" spans="1:6" x14ac:dyDescent="0.3">
      <c r="A47" s="42">
        <v>45633</v>
      </c>
      <c r="B47">
        <v>85.74</v>
      </c>
      <c r="C47">
        <v>86.98</v>
      </c>
      <c r="D47">
        <v>83.62</v>
      </c>
      <c r="E47">
        <v>84.95</v>
      </c>
      <c r="F47" s="31"/>
    </row>
    <row r="48" spans="1:6" x14ac:dyDescent="0.3">
      <c r="A48" s="42">
        <v>45603</v>
      </c>
      <c r="B48">
        <v>81.98</v>
      </c>
      <c r="C48">
        <v>85.44</v>
      </c>
      <c r="D48">
        <v>81.84</v>
      </c>
      <c r="E48">
        <v>84.7</v>
      </c>
      <c r="F48" s="31"/>
    </row>
    <row r="49" spans="1:6" x14ac:dyDescent="0.3">
      <c r="A49" s="42">
        <v>45572</v>
      </c>
      <c r="B49">
        <v>80.92</v>
      </c>
      <c r="C49">
        <v>81.69</v>
      </c>
      <c r="D49">
        <v>80.2</v>
      </c>
      <c r="E49">
        <v>81.3</v>
      </c>
      <c r="F49" s="31"/>
    </row>
    <row r="50" spans="1:6" x14ac:dyDescent="0.3">
      <c r="A50" s="42">
        <v>45542</v>
      </c>
      <c r="B50">
        <v>80.52</v>
      </c>
      <c r="C50">
        <v>81.13</v>
      </c>
      <c r="D50">
        <v>79.88</v>
      </c>
      <c r="E50">
        <v>80.510000000000005</v>
      </c>
      <c r="F50" s="31"/>
    </row>
    <row r="51" spans="1:6" x14ac:dyDescent="0.3">
      <c r="A51" s="42">
        <v>45511</v>
      </c>
      <c r="B51">
        <v>80.67</v>
      </c>
      <c r="C51">
        <v>81.16</v>
      </c>
      <c r="D51">
        <v>79.650000000000006</v>
      </c>
      <c r="E51">
        <v>80.489999999999995</v>
      </c>
      <c r="F51" s="31"/>
    </row>
    <row r="52" spans="1:6" x14ac:dyDescent="0.3">
      <c r="A52" s="42">
        <v>45419</v>
      </c>
      <c r="B52">
        <v>80.290000000000006</v>
      </c>
      <c r="C52">
        <v>80.819999999999993</v>
      </c>
      <c r="D52">
        <v>79.290000000000006</v>
      </c>
      <c r="E52">
        <v>80.09</v>
      </c>
      <c r="F52" s="31"/>
    </row>
    <row r="53" spans="1:6" x14ac:dyDescent="0.3">
      <c r="A53" s="42">
        <v>45358</v>
      </c>
      <c r="B53">
        <v>79.650000000000006</v>
      </c>
      <c r="C53">
        <v>81.5</v>
      </c>
      <c r="D53">
        <v>79.38</v>
      </c>
      <c r="E53">
        <v>79.86</v>
      </c>
      <c r="F53" s="31"/>
    </row>
    <row r="54" spans="1:6" x14ac:dyDescent="0.3">
      <c r="A54" s="42">
        <v>45329</v>
      </c>
      <c r="B54">
        <v>78.790000000000006</v>
      </c>
      <c r="C54">
        <v>79.23</v>
      </c>
      <c r="D54">
        <v>78.02</v>
      </c>
      <c r="E54">
        <v>78.760000000000005</v>
      </c>
      <c r="F54" s="31"/>
    </row>
    <row r="55" spans="1:6" x14ac:dyDescent="0.3">
      <c r="A55" s="42">
        <v>45298</v>
      </c>
      <c r="B55">
        <v>80.22</v>
      </c>
      <c r="C55">
        <v>81.88</v>
      </c>
      <c r="D55">
        <v>78.680000000000007</v>
      </c>
      <c r="E55">
        <v>78.83</v>
      </c>
      <c r="F55" s="31"/>
    </row>
    <row r="56" spans="1:6" x14ac:dyDescent="0.3">
      <c r="A56" t="s">
        <v>965</v>
      </c>
      <c r="B56">
        <v>80.92</v>
      </c>
      <c r="C56">
        <v>81.44</v>
      </c>
      <c r="D56">
        <v>80.02</v>
      </c>
      <c r="E56">
        <v>80.36</v>
      </c>
      <c r="F56" s="31"/>
    </row>
    <row r="57" spans="1:6" x14ac:dyDescent="0.3">
      <c r="A57" t="s">
        <v>966</v>
      </c>
      <c r="B57">
        <v>82.53</v>
      </c>
      <c r="C57">
        <v>82.64</v>
      </c>
      <c r="D57">
        <v>80.3</v>
      </c>
      <c r="E57">
        <v>80.38</v>
      </c>
      <c r="F57" s="31"/>
    </row>
    <row r="58" spans="1:6" x14ac:dyDescent="0.3">
      <c r="A58" t="s">
        <v>967</v>
      </c>
      <c r="B58">
        <v>84.13</v>
      </c>
      <c r="C58">
        <v>84.2</v>
      </c>
      <c r="D58">
        <v>82.04</v>
      </c>
      <c r="E58">
        <v>82.52</v>
      </c>
      <c r="F58" s="31"/>
    </row>
    <row r="59" spans="1:6" x14ac:dyDescent="0.3">
      <c r="A59" t="s">
        <v>968</v>
      </c>
      <c r="B59">
        <v>84.83</v>
      </c>
      <c r="C59">
        <v>85.79</v>
      </c>
      <c r="D59">
        <v>84.06</v>
      </c>
      <c r="E59">
        <v>84.38</v>
      </c>
      <c r="F59" s="31"/>
    </row>
    <row r="60" spans="1:6" x14ac:dyDescent="0.3">
      <c r="A60" t="s">
        <v>969</v>
      </c>
      <c r="B60">
        <v>86.98</v>
      </c>
      <c r="C60">
        <v>87.18</v>
      </c>
      <c r="D60">
        <v>85.21</v>
      </c>
      <c r="E60">
        <v>86.61</v>
      </c>
      <c r="F60" s="31"/>
    </row>
    <row r="61" spans="1:6" x14ac:dyDescent="0.3">
      <c r="A61" t="s">
        <v>970</v>
      </c>
      <c r="B61">
        <v>85.81</v>
      </c>
      <c r="C61">
        <v>86.09</v>
      </c>
      <c r="D61">
        <v>83.72</v>
      </c>
      <c r="E61">
        <v>84.64</v>
      </c>
      <c r="F61" s="31"/>
    </row>
    <row r="62" spans="1:6" x14ac:dyDescent="0.3">
      <c r="A62" t="s">
        <v>971</v>
      </c>
      <c r="B62">
        <v>85.52</v>
      </c>
      <c r="C62">
        <v>86.62</v>
      </c>
      <c r="D62">
        <v>85.52</v>
      </c>
      <c r="E62">
        <v>85.88</v>
      </c>
      <c r="F62" s="31"/>
    </row>
    <row r="63" spans="1:6" x14ac:dyDescent="0.3">
      <c r="A63" t="s">
        <v>972</v>
      </c>
      <c r="B63">
        <v>88.44</v>
      </c>
      <c r="C63">
        <v>88.61</v>
      </c>
      <c r="D63">
        <v>85.32</v>
      </c>
      <c r="E63">
        <v>86.27</v>
      </c>
      <c r="F63" s="31"/>
    </row>
    <row r="64" spans="1:6" x14ac:dyDescent="0.3">
      <c r="A64" t="s">
        <v>973</v>
      </c>
      <c r="B64">
        <v>91.2</v>
      </c>
      <c r="C64">
        <v>91.2</v>
      </c>
      <c r="D64">
        <v>87.21</v>
      </c>
      <c r="E64">
        <v>88.44</v>
      </c>
      <c r="F64" s="31"/>
    </row>
    <row r="65" spans="1:6" x14ac:dyDescent="0.3">
      <c r="A65" t="s">
        <v>974</v>
      </c>
      <c r="B65">
        <v>94.26</v>
      </c>
      <c r="C65">
        <v>95.24</v>
      </c>
      <c r="D65">
        <v>92.02</v>
      </c>
      <c r="E65">
        <v>92.08</v>
      </c>
      <c r="F65" s="31"/>
    </row>
    <row r="66" spans="1:6" x14ac:dyDescent="0.3">
      <c r="A66" t="s">
        <v>975</v>
      </c>
      <c r="B66">
        <v>97.79</v>
      </c>
      <c r="C66">
        <v>98.28</v>
      </c>
      <c r="D66">
        <v>95.24</v>
      </c>
      <c r="E66">
        <v>96</v>
      </c>
      <c r="F66" s="31"/>
    </row>
    <row r="67" spans="1:6" x14ac:dyDescent="0.3">
      <c r="A67" s="42">
        <v>45632</v>
      </c>
      <c r="B67">
        <v>101.85</v>
      </c>
      <c r="C67">
        <v>101.87</v>
      </c>
      <c r="D67">
        <v>97.51</v>
      </c>
      <c r="E67">
        <v>97.91</v>
      </c>
      <c r="F67" s="31"/>
    </row>
    <row r="68" spans="1:6" x14ac:dyDescent="0.3">
      <c r="A68" s="42">
        <v>45602</v>
      </c>
      <c r="B68">
        <v>97.64</v>
      </c>
      <c r="C68">
        <v>99.36</v>
      </c>
      <c r="D68">
        <v>97.11</v>
      </c>
      <c r="E68">
        <v>98.8</v>
      </c>
      <c r="F68" s="31"/>
    </row>
    <row r="69" spans="1:6" x14ac:dyDescent="0.3">
      <c r="A69" s="42">
        <v>45571</v>
      </c>
      <c r="B69">
        <v>99.66</v>
      </c>
      <c r="C69">
        <v>99.96</v>
      </c>
      <c r="D69">
        <v>97.4</v>
      </c>
      <c r="E69">
        <v>97.98</v>
      </c>
      <c r="F69" s="31"/>
    </row>
    <row r="70" spans="1:6" x14ac:dyDescent="0.3">
      <c r="A70" s="42">
        <v>45479</v>
      </c>
      <c r="B70">
        <v>101</v>
      </c>
      <c r="C70">
        <v>101.96</v>
      </c>
      <c r="D70">
        <v>100.29</v>
      </c>
      <c r="E70">
        <v>100.34</v>
      </c>
      <c r="F70" s="31"/>
    </row>
    <row r="71" spans="1:6" x14ac:dyDescent="0.3">
      <c r="A71" s="42">
        <v>45449</v>
      </c>
      <c r="B71">
        <v>102.56</v>
      </c>
      <c r="C71">
        <v>104.33</v>
      </c>
      <c r="D71">
        <v>101.68</v>
      </c>
      <c r="E71">
        <v>101.81</v>
      </c>
      <c r="F71" s="31"/>
    </row>
    <row r="72" spans="1:6" x14ac:dyDescent="0.3">
      <c r="A72" s="42">
        <v>45418</v>
      </c>
      <c r="B72">
        <v>99.7</v>
      </c>
      <c r="C72">
        <v>102.7</v>
      </c>
      <c r="D72">
        <v>98.55</v>
      </c>
      <c r="E72">
        <v>102.5</v>
      </c>
      <c r="F72" s="31"/>
    </row>
    <row r="73" spans="1:6" x14ac:dyDescent="0.3">
      <c r="A73" s="42">
        <v>45388</v>
      </c>
      <c r="B73">
        <v>103.32</v>
      </c>
      <c r="C73">
        <v>103.32</v>
      </c>
      <c r="D73">
        <v>99.11</v>
      </c>
      <c r="E73">
        <v>99.48</v>
      </c>
      <c r="F73" s="31"/>
    </row>
    <row r="74" spans="1:6" x14ac:dyDescent="0.3">
      <c r="A74" s="42">
        <v>45357</v>
      </c>
      <c r="B74">
        <v>100</v>
      </c>
      <c r="C74">
        <v>103.75</v>
      </c>
      <c r="D74">
        <v>99.67</v>
      </c>
      <c r="E74">
        <v>102.87</v>
      </c>
      <c r="F74" s="31"/>
    </row>
    <row r="75" spans="1:6" x14ac:dyDescent="0.3">
      <c r="A75" t="s">
        <v>976</v>
      </c>
      <c r="B75">
        <v>99.5</v>
      </c>
      <c r="C75">
        <v>103.57</v>
      </c>
      <c r="D75">
        <v>98.62</v>
      </c>
      <c r="E75">
        <v>100.6</v>
      </c>
      <c r="F75" s="31"/>
    </row>
    <row r="76" spans="1:6" x14ac:dyDescent="0.3">
      <c r="A76" t="s">
        <v>977</v>
      </c>
      <c r="B76">
        <v>94</v>
      </c>
      <c r="C76">
        <v>103.41</v>
      </c>
      <c r="D76">
        <v>92.39</v>
      </c>
      <c r="E76">
        <v>98.75</v>
      </c>
      <c r="F76" s="31"/>
    </row>
    <row r="77" spans="1:6" x14ac:dyDescent="0.3">
      <c r="A77" t="s">
        <v>978</v>
      </c>
      <c r="B77">
        <v>93.02</v>
      </c>
      <c r="C77">
        <v>93.54</v>
      </c>
      <c r="D77">
        <v>91.57</v>
      </c>
      <c r="E77">
        <v>93.23</v>
      </c>
      <c r="F77" s="31"/>
    </row>
    <row r="78" spans="1:6" x14ac:dyDescent="0.3">
      <c r="A78" t="s">
        <v>979</v>
      </c>
      <c r="B78">
        <v>97.72</v>
      </c>
      <c r="C78">
        <v>97.72</v>
      </c>
      <c r="D78">
        <v>92.57</v>
      </c>
      <c r="E78">
        <v>94.1</v>
      </c>
      <c r="F78" s="31"/>
    </row>
    <row r="79" spans="1:6" x14ac:dyDescent="0.3">
      <c r="A79" t="s">
        <v>980</v>
      </c>
      <c r="B79">
        <v>99</v>
      </c>
      <c r="C79">
        <v>99.27</v>
      </c>
      <c r="D79">
        <v>94.52</v>
      </c>
      <c r="E79">
        <v>96.95</v>
      </c>
      <c r="F79" s="31"/>
    </row>
    <row r="80" spans="1:6" x14ac:dyDescent="0.3">
      <c r="A80" t="s">
        <v>981</v>
      </c>
      <c r="B80">
        <v>101.75</v>
      </c>
      <c r="C80">
        <v>101.95</v>
      </c>
      <c r="D80">
        <v>97.68</v>
      </c>
      <c r="E80">
        <v>99</v>
      </c>
      <c r="F80" s="31"/>
    </row>
    <row r="81" spans="1:6" x14ac:dyDescent="0.3">
      <c r="A81" t="s">
        <v>982</v>
      </c>
      <c r="B81">
        <v>92</v>
      </c>
      <c r="C81">
        <v>102.66</v>
      </c>
      <c r="D81">
        <v>91.8</v>
      </c>
      <c r="E81">
        <v>102.3</v>
      </c>
      <c r="F81" s="31"/>
    </row>
    <row r="82" spans="1:6" x14ac:dyDescent="0.3">
      <c r="A82" t="s">
        <v>983</v>
      </c>
      <c r="B82">
        <v>91.62</v>
      </c>
      <c r="C82">
        <v>92.26</v>
      </c>
      <c r="D82">
        <v>90.9</v>
      </c>
      <c r="E82">
        <v>92.07</v>
      </c>
      <c r="F82" s="31"/>
    </row>
    <row r="83" spans="1:6" x14ac:dyDescent="0.3">
      <c r="A83" t="s">
        <v>984</v>
      </c>
      <c r="B83">
        <v>90.57</v>
      </c>
      <c r="C83">
        <v>92.67</v>
      </c>
      <c r="D83">
        <v>90.24</v>
      </c>
      <c r="E83">
        <v>92.47</v>
      </c>
      <c r="F83" s="31"/>
    </row>
    <row r="84" spans="1:6" x14ac:dyDescent="0.3">
      <c r="A84" t="s">
        <v>985</v>
      </c>
      <c r="B84">
        <v>92.8</v>
      </c>
      <c r="C84">
        <v>92.8</v>
      </c>
      <c r="D84">
        <v>90.54</v>
      </c>
      <c r="E84">
        <v>90.61</v>
      </c>
      <c r="F84" s="31"/>
    </row>
    <row r="85" spans="1:6" x14ac:dyDescent="0.3">
      <c r="A85" t="s">
        <v>986</v>
      </c>
      <c r="B85">
        <v>92</v>
      </c>
      <c r="C85">
        <v>93.3</v>
      </c>
      <c r="D85">
        <v>91.78</v>
      </c>
      <c r="E85">
        <v>92.98</v>
      </c>
      <c r="F85" s="31"/>
    </row>
    <row r="86" spans="1:6" x14ac:dyDescent="0.3">
      <c r="A86" t="s">
        <v>987</v>
      </c>
      <c r="B86">
        <v>93</v>
      </c>
      <c r="C86">
        <v>93</v>
      </c>
      <c r="D86">
        <v>91.6</v>
      </c>
      <c r="E86">
        <v>92.2</v>
      </c>
      <c r="F86" s="31"/>
    </row>
    <row r="87" spans="1:6" x14ac:dyDescent="0.3">
      <c r="A87" t="s">
        <v>988</v>
      </c>
      <c r="B87">
        <v>92.79</v>
      </c>
      <c r="C87">
        <v>93.22</v>
      </c>
      <c r="D87">
        <v>91.71</v>
      </c>
      <c r="E87">
        <v>92.28</v>
      </c>
      <c r="F87" s="31"/>
    </row>
    <row r="88" spans="1:6" x14ac:dyDescent="0.3">
      <c r="A88" t="s">
        <v>989</v>
      </c>
      <c r="B88">
        <v>92.56</v>
      </c>
      <c r="C88">
        <v>93.48</v>
      </c>
      <c r="D88">
        <v>92.41</v>
      </c>
      <c r="E88">
        <v>92.72</v>
      </c>
      <c r="F88" s="31"/>
    </row>
    <row r="89" spans="1:6" x14ac:dyDescent="0.3">
      <c r="A89" s="42">
        <v>45570</v>
      </c>
      <c r="B89">
        <v>92.59</v>
      </c>
      <c r="C89">
        <v>93.39</v>
      </c>
      <c r="D89">
        <v>91.53</v>
      </c>
      <c r="E89">
        <v>91.67</v>
      </c>
      <c r="F89" s="31"/>
    </row>
    <row r="90" spans="1:6" x14ac:dyDescent="0.3">
      <c r="A90" s="42">
        <v>45540</v>
      </c>
      <c r="B90">
        <v>90.24</v>
      </c>
      <c r="C90">
        <v>93.86</v>
      </c>
      <c r="D90">
        <v>90.14</v>
      </c>
      <c r="E90">
        <v>92.06</v>
      </c>
      <c r="F90" s="31"/>
    </row>
    <row r="91" spans="1:6" x14ac:dyDescent="0.3">
      <c r="A91" s="42">
        <v>45509</v>
      </c>
      <c r="B91">
        <v>90.72</v>
      </c>
      <c r="C91">
        <v>90.99</v>
      </c>
      <c r="D91">
        <v>89.38</v>
      </c>
      <c r="E91">
        <v>90.13</v>
      </c>
      <c r="F91" s="31"/>
    </row>
    <row r="92" spans="1:6" x14ac:dyDescent="0.3">
      <c r="A92" s="42">
        <v>45478</v>
      </c>
      <c r="B92">
        <v>92.85</v>
      </c>
      <c r="C92">
        <v>93.23</v>
      </c>
      <c r="D92">
        <v>90.75</v>
      </c>
      <c r="E92">
        <v>90.88</v>
      </c>
      <c r="F92" s="31"/>
    </row>
    <row r="93" spans="1:6" x14ac:dyDescent="0.3">
      <c r="A93" s="42">
        <v>45448</v>
      </c>
      <c r="B93">
        <v>90.09</v>
      </c>
      <c r="C93">
        <v>95.29</v>
      </c>
      <c r="D93">
        <v>89.94</v>
      </c>
      <c r="E93">
        <v>93.35</v>
      </c>
      <c r="F93" s="31"/>
    </row>
    <row r="94" spans="1:6" x14ac:dyDescent="0.3">
      <c r="A94" s="42">
        <v>45356</v>
      </c>
      <c r="B94">
        <v>93.42</v>
      </c>
      <c r="C94">
        <v>93.54</v>
      </c>
      <c r="D94">
        <v>91.6</v>
      </c>
      <c r="E94">
        <v>92.72</v>
      </c>
      <c r="F94" s="31"/>
    </row>
    <row r="95" spans="1:6" x14ac:dyDescent="0.3">
      <c r="A95" s="42">
        <v>45327</v>
      </c>
      <c r="B95">
        <v>90.75</v>
      </c>
      <c r="C95">
        <v>92.4</v>
      </c>
      <c r="D95">
        <v>90.68</v>
      </c>
      <c r="E95">
        <v>92.24</v>
      </c>
      <c r="F95" s="31"/>
    </row>
    <row r="96" spans="1:6" x14ac:dyDescent="0.3">
      <c r="A96" s="42">
        <v>45296</v>
      </c>
      <c r="B96">
        <v>86.77</v>
      </c>
      <c r="C96">
        <v>90.66</v>
      </c>
      <c r="D96">
        <v>86.36</v>
      </c>
      <c r="E96">
        <v>89.95</v>
      </c>
      <c r="F96" s="31"/>
    </row>
    <row r="97" spans="1:6" x14ac:dyDescent="0.3">
      <c r="A97" t="s">
        <v>990</v>
      </c>
      <c r="B97">
        <v>88.39</v>
      </c>
      <c r="C97">
        <v>89.62</v>
      </c>
      <c r="D97">
        <v>87.87</v>
      </c>
      <c r="E97">
        <v>88.82</v>
      </c>
      <c r="F97" s="31"/>
    </row>
    <row r="98" spans="1:6" x14ac:dyDescent="0.3">
      <c r="A98" t="s">
        <v>991</v>
      </c>
      <c r="B98">
        <v>87.01</v>
      </c>
      <c r="C98">
        <v>89.53</v>
      </c>
      <c r="D98">
        <v>87.01</v>
      </c>
      <c r="E98">
        <v>87.95</v>
      </c>
      <c r="F98" s="31"/>
    </row>
    <row r="99" spans="1:6" x14ac:dyDescent="0.3">
      <c r="A99" t="s">
        <v>992</v>
      </c>
      <c r="B99">
        <v>87.4</v>
      </c>
      <c r="C99">
        <v>88.32</v>
      </c>
      <c r="D99">
        <v>86.89</v>
      </c>
      <c r="E99">
        <v>87.21</v>
      </c>
      <c r="F99" s="31"/>
    </row>
    <row r="100" spans="1:6" x14ac:dyDescent="0.3">
      <c r="A100" t="s">
        <v>993</v>
      </c>
      <c r="B100">
        <v>87.98</v>
      </c>
      <c r="C100">
        <v>88.24</v>
      </c>
      <c r="D100">
        <v>86.13</v>
      </c>
      <c r="E100">
        <v>86.71</v>
      </c>
      <c r="F100" s="31"/>
    </row>
    <row r="101" spans="1:6" x14ac:dyDescent="0.3">
      <c r="A101" t="s">
        <v>994</v>
      </c>
      <c r="B101">
        <v>88.59</v>
      </c>
      <c r="C101">
        <v>89.45</v>
      </c>
      <c r="D101">
        <v>87.82</v>
      </c>
      <c r="E101">
        <v>88.09</v>
      </c>
      <c r="F101" s="31"/>
    </row>
    <row r="102" spans="1:6" x14ac:dyDescent="0.3">
      <c r="A102" t="s">
        <v>995</v>
      </c>
      <c r="B102">
        <v>88.08</v>
      </c>
      <c r="C102">
        <v>89.52</v>
      </c>
      <c r="D102">
        <v>87.58</v>
      </c>
      <c r="E102">
        <v>88.49</v>
      </c>
      <c r="F102" s="31"/>
    </row>
    <row r="103" spans="1:6" x14ac:dyDescent="0.3">
      <c r="A103" t="s">
        <v>996</v>
      </c>
      <c r="B103">
        <v>86.88</v>
      </c>
      <c r="C103">
        <v>88.72</v>
      </c>
      <c r="D103">
        <v>86.5</v>
      </c>
      <c r="E103">
        <v>88.01</v>
      </c>
      <c r="F103" s="31"/>
    </row>
    <row r="104" spans="1:6" x14ac:dyDescent="0.3">
      <c r="A104" t="s">
        <v>997</v>
      </c>
      <c r="B104">
        <v>85.7</v>
      </c>
      <c r="C104">
        <v>87.59</v>
      </c>
      <c r="D104">
        <v>85.63</v>
      </c>
      <c r="E104">
        <v>86.81</v>
      </c>
      <c r="F104" s="31"/>
    </row>
    <row r="105" spans="1:6" x14ac:dyDescent="0.3">
      <c r="A105" t="s">
        <v>998</v>
      </c>
      <c r="B105">
        <v>85.67</v>
      </c>
      <c r="C105">
        <v>86.77</v>
      </c>
      <c r="D105">
        <v>85.61</v>
      </c>
      <c r="E105">
        <v>86.17</v>
      </c>
      <c r="F105" s="31"/>
    </row>
    <row r="106" spans="1:6" x14ac:dyDescent="0.3">
      <c r="A106" t="s">
        <v>999</v>
      </c>
      <c r="B106">
        <v>86.63</v>
      </c>
      <c r="C106">
        <v>86.88</v>
      </c>
      <c r="D106">
        <v>85.4</v>
      </c>
      <c r="E106">
        <v>86.4</v>
      </c>
      <c r="F106" s="31"/>
    </row>
    <row r="107" spans="1:6" x14ac:dyDescent="0.3">
      <c r="A107" t="s">
        <v>1000</v>
      </c>
      <c r="B107">
        <v>86.44</v>
      </c>
      <c r="C107">
        <v>87.32</v>
      </c>
      <c r="D107">
        <v>86.14</v>
      </c>
      <c r="E107">
        <v>86.34</v>
      </c>
      <c r="F107" s="31"/>
    </row>
    <row r="108" spans="1:6" x14ac:dyDescent="0.3">
      <c r="A108" t="s">
        <v>1001</v>
      </c>
      <c r="B108">
        <v>86.12</v>
      </c>
      <c r="C108">
        <v>88.96</v>
      </c>
      <c r="D108">
        <v>86.07</v>
      </c>
      <c r="E108">
        <v>87.89</v>
      </c>
      <c r="F108" s="31"/>
    </row>
    <row r="109" spans="1:6" x14ac:dyDescent="0.3">
      <c r="A109" s="42">
        <v>45630</v>
      </c>
      <c r="B109">
        <v>86.69</v>
      </c>
      <c r="C109">
        <v>86.79</v>
      </c>
      <c r="D109">
        <v>85.6</v>
      </c>
      <c r="E109">
        <v>86.48</v>
      </c>
      <c r="F109" s="31"/>
    </row>
    <row r="110" spans="1:6" x14ac:dyDescent="0.3">
      <c r="A110" s="42">
        <v>45600</v>
      </c>
      <c r="B110">
        <v>89.64</v>
      </c>
      <c r="C110">
        <v>89.64</v>
      </c>
      <c r="D110">
        <v>86.81</v>
      </c>
      <c r="E110">
        <v>87.01</v>
      </c>
      <c r="F110" s="31"/>
    </row>
    <row r="111" spans="1:6" x14ac:dyDescent="0.3">
      <c r="A111" s="42">
        <v>45569</v>
      </c>
      <c r="B111">
        <v>88.53</v>
      </c>
      <c r="C111">
        <v>89.39</v>
      </c>
      <c r="D111">
        <v>87.61</v>
      </c>
      <c r="E111">
        <v>88.65</v>
      </c>
      <c r="F111" s="31"/>
    </row>
    <row r="112" spans="1:6" x14ac:dyDescent="0.3">
      <c r="A112" s="42">
        <v>45539</v>
      </c>
      <c r="B112">
        <v>88.98</v>
      </c>
      <c r="C112">
        <v>92.48</v>
      </c>
      <c r="D112">
        <v>88.8</v>
      </c>
      <c r="E112">
        <v>90.05</v>
      </c>
      <c r="F112" s="31"/>
    </row>
    <row r="113" spans="1:6" x14ac:dyDescent="0.3">
      <c r="A113" s="42">
        <v>45508</v>
      </c>
      <c r="B113">
        <v>90.46</v>
      </c>
      <c r="C113">
        <v>90.82</v>
      </c>
      <c r="D113">
        <v>89.18</v>
      </c>
      <c r="E113">
        <v>89.31</v>
      </c>
      <c r="F113" s="31"/>
    </row>
    <row r="114" spans="1:6" x14ac:dyDescent="0.3">
      <c r="A114" s="42">
        <v>45416</v>
      </c>
      <c r="B114">
        <v>89.47</v>
      </c>
      <c r="C114">
        <v>90.7</v>
      </c>
      <c r="D114">
        <v>89</v>
      </c>
      <c r="E114">
        <v>90.52</v>
      </c>
      <c r="F114" s="31"/>
    </row>
    <row r="115" spans="1:6" x14ac:dyDescent="0.3">
      <c r="A115" s="42">
        <v>45386</v>
      </c>
      <c r="B115">
        <v>91.65</v>
      </c>
      <c r="C115">
        <v>91.85</v>
      </c>
      <c r="D115">
        <v>89.85</v>
      </c>
      <c r="E115">
        <v>89.94</v>
      </c>
      <c r="F115" s="31"/>
    </row>
    <row r="116" spans="1:6" x14ac:dyDescent="0.3">
      <c r="A116" s="42">
        <v>45355</v>
      </c>
      <c r="B116">
        <v>91.19</v>
      </c>
      <c r="C116">
        <v>91.73</v>
      </c>
      <c r="D116">
        <v>89.52</v>
      </c>
      <c r="E116">
        <v>90.78</v>
      </c>
      <c r="F116" s="31"/>
    </row>
    <row r="117" spans="1:6" x14ac:dyDescent="0.3">
      <c r="A117" s="42">
        <v>45326</v>
      </c>
      <c r="B117">
        <v>93</v>
      </c>
      <c r="C117">
        <v>93.06</v>
      </c>
      <c r="D117">
        <v>91.32</v>
      </c>
      <c r="E117">
        <v>91.53</v>
      </c>
      <c r="F117" s="31"/>
    </row>
    <row r="118" spans="1:6" x14ac:dyDescent="0.3">
      <c r="A118" s="42">
        <v>45295</v>
      </c>
      <c r="B118">
        <v>92.37</v>
      </c>
      <c r="C118">
        <v>93.24</v>
      </c>
      <c r="D118">
        <v>91.19</v>
      </c>
      <c r="E118">
        <v>93.12</v>
      </c>
      <c r="F118" s="31"/>
    </row>
    <row r="119" spans="1:6" x14ac:dyDescent="0.3">
      <c r="A119" t="s">
        <v>1002</v>
      </c>
      <c r="B119">
        <v>92.9</v>
      </c>
      <c r="C119">
        <v>93.84</v>
      </c>
      <c r="D119">
        <v>92.2</v>
      </c>
      <c r="E119">
        <v>92.25</v>
      </c>
      <c r="F119" s="31"/>
    </row>
    <row r="120" spans="1:6" x14ac:dyDescent="0.3">
      <c r="A120" t="s">
        <v>1003</v>
      </c>
      <c r="B120">
        <v>92.38</v>
      </c>
      <c r="C120">
        <v>93.56</v>
      </c>
      <c r="D120">
        <v>90.8</v>
      </c>
      <c r="E120">
        <v>92.97</v>
      </c>
      <c r="F120" s="31"/>
    </row>
    <row r="121" spans="1:6" x14ac:dyDescent="0.3">
      <c r="A121" t="s">
        <v>1004</v>
      </c>
      <c r="B121">
        <v>93.5</v>
      </c>
      <c r="C121">
        <v>93.52</v>
      </c>
      <c r="D121">
        <v>91.5</v>
      </c>
      <c r="E121">
        <v>91.7</v>
      </c>
      <c r="F121" s="31"/>
    </row>
    <row r="122" spans="1:6" x14ac:dyDescent="0.3">
      <c r="A122" t="s">
        <v>1005</v>
      </c>
      <c r="B122">
        <v>91.31</v>
      </c>
      <c r="C122">
        <v>93.24</v>
      </c>
      <c r="D122">
        <v>91.16</v>
      </c>
      <c r="E122">
        <v>93</v>
      </c>
      <c r="F122" s="31"/>
    </row>
    <row r="123" spans="1:6" x14ac:dyDescent="0.3">
      <c r="A123" t="s">
        <v>1006</v>
      </c>
      <c r="B123">
        <v>91.5</v>
      </c>
      <c r="C123">
        <v>92.05</v>
      </c>
      <c r="D123">
        <v>90.78</v>
      </c>
      <c r="E123">
        <v>91.83</v>
      </c>
      <c r="F123" s="31"/>
    </row>
    <row r="124" spans="1:6" x14ac:dyDescent="0.3">
      <c r="A124" t="s">
        <v>1007</v>
      </c>
      <c r="B124">
        <v>89.55</v>
      </c>
      <c r="C124">
        <v>93.39</v>
      </c>
      <c r="D124">
        <v>88.17</v>
      </c>
      <c r="E124">
        <v>91.99</v>
      </c>
      <c r="F124" s="31"/>
    </row>
    <row r="125" spans="1:6" x14ac:dyDescent="0.3">
      <c r="A125" t="s">
        <v>1008</v>
      </c>
      <c r="B125">
        <v>88.93</v>
      </c>
      <c r="C125">
        <v>90.11</v>
      </c>
      <c r="D125">
        <v>85.21</v>
      </c>
      <c r="E125">
        <v>90</v>
      </c>
      <c r="F125" s="31"/>
    </row>
    <row r="126" spans="1:6" x14ac:dyDescent="0.3">
      <c r="A126" t="s">
        <v>1009</v>
      </c>
      <c r="B126">
        <v>92.24</v>
      </c>
      <c r="C126">
        <v>94.44</v>
      </c>
      <c r="D126">
        <v>92.2</v>
      </c>
      <c r="E126">
        <v>94.12</v>
      </c>
      <c r="F126" s="31"/>
    </row>
    <row r="127" spans="1:6" x14ac:dyDescent="0.3">
      <c r="A127" t="s">
        <v>1010</v>
      </c>
      <c r="B127">
        <v>92.92</v>
      </c>
      <c r="C127">
        <v>94.02</v>
      </c>
      <c r="D127">
        <v>91.65</v>
      </c>
      <c r="E127">
        <v>92.99</v>
      </c>
      <c r="F127" s="31"/>
    </row>
    <row r="128" spans="1:6" x14ac:dyDescent="0.3">
      <c r="A128" t="s">
        <v>1011</v>
      </c>
      <c r="B128">
        <v>92.21</v>
      </c>
      <c r="C128">
        <v>92.95</v>
      </c>
      <c r="D128">
        <v>91.47</v>
      </c>
      <c r="E128">
        <v>92.48</v>
      </c>
      <c r="F128" s="31"/>
    </row>
    <row r="129" spans="1:6" x14ac:dyDescent="0.3">
      <c r="A129" t="s">
        <v>1012</v>
      </c>
      <c r="B129">
        <v>94.05</v>
      </c>
      <c r="C129">
        <v>94.33</v>
      </c>
      <c r="D129">
        <v>92.37</v>
      </c>
      <c r="E129">
        <v>92.91</v>
      </c>
      <c r="F129" s="31"/>
    </row>
    <row r="130" spans="1:6" x14ac:dyDescent="0.3">
      <c r="A130" t="s">
        <v>1013</v>
      </c>
      <c r="B130">
        <v>95.74</v>
      </c>
      <c r="C130">
        <v>96.68</v>
      </c>
      <c r="D130">
        <v>93.36</v>
      </c>
      <c r="E130">
        <v>93.95</v>
      </c>
      <c r="F130" s="31"/>
    </row>
    <row r="131" spans="1:6" x14ac:dyDescent="0.3">
      <c r="A131" s="42">
        <v>45629</v>
      </c>
      <c r="B131">
        <v>96.82</v>
      </c>
      <c r="C131">
        <v>96.99</v>
      </c>
      <c r="D131">
        <v>94.8</v>
      </c>
      <c r="E131">
        <v>95.73</v>
      </c>
      <c r="F131" s="31"/>
    </row>
    <row r="132" spans="1:6" x14ac:dyDescent="0.3">
      <c r="A132" s="42">
        <v>45599</v>
      </c>
      <c r="B132">
        <v>91.1</v>
      </c>
      <c r="C132">
        <v>97.5</v>
      </c>
      <c r="D132">
        <v>90.85</v>
      </c>
      <c r="E132">
        <v>96.3</v>
      </c>
      <c r="F132" s="31"/>
    </row>
    <row r="133" spans="1:6" x14ac:dyDescent="0.3">
      <c r="A133" s="42">
        <v>45507</v>
      </c>
      <c r="B133">
        <v>91.09</v>
      </c>
      <c r="C133">
        <v>91.53</v>
      </c>
      <c r="D133">
        <v>90.69</v>
      </c>
      <c r="E133">
        <v>91.27</v>
      </c>
      <c r="F133" s="31"/>
    </row>
    <row r="134" spans="1:6" x14ac:dyDescent="0.3">
      <c r="A134" s="42">
        <v>45476</v>
      </c>
      <c r="B134">
        <v>91.39</v>
      </c>
      <c r="C134">
        <v>91.89</v>
      </c>
      <c r="D134">
        <v>90.64</v>
      </c>
      <c r="E134">
        <v>91.09</v>
      </c>
      <c r="F134" s="31"/>
    </row>
    <row r="135" spans="1:6" x14ac:dyDescent="0.3">
      <c r="A135" s="42">
        <v>45446</v>
      </c>
      <c r="B135">
        <v>91.1</v>
      </c>
      <c r="C135">
        <v>92.11</v>
      </c>
      <c r="D135">
        <v>90.27</v>
      </c>
      <c r="E135">
        <v>91.39</v>
      </c>
      <c r="F135" s="31"/>
    </row>
    <row r="136" spans="1:6" x14ac:dyDescent="0.3">
      <c r="A136" s="42">
        <v>45415</v>
      </c>
      <c r="B136">
        <v>88.25</v>
      </c>
      <c r="C136">
        <v>91.25</v>
      </c>
      <c r="D136">
        <v>88.25</v>
      </c>
      <c r="E136">
        <v>90.52</v>
      </c>
      <c r="F136" s="31"/>
    </row>
    <row r="137" spans="1:6" x14ac:dyDescent="0.3">
      <c r="A137" s="42">
        <v>45385</v>
      </c>
      <c r="B137">
        <v>89.89</v>
      </c>
      <c r="C137">
        <v>90.4</v>
      </c>
      <c r="D137">
        <v>87.9</v>
      </c>
      <c r="E137">
        <v>89.3</v>
      </c>
      <c r="F137" s="31"/>
    </row>
    <row r="138" spans="1:6" x14ac:dyDescent="0.3">
      <c r="A138" s="42">
        <v>45294</v>
      </c>
      <c r="B138">
        <v>89.7</v>
      </c>
      <c r="C138">
        <v>92.31</v>
      </c>
      <c r="D138">
        <v>89.46</v>
      </c>
      <c r="E138">
        <v>90.94</v>
      </c>
      <c r="F138" s="31"/>
    </row>
    <row r="139" spans="1:6" x14ac:dyDescent="0.3">
      <c r="A139" t="s">
        <v>1014</v>
      </c>
      <c r="B139">
        <v>91.63</v>
      </c>
      <c r="C139">
        <v>91.96</v>
      </c>
      <c r="D139">
        <v>88.83</v>
      </c>
      <c r="E139">
        <v>88.96</v>
      </c>
      <c r="F139" s="31"/>
    </row>
    <row r="140" spans="1:6" x14ac:dyDescent="0.3">
      <c r="A140" t="s">
        <v>1015</v>
      </c>
      <c r="B140">
        <v>91.68</v>
      </c>
      <c r="C140">
        <v>92.76</v>
      </c>
      <c r="D140">
        <v>91.19</v>
      </c>
      <c r="E140">
        <v>91.43</v>
      </c>
      <c r="F140" s="31"/>
    </row>
    <row r="141" spans="1:6" x14ac:dyDescent="0.3">
      <c r="A141" t="s">
        <v>1016</v>
      </c>
      <c r="B141">
        <v>93.52</v>
      </c>
      <c r="C141">
        <v>95.09</v>
      </c>
      <c r="D141">
        <v>92.73</v>
      </c>
      <c r="E141">
        <v>92.79</v>
      </c>
      <c r="F141" s="31"/>
    </row>
    <row r="142" spans="1:6" x14ac:dyDescent="0.3">
      <c r="A142" t="s">
        <v>1017</v>
      </c>
      <c r="B142">
        <v>93</v>
      </c>
      <c r="C142">
        <v>94.18</v>
      </c>
      <c r="D142">
        <v>92.58</v>
      </c>
      <c r="E142">
        <v>93.52</v>
      </c>
      <c r="F142" s="31"/>
    </row>
    <row r="143" spans="1:6" x14ac:dyDescent="0.3">
      <c r="A143" t="s">
        <v>1018</v>
      </c>
      <c r="B143">
        <v>94.26</v>
      </c>
      <c r="C143">
        <v>94.88</v>
      </c>
      <c r="D143">
        <v>92.51</v>
      </c>
      <c r="E143">
        <v>93.97</v>
      </c>
      <c r="F143" s="31"/>
    </row>
    <row r="144" spans="1:6" x14ac:dyDescent="0.3">
      <c r="A144" t="s">
        <v>1019</v>
      </c>
      <c r="B144">
        <v>93.36</v>
      </c>
      <c r="C144">
        <v>94.48</v>
      </c>
      <c r="D144">
        <v>92.41</v>
      </c>
      <c r="E144">
        <v>93.57</v>
      </c>
      <c r="F144" s="31"/>
    </row>
    <row r="145" spans="1:6" x14ac:dyDescent="0.3">
      <c r="A145" t="s">
        <v>1020</v>
      </c>
      <c r="B145">
        <v>90.86</v>
      </c>
      <c r="C145">
        <v>92.81</v>
      </c>
      <c r="D145">
        <v>90.52</v>
      </c>
      <c r="E145">
        <v>92.74</v>
      </c>
      <c r="F145" s="31"/>
    </row>
    <row r="146" spans="1:6" x14ac:dyDescent="0.3">
      <c r="A146" t="s">
        <v>1021</v>
      </c>
      <c r="B146">
        <v>90.5</v>
      </c>
      <c r="C146">
        <v>92.62</v>
      </c>
      <c r="D146">
        <v>90.5</v>
      </c>
      <c r="E146">
        <v>91.24</v>
      </c>
      <c r="F146" s="31"/>
    </row>
    <row r="147" spans="1:6" x14ac:dyDescent="0.3">
      <c r="A147" t="s">
        <v>1022</v>
      </c>
      <c r="B147">
        <v>92.26</v>
      </c>
      <c r="C147">
        <v>92.58</v>
      </c>
      <c r="D147">
        <v>91.35</v>
      </c>
      <c r="E147">
        <v>91.67</v>
      </c>
      <c r="F147" s="31"/>
    </row>
    <row r="148" spans="1:6" x14ac:dyDescent="0.3">
      <c r="A148" t="s">
        <v>1023</v>
      </c>
      <c r="B148">
        <v>91.64</v>
      </c>
      <c r="C148">
        <v>93.75</v>
      </c>
      <c r="D148">
        <v>91.3</v>
      </c>
      <c r="E148">
        <v>92.91</v>
      </c>
      <c r="F148" s="31"/>
    </row>
    <row r="149" spans="1:6" x14ac:dyDescent="0.3">
      <c r="A149" t="s">
        <v>1024</v>
      </c>
      <c r="B149">
        <v>91.14</v>
      </c>
      <c r="C149">
        <v>92.17</v>
      </c>
      <c r="D149">
        <v>90.34</v>
      </c>
      <c r="E149">
        <v>91.46</v>
      </c>
      <c r="F149" s="31"/>
    </row>
    <row r="150" spans="1:6" x14ac:dyDescent="0.3">
      <c r="A150" t="s">
        <v>1025</v>
      </c>
      <c r="B150">
        <v>92.58</v>
      </c>
      <c r="C150">
        <v>93.56</v>
      </c>
      <c r="D150">
        <v>90.5</v>
      </c>
      <c r="E150">
        <v>90.58</v>
      </c>
      <c r="F150" s="31"/>
    </row>
    <row r="151" spans="1:6" x14ac:dyDescent="0.3">
      <c r="A151" s="42">
        <v>45628</v>
      </c>
      <c r="B151">
        <v>93</v>
      </c>
      <c r="C151">
        <v>94.05</v>
      </c>
      <c r="D151">
        <v>92.25</v>
      </c>
      <c r="E151">
        <v>93.86</v>
      </c>
      <c r="F151" s="31"/>
    </row>
    <row r="152" spans="1:6" x14ac:dyDescent="0.3">
      <c r="A152" s="42">
        <v>45537</v>
      </c>
      <c r="B152">
        <v>94</v>
      </c>
      <c r="C152">
        <v>94</v>
      </c>
      <c r="D152">
        <v>91.52</v>
      </c>
      <c r="E152">
        <v>93.14</v>
      </c>
      <c r="F152" s="31"/>
    </row>
    <row r="153" spans="1:6" x14ac:dyDescent="0.3">
      <c r="A153" s="42">
        <v>45506</v>
      </c>
      <c r="B153">
        <v>95.2</v>
      </c>
      <c r="C153">
        <v>95.36</v>
      </c>
      <c r="D153">
        <v>93.85</v>
      </c>
      <c r="E153">
        <v>94.1</v>
      </c>
      <c r="F153" s="31"/>
    </row>
    <row r="154" spans="1:6" x14ac:dyDescent="0.3">
      <c r="A154" s="42">
        <v>45475</v>
      </c>
      <c r="B154">
        <v>96</v>
      </c>
      <c r="C154">
        <v>96</v>
      </c>
      <c r="D154">
        <v>94.15</v>
      </c>
      <c r="E154">
        <v>95.05</v>
      </c>
      <c r="F154" s="31"/>
    </row>
    <row r="155" spans="1:6" x14ac:dyDescent="0.3">
      <c r="A155" s="42">
        <v>45445</v>
      </c>
      <c r="B155">
        <v>93.51</v>
      </c>
      <c r="C155">
        <v>96.02</v>
      </c>
      <c r="D155">
        <v>93.17</v>
      </c>
      <c r="E155">
        <v>96</v>
      </c>
      <c r="F155" s="31"/>
    </row>
    <row r="156" spans="1:6" x14ac:dyDescent="0.3">
      <c r="A156" s="42">
        <v>45414</v>
      </c>
      <c r="B156">
        <v>93.87</v>
      </c>
      <c r="C156">
        <v>93.87</v>
      </c>
      <c r="D156">
        <v>92.31</v>
      </c>
      <c r="E156">
        <v>93.35</v>
      </c>
      <c r="F156" s="31"/>
    </row>
    <row r="157" spans="1:6" x14ac:dyDescent="0.3">
      <c r="A157" s="42">
        <v>45324</v>
      </c>
      <c r="B157">
        <v>93.56</v>
      </c>
      <c r="C157">
        <v>93.85</v>
      </c>
      <c r="D157">
        <v>91.98</v>
      </c>
      <c r="E157">
        <v>92.65</v>
      </c>
      <c r="F157" s="31"/>
    </row>
    <row r="158" spans="1:6" x14ac:dyDescent="0.3">
      <c r="A158" s="42">
        <v>45293</v>
      </c>
      <c r="B158">
        <v>94.83</v>
      </c>
      <c r="C158">
        <v>94.85</v>
      </c>
      <c r="D158">
        <v>92.95</v>
      </c>
      <c r="E158">
        <v>94.51</v>
      </c>
      <c r="F158" s="31"/>
    </row>
    <row r="159" spans="1:6" x14ac:dyDescent="0.3">
      <c r="A159" t="s">
        <v>1026</v>
      </c>
      <c r="B159">
        <v>94</v>
      </c>
      <c r="C159">
        <v>96.74</v>
      </c>
      <c r="D159">
        <v>93.68</v>
      </c>
      <c r="E159">
        <v>95.04</v>
      </c>
      <c r="F159" s="31"/>
    </row>
    <row r="160" spans="1:6" x14ac:dyDescent="0.3">
      <c r="A160" t="s">
        <v>1027</v>
      </c>
      <c r="B160">
        <v>95.62</v>
      </c>
      <c r="C160">
        <v>95.99</v>
      </c>
      <c r="D160">
        <v>93.93</v>
      </c>
      <c r="E160">
        <v>94.98</v>
      </c>
      <c r="F160" s="31"/>
    </row>
    <row r="161" spans="1:6" x14ac:dyDescent="0.3">
      <c r="A161" t="s">
        <v>1028</v>
      </c>
      <c r="B161">
        <v>94.53</v>
      </c>
      <c r="C161">
        <v>95.83</v>
      </c>
      <c r="D161">
        <v>93.32</v>
      </c>
      <c r="E161">
        <v>95.78</v>
      </c>
      <c r="F161" s="31"/>
    </row>
    <row r="162" spans="1:6" x14ac:dyDescent="0.3">
      <c r="A162" t="s">
        <v>1029</v>
      </c>
      <c r="B162">
        <v>95.59</v>
      </c>
      <c r="C162">
        <v>95.7</v>
      </c>
      <c r="D162">
        <v>92.68</v>
      </c>
      <c r="E162">
        <v>94.8</v>
      </c>
      <c r="F162" s="31"/>
    </row>
    <row r="163" spans="1:6" x14ac:dyDescent="0.3">
      <c r="A163" t="s">
        <v>1030</v>
      </c>
      <c r="B163">
        <v>98.06</v>
      </c>
      <c r="C163">
        <v>99.25</v>
      </c>
      <c r="D163">
        <v>95.68</v>
      </c>
      <c r="E163">
        <v>96.9</v>
      </c>
      <c r="F163" s="31"/>
    </row>
    <row r="164" spans="1:6" x14ac:dyDescent="0.3">
      <c r="A164" t="s">
        <v>1031</v>
      </c>
      <c r="B164">
        <v>100.8</v>
      </c>
      <c r="C164">
        <v>101.13</v>
      </c>
      <c r="D164">
        <v>97.95</v>
      </c>
      <c r="E164">
        <v>98.9</v>
      </c>
      <c r="F164" s="31"/>
    </row>
    <row r="165" spans="1:6" x14ac:dyDescent="0.3">
      <c r="A165" t="s">
        <v>1032</v>
      </c>
      <c r="B165">
        <v>99.7</v>
      </c>
      <c r="C165">
        <v>100.36</v>
      </c>
      <c r="D165">
        <v>98.45</v>
      </c>
      <c r="E165">
        <v>100.29</v>
      </c>
      <c r="F165" s="31"/>
    </row>
    <row r="166" spans="1:6" x14ac:dyDescent="0.3">
      <c r="A166" t="s">
        <v>1033</v>
      </c>
      <c r="B166">
        <v>98.39</v>
      </c>
      <c r="C166">
        <v>99.91</v>
      </c>
      <c r="D166">
        <v>97.5</v>
      </c>
      <c r="E166">
        <v>99.81</v>
      </c>
      <c r="F166" s="31"/>
    </row>
    <row r="167" spans="1:6" x14ac:dyDescent="0.3">
      <c r="A167" t="s">
        <v>1034</v>
      </c>
      <c r="B167">
        <v>97.3</v>
      </c>
      <c r="C167">
        <v>98.38</v>
      </c>
      <c r="D167">
        <v>95.9</v>
      </c>
      <c r="E167">
        <v>98.22</v>
      </c>
      <c r="F167" s="31"/>
    </row>
    <row r="168" spans="1:6" x14ac:dyDescent="0.3">
      <c r="A168" t="s">
        <v>1035</v>
      </c>
      <c r="B168">
        <v>97.79</v>
      </c>
      <c r="C168">
        <v>97.99</v>
      </c>
      <c r="D168">
        <v>96.33</v>
      </c>
      <c r="E168">
        <v>97.53</v>
      </c>
      <c r="F168" s="31"/>
    </row>
    <row r="169" spans="1:6" x14ac:dyDescent="0.3">
      <c r="A169" t="s">
        <v>1036</v>
      </c>
      <c r="B169">
        <v>97.8</v>
      </c>
      <c r="C169">
        <v>97.98</v>
      </c>
      <c r="D169">
        <v>96.45</v>
      </c>
      <c r="E169">
        <v>97.6</v>
      </c>
      <c r="F169" s="31"/>
    </row>
    <row r="170" spans="1:6" x14ac:dyDescent="0.3">
      <c r="A170" t="s">
        <v>1037</v>
      </c>
      <c r="B170">
        <v>101.54</v>
      </c>
      <c r="C170">
        <v>101.88</v>
      </c>
      <c r="D170">
        <v>99.41</v>
      </c>
      <c r="E170">
        <v>99.57</v>
      </c>
      <c r="F170" s="31"/>
    </row>
    <row r="171" spans="1:6" x14ac:dyDescent="0.3">
      <c r="A171" s="42">
        <v>45627</v>
      </c>
      <c r="B171">
        <v>103.7</v>
      </c>
      <c r="C171">
        <v>106.55</v>
      </c>
      <c r="D171">
        <v>103.16</v>
      </c>
      <c r="E171">
        <v>103.57</v>
      </c>
      <c r="F171" s="31"/>
    </row>
    <row r="172" spans="1:6" x14ac:dyDescent="0.3">
      <c r="A172" s="42">
        <v>45597</v>
      </c>
      <c r="B172">
        <v>106</v>
      </c>
      <c r="C172">
        <v>106</v>
      </c>
      <c r="D172">
        <v>100.5</v>
      </c>
      <c r="E172">
        <v>103.68</v>
      </c>
      <c r="F172" s="31"/>
    </row>
    <row r="173" spans="1:6" x14ac:dyDescent="0.3">
      <c r="A173" s="42">
        <v>45566</v>
      </c>
      <c r="B173">
        <v>107.78</v>
      </c>
      <c r="C173">
        <v>107.84</v>
      </c>
      <c r="D173">
        <v>103.97</v>
      </c>
      <c r="E173">
        <v>106</v>
      </c>
      <c r="F173" s="31"/>
    </row>
    <row r="174" spans="1:6" x14ac:dyDescent="0.3">
      <c r="A174" s="42">
        <v>45536</v>
      </c>
      <c r="B174">
        <v>109.1</v>
      </c>
      <c r="C174">
        <v>110</v>
      </c>
      <c r="D174">
        <v>106.61</v>
      </c>
      <c r="E174">
        <v>108.7</v>
      </c>
      <c r="F174" s="31"/>
    </row>
    <row r="175" spans="1:6" x14ac:dyDescent="0.3">
      <c r="A175" s="42">
        <v>45505</v>
      </c>
      <c r="B175">
        <v>112.92</v>
      </c>
      <c r="C175">
        <v>112.92</v>
      </c>
      <c r="D175">
        <v>110.07</v>
      </c>
      <c r="E175">
        <v>111.88</v>
      </c>
      <c r="F175" s="31"/>
    </row>
    <row r="176" spans="1:6" x14ac:dyDescent="0.3">
      <c r="A176" s="42">
        <v>45413</v>
      </c>
      <c r="B176">
        <v>106.73</v>
      </c>
      <c r="C176">
        <v>112.6</v>
      </c>
      <c r="D176">
        <v>105.64</v>
      </c>
      <c r="E176">
        <v>111.66</v>
      </c>
      <c r="F176" s="31"/>
    </row>
    <row r="177" spans="1:6" x14ac:dyDescent="0.3">
      <c r="A177" s="42">
        <v>45383</v>
      </c>
      <c r="B177">
        <v>110.14</v>
      </c>
      <c r="C177">
        <v>110.82</v>
      </c>
      <c r="D177">
        <v>107.06</v>
      </c>
      <c r="E177">
        <v>107.49</v>
      </c>
      <c r="F177" s="31"/>
    </row>
    <row r="178" spans="1:6" x14ac:dyDescent="0.3">
      <c r="A178" s="42">
        <v>45352</v>
      </c>
      <c r="B178">
        <v>110.49</v>
      </c>
      <c r="C178">
        <v>111.59</v>
      </c>
      <c r="D178">
        <v>108.39</v>
      </c>
      <c r="E178">
        <v>110.07</v>
      </c>
      <c r="F178" s="31"/>
    </row>
    <row r="179" spans="1:6" x14ac:dyDescent="0.3">
      <c r="A179" s="42">
        <v>45323</v>
      </c>
      <c r="B179">
        <v>105.17</v>
      </c>
      <c r="C179">
        <v>114.7</v>
      </c>
      <c r="D179">
        <v>105.17</v>
      </c>
      <c r="E179">
        <v>112.35</v>
      </c>
      <c r="F179" s="31"/>
    </row>
    <row r="180" spans="1:6" x14ac:dyDescent="0.3">
      <c r="A180" t="s">
        <v>1038</v>
      </c>
      <c r="B180">
        <v>105.68</v>
      </c>
      <c r="C180">
        <v>106.38</v>
      </c>
      <c r="D180">
        <v>104.11</v>
      </c>
      <c r="E180">
        <v>105.54</v>
      </c>
      <c r="F180" s="31"/>
    </row>
    <row r="181" spans="1:6" x14ac:dyDescent="0.3">
      <c r="A181" t="s">
        <v>1039</v>
      </c>
      <c r="B181">
        <v>106.84</v>
      </c>
      <c r="C181">
        <v>107.7</v>
      </c>
      <c r="D181">
        <v>105</v>
      </c>
      <c r="E181">
        <v>105.72</v>
      </c>
      <c r="F181" s="31"/>
    </row>
    <row r="182" spans="1:6" x14ac:dyDescent="0.3">
      <c r="A182" t="s">
        <v>1040</v>
      </c>
      <c r="B182">
        <v>104.9</v>
      </c>
      <c r="C182">
        <v>108.36</v>
      </c>
      <c r="D182">
        <v>104.9</v>
      </c>
      <c r="E182">
        <v>107.56</v>
      </c>
      <c r="F182" s="31"/>
    </row>
    <row r="183" spans="1:6" x14ac:dyDescent="0.3">
      <c r="A183" t="s">
        <v>1041</v>
      </c>
      <c r="B183">
        <v>105.74</v>
      </c>
      <c r="C183">
        <v>105.95</v>
      </c>
      <c r="D183">
        <v>104.24</v>
      </c>
      <c r="E183">
        <v>104.73</v>
      </c>
      <c r="F183" s="31"/>
    </row>
    <row r="184" spans="1:6" x14ac:dyDescent="0.3">
      <c r="A184" t="s">
        <v>1042</v>
      </c>
      <c r="B184">
        <v>103.95</v>
      </c>
      <c r="C184">
        <v>106.6</v>
      </c>
      <c r="D184">
        <v>103.59</v>
      </c>
      <c r="E184">
        <v>105.33</v>
      </c>
      <c r="F184" s="31"/>
    </row>
    <row r="185" spans="1:6" x14ac:dyDescent="0.3">
      <c r="A185" t="s">
        <v>1043</v>
      </c>
      <c r="B185">
        <v>103.49</v>
      </c>
      <c r="C185">
        <v>105</v>
      </c>
      <c r="D185">
        <v>102.71</v>
      </c>
      <c r="E185">
        <v>103.57</v>
      </c>
      <c r="F185" s="31"/>
    </row>
    <row r="186" spans="1:6" x14ac:dyDescent="0.3">
      <c r="A186" t="s">
        <v>1044</v>
      </c>
      <c r="B186">
        <v>105.25</v>
      </c>
      <c r="C186">
        <v>105.97</v>
      </c>
      <c r="D186">
        <v>102.2</v>
      </c>
      <c r="E186">
        <v>102.8</v>
      </c>
      <c r="F186" s="31"/>
    </row>
    <row r="187" spans="1:6" x14ac:dyDescent="0.3">
      <c r="A187" t="s">
        <v>1045</v>
      </c>
      <c r="B187">
        <v>104.5</v>
      </c>
      <c r="C187">
        <v>107.08</v>
      </c>
      <c r="D187">
        <v>104.5</v>
      </c>
      <c r="E187">
        <v>106.71</v>
      </c>
      <c r="F187" s="31"/>
    </row>
    <row r="188" spans="1:6" x14ac:dyDescent="0.3">
      <c r="A188" t="s">
        <v>1046</v>
      </c>
      <c r="B188">
        <v>101.98</v>
      </c>
      <c r="C188">
        <v>104.43</v>
      </c>
      <c r="D188">
        <v>101.17</v>
      </c>
      <c r="E188">
        <v>103.57</v>
      </c>
      <c r="F188" s="31"/>
    </row>
    <row r="189" spans="1:6" x14ac:dyDescent="0.3">
      <c r="A189" t="s">
        <v>1047</v>
      </c>
      <c r="B189">
        <v>104.18</v>
      </c>
      <c r="C189">
        <v>105.9</v>
      </c>
      <c r="D189">
        <v>101.32</v>
      </c>
      <c r="E189">
        <v>102.2</v>
      </c>
      <c r="F189" s="31"/>
    </row>
    <row r="190" spans="1:6" x14ac:dyDescent="0.3">
      <c r="A190" t="s">
        <v>1048</v>
      </c>
      <c r="B190">
        <v>100.37</v>
      </c>
      <c r="C190">
        <v>105.94</v>
      </c>
      <c r="D190">
        <v>99.26</v>
      </c>
      <c r="E190">
        <v>103.95</v>
      </c>
      <c r="F190" s="31"/>
    </row>
    <row r="191" spans="1:6" x14ac:dyDescent="0.3">
      <c r="A191" t="s">
        <v>1049</v>
      </c>
      <c r="B191">
        <v>94.52</v>
      </c>
      <c r="C191">
        <v>97.3</v>
      </c>
      <c r="D191">
        <v>92.02</v>
      </c>
      <c r="E191">
        <v>97.18</v>
      </c>
      <c r="F191" s="31"/>
    </row>
    <row r="192" spans="1:6" x14ac:dyDescent="0.3">
      <c r="A192" s="42">
        <v>45272</v>
      </c>
      <c r="B192">
        <v>100.23</v>
      </c>
      <c r="C192">
        <v>100.83</v>
      </c>
      <c r="D192">
        <v>96.81</v>
      </c>
      <c r="E192">
        <v>98.65</v>
      </c>
      <c r="F192" s="31"/>
    </row>
    <row r="193" spans="1:6" x14ac:dyDescent="0.3">
      <c r="A193" s="42">
        <v>45242</v>
      </c>
      <c r="B193">
        <v>101.87</v>
      </c>
      <c r="C193">
        <v>101.98</v>
      </c>
      <c r="D193">
        <v>99.93</v>
      </c>
      <c r="E193">
        <v>100.49</v>
      </c>
      <c r="F193" s="31"/>
    </row>
    <row r="194" spans="1:6" x14ac:dyDescent="0.3">
      <c r="A194" s="42">
        <v>45150</v>
      </c>
      <c r="B194">
        <v>101.19</v>
      </c>
      <c r="C194">
        <v>103.62</v>
      </c>
      <c r="D194">
        <v>100.7</v>
      </c>
      <c r="E194">
        <v>103.43</v>
      </c>
      <c r="F194" s="31"/>
    </row>
    <row r="195" spans="1:6" x14ac:dyDescent="0.3">
      <c r="A195" s="42">
        <v>45119</v>
      </c>
      <c r="B195">
        <v>101.33</v>
      </c>
      <c r="C195">
        <v>102</v>
      </c>
      <c r="D195">
        <v>99.14</v>
      </c>
      <c r="E195">
        <v>101.93</v>
      </c>
      <c r="F195" s="31"/>
    </row>
    <row r="196" spans="1:6" x14ac:dyDescent="0.3">
      <c r="A196" s="42">
        <v>45089</v>
      </c>
      <c r="B196">
        <v>98.56</v>
      </c>
      <c r="C196">
        <v>102.51</v>
      </c>
      <c r="D196">
        <v>97.61</v>
      </c>
      <c r="E196">
        <v>101.34</v>
      </c>
      <c r="F196" s="31"/>
    </row>
    <row r="197" spans="1:6" x14ac:dyDescent="0.3">
      <c r="A197" s="42">
        <v>45058</v>
      </c>
      <c r="B197">
        <v>98.6</v>
      </c>
      <c r="C197">
        <v>99.03</v>
      </c>
      <c r="D197">
        <v>97.93</v>
      </c>
      <c r="E197">
        <v>98.74</v>
      </c>
      <c r="F197" s="31"/>
    </row>
    <row r="198" spans="1:6" x14ac:dyDescent="0.3">
      <c r="A198" s="42">
        <v>45028</v>
      </c>
      <c r="B198">
        <v>98.47</v>
      </c>
      <c r="C198">
        <v>99.96</v>
      </c>
      <c r="D198">
        <v>95.19</v>
      </c>
      <c r="E198">
        <v>99.91</v>
      </c>
      <c r="F198" s="31"/>
    </row>
    <row r="199" spans="1:6" x14ac:dyDescent="0.3">
      <c r="A199" s="42">
        <v>44938</v>
      </c>
      <c r="B199">
        <v>96.79</v>
      </c>
      <c r="C199">
        <v>99.64</v>
      </c>
      <c r="D199">
        <v>94.7</v>
      </c>
      <c r="E199">
        <v>99.4</v>
      </c>
      <c r="F199" s="31"/>
    </row>
    <row r="200" spans="1:6" x14ac:dyDescent="0.3">
      <c r="A200" t="s">
        <v>1050</v>
      </c>
      <c r="B200">
        <v>100.64</v>
      </c>
      <c r="C200">
        <v>103.41</v>
      </c>
      <c r="D200">
        <v>99.28</v>
      </c>
      <c r="E200">
        <v>100.41</v>
      </c>
      <c r="F200" s="31"/>
    </row>
    <row r="201" spans="1:6" x14ac:dyDescent="0.3">
      <c r="A201" t="s">
        <v>1051</v>
      </c>
      <c r="B201">
        <v>98.8</v>
      </c>
      <c r="C201">
        <v>102.02</v>
      </c>
      <c r="D201">
        <v>98.8</v>
      </c>
      <c r="E201">
        <v>99.25</v>
      </c>
      <c r="F201" s="31"/>
    </row>
    <row r="202" spans="1:6" x14ac:dyDescent="0.3">
      <c r="A202" t="s">
        <v>1052</v>
      </c>
      <c r="B202">
        <v>97.02</v>
      </c>
      <c r="C202">
        <v>98.85</v>
      </c>
      <c r="D202">
        <v>95.85</v>
      </c>
      <c r="E202">
        <v>98.3</v>
      </c>
      <c r="F202" s="31"/>
    </row>
    <row r="203" spans="1:6" x14ac:dyDescent="0.3">
      <c r="A203" t="s">
        <v>1053</v>
      </c>
      <c r="B203">
        <v>99.94</v>
      </c>
      <c r="C203">
        <v>99.94</v>
      </c>
      <c r="D203">
        <v>96.42</v>
      </c>
      <c r="E203">
        <v>96.86</v>
      </c>
      <c r="F203" s="31"/>
    </row>
    <row r="204" spans="1:6" x14ac:dyDescent="0.3">
      <c r="A204" t="s">
        <v>1054</v>
      </c>
      <c r="B204">
        <v>97.44</v>
      </c>
      <c r="C204">
        <v>100.12</v>
      </c>
      <c r="D204">
        <v>97.17</v>
      </c>
      <c r="E204">
        <v>98.83</v>
      </c>
      <c r="F204" s="31"/>
    </row>
    <row r="205" spans="1:6" x14ac:dyDescent="0.3">
      <c r="A205" t="s">
        <v>1055</v>
      </c>
      <c r="B205">
        <v>97.21</v>
      </c>
      <c r="C205">
        <v>98.34</v>
      </c>
      <c r="D205">
        <v>96.5</v>
      </c>
      <c r="E205">
        <v>97.96</v>
      </c>
      <c r="F205" s="31"/>
    </row>
    <row r="206" spans="1:6" x14ac:dyDescent="0.3">
      <c r="A206" t="s">
        <v>1056</v>
      </c>
      <c r="B206">
        <v>98.16</v>
      </c>
      <c r="C206">
        <v>98.31</v>
      </c>
      <c r="D206">
        <v>95.29</v>
      </c>
      <c r="E206">
        <v>97.16</v>
      </c>
      <c r="F206" s="31"/>
    </row>
    <row r="207" spans="1:6" x14ac:dyDescent="0.3">
      <c r="A207" t="s">
        <v>1057</v>
      </c>
      <c r="B207">
        <v>99.07</v>
      </c>
      <c r="C207">
        <v>99.69</v>
      </c>
      <c r="D207">
        <v>98.76</v>
      </c>
      <c r="E207">
        <v>98.83</v>
      </c>
      <c r="F207" s="31"/>
    </row>
    <row r="208" spans="1:6" x14ac:dyDescent="0.3">
      <c r="A208" t="s">
        <v>1058</v>
      </c>
      <c r="B208">
        <v>99.94</v>
      </c>
      <c r="C208">
        <v>100.72</v>
      </c>
      <c r="D208">
        <v>98.86</v>
      </c>
      <c r="E208">
        <v>99.39</v>
      </c>
      <c r="F208" s="31"/>
    </row>
    <row r="209" spans="1:6" x14ac:dyDescent="0.3">
      <c r="A209" t="s">
        <v>1059</v>
      </c>
      <c r="B209">
        <v>99.9</v>
      </c>
      <c r="C209">
        <v>100.13</v>
      </c>
      <c r="D209">
        <v>98.26</v>
      </c>
      <c r="E209">
        <v>99.7</v>
      </c>
      <c r="F209" s="31"/>
    </row>
    <row r="210" spans="1:6" x14ac:dyDescent="0.3">
      <c r="A210" t="s">
        <v>1060</v>
      </c>
      <c r="B210">
        <v>100.32</v>
      </c>
      <c r="C210">
        <v>102.26</v>
      </c>
      <c r="D210">
        <v>100.27</v>
      </c>
      <c r="E210">
        <v>100.71</v>
      </c>
      <c r="F210" s="31"/>
    </row>
    <row r="211" spans="1:6" x14ac:dyDescent="0.3">
      <c r="A211" t="s">
        <v>1061</v>
      </c>
      <c r="B211">
        <v>99.08</v>
      </c>
      <c r="C211">
        <v>101.72</v>
      </c>
      <c r="D211">
        <v>98.79</v>
      </c>
      <c r="E211">
        <v>100.66</v>
      </c>
      <c r="F211" s="31"/>
    </row>
    <row r="212" spans="1:6" x14ac:dyDescent="0.3">
      <c r="A212" t="s">
        <v>1062</v>
      </c>
      <c r="B212">
        <v>98.28</v>
      </c>
      <c r="C212">
        <v>98.76</v>
      </c>
      <c r="D212">
        <v>96.24</v>
      </c>
      <c r="E212">
        <v>97.93</v>
      </c>
      <c r="F212" s="31"/>
    </row>
    <row r="213" spans="1:6" x14ac:dyDescent="0.3">
      <c r="A213" s="42">
        <v>45210</v>
      </c>
      <c r="B213">
        <v>99.3</v>
      </c>
      <c r="C213">
        <v>100.58</v>
      </c>
      <c r="D213">
        <v>97.77</v>
      </c>
      <c r="E213">
        <v>99.56</v>
      </c>
      <c r="F213" s="31"/>
    </row>
    <row r="214" spans="1:6" x14ac:dyDescent="0.3">
      <c r="A214" s="42">
        <v>45180</v>
      </c>
      <c r="B214">
        <v>99.55</v>
      </c>
      <c r="C214">
        <v>99.75</v>
      </c>
      <c r="D214">
        <v>97.72</v>
      </c>
      <c r="E214">
        <v>99.32</v>
      </c>
      <c r="F214" s="31"/>
    </row>
    <row r="215" spans="1:6" x14ac:dyDescent="0.3">
      <c r="A215" s="42">
        <v>45149</v>
      </c>
      <c r="B215">
        <v>102.5</v>
      </c>
      <c r="C215">
        <v>102.59</v>
      </c>
      <c r="D215">
        <v>98.69</v>
      </c>
      <c r="E215">
        <v>99.62</v>
      </c>
      <c r="F215" s="31"/>
    </row>
    <row r="216" spans="1:6" x14ac:dyDescent="0.3">
      <c r="A216" s="42">
        <v>45118</v>
      </c>
      <c r="B216">
        <v>99.36</v>
      </c>
      <c r="C216">
        <v>102.43</v>
      </c>
      <c r="D216">
        <v>97.16</v>
      </c>
      <c r="E216">
        <v>102.37</v>
      </c>
      <c r="F216" s="31"/>
    </row>
    <row r="217" spans="1:6" x14ac:dyDescent="0.3">
      <c r="A217" s="42">
        <v>45088</v>
      </c>
      <c r="B217">
        <v>101.28</v>
      </c>
      <c r="C217">
        <v>104.5</v>
      </c>
      <c r="D217">
        <v>98.72</v>
      </c>
      <c r="E217">
        <v>99.71</v>
      </c>
      <c r="F217" s="31"/>
    </row>
    <row r="218" spans="1:6" x14ac:dyDescent="0.3">
      <c r="A218" s="42">
        <v>44996</v>
      </c>
      <c r="B218">
        <v>93.34</v>
      </c>
      <c r="C218">
        <v>98.34</v>
      </c>
      <c r="D218">
        <v>93.33</v>
      </c>
      <c r="E218">
        <v>95.78</v>
      </c>
      <c r="F218" s="31"/>
    </row>
    <row r="219" spans="1:6" x14ac:dyDescent="0.3">
      <c r="A219" s="42">
        <v>44968</v>
      </c>
      <c r="B219">
        <v>90.2</v>
      </c>
      <c r="C219">
        <v>92.72</v>
      </c>
      <c r="D219">
        <v>88.66</v>
      </c>
      <c r="E219">
        <v>92.49</v>
      </c>
      <c r="F219" s="31"/>
    </row>
    <row r="220" spans="1:6" x14ac:dyDescent="0.3">
      <c r="A220" s="42">
        <v>44937</v>
      </c>
      <c r="B220">
        <v>93</v>
      </c>
      <c r="C220">
        <v>94.87</v>
      </c>
      <c r="D220">
        <v>92.3</v>
      </c>
      <c r="E220">
        <v>93.45</v>
      </c>
      <c r="F220" s="31"/>
    </row>
    <row r="221" spans="1:6" x14ac:dyDescent="0.3">
      <c r="A221" t="s">
        <v>1063</v>
      </c>
      <c r="B221">
        <v>91.71</v>
      </c>
      <c r="C221">
        <v>94.26</v>
      </c>
      <c r="D221">
        <v>91.71</v>
      </c>
      <c r="E221">
        <v>93.54</v>
      </c>
      <c r="F221" s="31"/>
    </row>
    <row r="222" spans="1:6" x14ac:dyDescent="0.3">
      <c r="A222" t="s">
        <v>1064</v>
      </c>
      <c r="B222">
        <v>91.47</v>
      </c>
      <c r="C222">
        <v>94.01</v>
      </c>
      <c r="D222">
        <v>91.47</v>
      </c>
      <c r="E222">
        <v>93.25</v>
      </c>
      <c r="F222" s="31"/>
    </row>
    <row r="223" spans="1:6" x14ac:dyDescent="0.3">
      <c r="A223" t="s">
        <v>1065</v>
      </c>
      <c r="B223">
        <v>97.4</v>
      </c>
      <c r="C223">
        <v>97.75</v>
      </c>
      <c r="D223">
        <v>90.7</v>
      </c>
      <c r="E223">
        <v>91.2</v>
      </c>
      <c r="F223" s="31"/>
    </row>
    <row r="224" spans="1:6" x14ac:dyDescent="0.3">
      <c r="A224" t="s">
        <v>1066</v>
      </c>
      <c r="B224">
        <v>96.19</v>
      </c>
      <c r="C224">
        <v>97.93</v>
      </c>
      <c r="D224">
        <v>95.73</v>
      </c>
      <c r="E224">
        <v>96.64</v>
      </c>
      <c r="F224" s="31"/>
    </row>
    <row r="225" spans="1:6" x14ac:dyDescent="0.3">
      <c r="A225" t="s">
        <v>1067</v>
      </c>
      <c r="B225">
        <v>95.55</v>
      </c>
      <c r="C225">
        <v>96.65</v>
      </c>
      <c r="D225">
        <v>93.55</v>
      </c>
      <c r="E225">
        <v>95.25</v>
      </c>
      <c r="F225" s="31"/>
    </row>
    <row r="226" spans="1:6" x14ac:dyDescent="0.3">
      <c r="A226" t="s">
        <v>1068</v>
      </c>
      <c r="B226">
        <v>97.49</v>
      </c>
      <c r="C226">
        <v>98.59</v>
      </c>
      <c r="D226">
        <v>95.49</v>
      </c>
      <c r="E226">
        <v>95.8</v>
      </c>
      <c r="F226" s="31"/>
    </row>
    <row r="227" spans="1:6" x14ac:dyDescent="0.3">
      <c r="A227" t="s">
        <v>1069</v>
      </c>
      <c r="B227">
        <v>88.87</v>
      </c>
      <c r="C227">
        <v>95.2</v>
      </c>
      <c r="D227">
        <v>88</v>
      </c>
      <c r="E227">
        <v>92.52</v>
      </c>
      <c r="F227" s="31"/>
    </row>
    <row r="228" spans="1:6" x14ac:dyDescent="0.3">
      <c r="A228" t="s">
        <v>1070</v>
      </c>
      <c r="B228">
        <v>91.88</v>
      </c>
      <c r="C228">
        <v>92.32</v>
      </c>
      <c r="D228">
        <v>90.15</v>
      </c>
      <c r="E228">
        <v>90.91</v>
      </c>
      <c r="F228" s="31"/>
    </row>
    <row r="229" spans="1:6" x14ac:dyDescent="0.3">
      <c r="A229" t="s">
        <v>1071</v>
      </c>
      <c r="B229">
        <v>94</v>
      </c>
      <c r="C229">
        <v>94.38</v>
      </c>
      <c r="D229">
        <v>91.94</v>
      </c>
      <c r="E229">
        <v>93.24</v>
      </c>
      <c r="F229" s="31"/>
    </row>
    <row r="230" spans="1:6" x14ac:dyDescent="0.3">
      <c r="A230" t="s">
        <v>1072</v>
      </c>
      <c r="B230">
        <v>95.85</v>
      </c>
      <c r="C230">
        <v>96.16</v>
      </c>
      <c r="D230">
        <v>93.99</v>
      </c>
      <c r="E230">
        <v>94.38</v>
      </c>
      <c r="F230" s="31"/>
    </row>
    <row r="231" spans="1:6" x14ac:dyDescent="0.3">
      <c r="A231" t="s">
        <v>1073</v>
      </c>
      <c r="B231">
        <v>96.25</v>
      </c>
      <c r="C231">
        <v>97.57</v>
      </c>
      <c r="D231">
        <v>95.5</v>
      </c>
      <c r="E231">
        <v>96.59</v>
      </c>
      <c r="F231" s="31"/>
    </row>
    <row r="232" spans="1:6" x14ac:dyDescent="0.3">
      <c r="A232" t="s">
        <v>1074</v>
      </c>
      <c r="B232">
        <v>98.15</v>
      </c>
      <c r="C232">
        <v>99.97</v>
      </c>
      <c r="D232">
        <v>94.68</v>
      </c>
      <c r="E232">
        <v>96.97</v>
      </c>
      <c r="F232" s="31"/>
    </row>
    <row r="233" spans="1:6" x14ac:dyDescent="0.3">
      <c r="A233" t="s">
        <v>1075</v>
      </c>
      <c r="B233">
        <v>107.78</v>
      </c>
      <c r="C233">
        <v>108</v>
      </c>
      <c r="D233">
        <v>103.01</v>
      </c>
      <c r="E233">
        <v>103.58</v>
      </c>
      <c r="F233" s="31"/>
    </row>
    <row r="234" spans="1:6" x14ac:dyDescent="0.3">
      <c r="A234" s="42">
        <v>45270</v>
      </c>
      <c r="B234">
        <v>109.82</v>
      </c>
      <c r="C234">
        <v>110</v>
      </c>
      <c r="D234">
        <v>107.9</v>
      </c>
      <c r="E234">
        <v>108.9</v>
      </c>
      <c r="F234" s="31"/>
    </row>
    <row r="235" spans="1:6" x14ac:dyDescent="0.3">
      <c r="A235" s="42">
        <v>45240</v>
      </c>
      <c r="B235">
        <v>111.57</v>
      </c>
      <c r="C235">
        <v>112.52</v>
      </c>
      <c r="D235">
        <v>110.25</v>
      </c>
      <c r="E235">
        <v>110.94</v>
      </c>
      <c r="F235" s="31"/>
    </row>
    <row r="236" spans="1:6" x14ac:dyDescent="0.3">
      <c r="A236" s="42">
        <v>45209</v>
      </c>
      <c r="B236">
        <v>109.5</v>
      </c>
      <c r="C236">
        <v>112.34</v>
      </c>
      <c r="D236">
        <v>108.96</v>
      </c>
      <c r="E236">
        <v>111.17</v>
      </c>
      <c r="F236" s="31"/>
    </row>
    <row r="237" spans="1:6" x14ac:dyDescent="0.3">
      <c r="A237" s="42">
        <v>45179</v>
      </c>
      <c r="B237">
        <v>109.57</v>
      </c>
      <c r="C237">
        <v>110.41</v>
      </c>
      <c r="D237">
        <v>107.5</v>
      </c>
      <c r="E237">
        <v>109.31</v>
      </c>
      <c r="F237" s="31"/>
    </row>
    <row r="238" spans="1:6" x14ac:dyDescent="0.3">
      <c r="A238" s="42">
        <v>45087</v>
      </c>
      <c r="B238">
        <v>109.4</v>
      </c>
      <c r="C238">
        <v>112.37</v>
      </c>
      <c r="D238">
        <v>109.03</v>
      </c>
      <c r="E238">
        <v>111.21</v>
      </c>
      <c r="F238" s="31"/>
    </row>
    <row r="239" spans="1:6" x14ac:dyDescent="0.3">
      <c r="A239" s="42">
        <v>45056</v>
      </c>
      <c r="B239">
        <v>109.76</v>
      </c>
      <c r="C239">
        <v>111.43</v>
      </c>
      <c r="D239">
        <v>107.6</v>
      </c>
      <c r="E239">
        <v>109.85</v>
      </c>
      <c r="F239" s="31"/>
    </row>
    <row r="240" spans="1:6" x14ac:dyDescent="0.3">
      <c r="A240" s="42">
        <v>45026</v>
      </c>
      <c r="B240">
        <v>108.3</v>
      </c>
      <c r="C240">
        <v>110.45</v>
      </c>
      <c r="D240">
        <v>107.26</v>
      </c>
      <c r="E240">
        <v>110.24</v>
      </c>
      <c r="F240" s="31"/>
    </row>
    <row r="241" spans="1:6" x14ac:dyDescent="0.3">
      <c r="A241" s="42">
        <v>44995</v>
      </c>
      <c r="B241">
        <v>111.31</v>
      </c>
      <c r="C241">
        <v>112.01</v>
      </c>
      <c r="D241">
        <v>107.72</v>
      </c>
      <c r="E241">
        <v>109.33</v>
      </c>
      <c r="F241" s="31"/>
    </row>
    <row r="242" spans="1:6" x14ac:dyDescent="0.3">
      <c r="A242" s="42">
        <v>44967</v>
      </c>
      <c r="B242">
        <v>109.25</v>
      </c>
      <c r="C242">
        <v>113.04</v>
      </c>
      <c r="D242">
        <v>108.07</v>
      </c>
      <c r="E242">
        <v>112.75</v>
      </c>
      <c r="F242" s="31"/>
    </row>
    <row r="243" spans="1:6" x14ac:dyDescent="0.3">
      <c r="A243" t="s">
        <v>1076</v>
      </c>
      <c r="B243">
        <v>102.39</v>
      </c>
      <c r="C243">
        <v>110.5</v>
      </c>
      <c r="D243">
        <v>102.39</v>
      </c>
      <c r="E243">
        <v>108.64</v>
      </c>
      <c r="F243" s="31"/>
    </row>
    <row r="244" spans="1:6" x14ac:dyDescent="0.3">
      <c r="A244" t="s">
        <v>1077</v>
      </c>
      <c r="B244">
        <v>103.34</v>
      </c>
      <c r="C244">
        <v>103.38</v>
      </c>
      <c r="D244">
        <v>100.83</v>
      </c>
      <c r="E244">
        <v>102.03</v>
      </c>
      <c r="F244" s="31"/>
    </row>
    <row r="245" spans="1:6" x14ac:dyDescent="0.3">
      <c r="A245" t="s">
        <v>1078</v>
      </c>
      <c r="B245">
        <v>101.49</v>
      </c>
      <c r="C245">
        <v>103.45</v>
      </c>
      <c r="D245">
        <v>100.9</v>
      </c>
      <c r="E245">
        <v>103.12</v>
      </c>
      <c r="F245" s="31"/>
    </row>
    <row r="246" spans="1:6" x14ac:dyDescent="0.3">
      <c r="A246" t="s">
        <v>1079</v>
      </c>
      <c r="B246">
        <v>102.08</v>
      </c>
      <c r="C246">
        <v>102.64</v>
      </c>
      <c r="D246">
        <v>101.09</v>
      </c>
      <c r="E246">
        <v>101.86</v>
      </c>
      <c r="F246" s="31"/>
    </row>
    <row r="247" spans="1:6" x14ac:dyDescent="0.3">
      <c r="A247" t="s">
        <v>1080</v>
      </c>
      <c r="B247">
        <v>104</v>
      </c>
      <c r="C247">
        <v>104.07</v>
      </c>
      <c r="D247">
        <v>102.48</v>
      </c>
      <c r="E247">
        <v>103.12</v>
      </c>
      <c r="F247" s="31"/>
    </row>
    <row r="248" spans="1:6" x14ac:dyDescent="0.3">
      <c r="A248" t="s">
        <v>1081</v>
      </c>
      <c r="B248">
        <v>106.09</v>
      </c>
      <c r="C248">
        <v>106.69</v>
      </c>
      <c r="D248">
        <v>104.64</v>
      </c>
      <c r="E248">
        <v>104.64</v>
      </c>
      <c r="F248" s="31"/>
    </row>
    <row r="249" spans="1:6" x14ac:dyDescent="0.3">
      <c r="A249" t="s">
        <v>1082</v>
      </c>
      <c r="B249">
        <v>107.27</v>
      </c>
      <c r="C249">
        <v>108.47</v>
      </c>
      <c r="D249">
        <v>106.25</v>
      </c>
      <c r="E249">
        <v>106.43</v>
      </c>
      <c r="F249" s="31"/>
    </row>
    <row r="250" spans="1:6" x14ac:dyDescent="0.3">
      <c r="A250" t="s">
        <v>1083</v>
      </c>
      <c r="B250">
        <v>110.79</v>
      </c>
      <c r="C250">
        <v>110.79</v>
      </c>
      <c r="D250">
        <v>108.58</v>
      </c>
      <c r="E250">
        <v>108.61</v>
      </c>
      <c r="F250" s="31"/>
    </row>
    <row r="251" spans="1:6" x14ac:dyDescent="0.3">
      <c r="A251" t="s">
        <v>1084</v>
      </c>
      <c r="B251">
        <v>109.03</v>
      </c>
      <c r="C251">
        <v>111.2</v>
      </c>
      <c r="D251">
        <v>108.78</v>
      </c>
      <c r="E251">
        <v>110.43</v>
      </c>
      <c r="F251" s="31"/>
    </row>
    <row r="252" spans="1:6" x14ac:dyDescent="0.3">
      <c r="A252" t="s">
        <v>1085</v>
      </c>
      <c r="B252">
        <v>113.06</v>
      </c>
      <c r="C252">
        <v>113.24</v>
      </c>
      <c r="D252">
        <v>108.6</v>
      </c>
      <c r="E252">
        <v>109.04</v>
      </c>
      <c r="F252" s="31"/>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6DAF6-1C8D-49AE-AA61-1FE979AD1256}">
  <dimension ref="A1:F252"/>
  <sheetViews>
    <sheetView workbookViewId="0">
      <selection activeCell="Q14" sqref="Q14"/>
    </sheetView>
  </sheetViews>
  <sheetFormatPr defaultRowHeight="14.4" x14ac:dyDescent="0.3"/>
  <sheetData>
    <row r="1" spans="1:6" x14ac:dyDescent="0.3">
      <c r="A1" t="s">
        <v>931</v>
      </c>
      <c r="B1" t="s">
        <v>932</v>
      </c>
      <c r="C1" t="s">
        <v>933</v>
      </c>
      <c r="D1" t="s">
        <v>934</v>
      </c>
      <c r="E1" t="s">
        <v>935</v>
      </c>
    </row>
    <row r="2" spans="1:6" x14ac:dyDescent="0.3">
      <c r="A2" t="s">
        <v>936</v>
      </c>
      <c r="B2">
        <v>71.77</v>
      </c>
      <c r="C2">
        <v>72.239999999999995</v>
      </c>
      <c r="D2">
        <v>71.62</v>
      </c>
      <c r="E2">
        <v>72.099999999999994</v>
      </c>
      <c r="F2" s="31"/>
    </row>
    <row r="3" spans="1:6" x14ac:dyDescent="0.3">
      <c r="A3" t="s">
        <v>937</v>
      </c>
      <c r="B3">
        <v>70.84</v>
      </c>
      <c r="C3">
        <v>71.47</v>
      </c>
      <c r="D3">
        <v>70.48</v>
      </c>
      <c r="E3">
        <v>71.41</v>
      </c>
      <c r="F3" s="31"/>
    </row>
    <row r="4" spans="1:6" x14ac:dyDescent="0.3">
      <c r="A4" s="42">
        <v>45635</v>
      </c>
      <c r="B4">
        <v>71</v>
      </c>
      <c r="C4">
        <v>71.38</v>
      </c>
      <c r="D4">
        <v>70.66</v>
      </c>
      <c r="E4">
        <v>71.23</v>
      </c>
      <c r="F4" s="31"/>
    </row>
    <row r="5" spans="1:6" x14ac:dyDescent="0.3">
      <c r="A5" s="42">
        <v>45605</v>
      </c>
      <c r="B5">
        <v>71.36</v>
      </c>
      <c r="C5">
        <v>71.37</v>
      </c>
      <c r="D5">
        <v>70.569999999999993</v>
      </c>
      <c r="E5">
        <v>71.08</v>
      </c>
      <c r="F5" s="31"/>
    </row>
    <row r="6" spans="1:6" x14ac:dyDescent="0.3">
      <c r="A6" s="42">
        <v>45574</v>
      </c>
      <c r="B6">
        <v>71.97</v>
      </c>
      <c r="C6">
        <v>72.42</v>
      </c>
      <c r="D6">
        <v>71.52</v>
      </c>
      <c r="E6">
        <v>71.55</v>
      </c>
      <c r="F6" s="31"/>
    </row>
    <row r="7" spans="1:6" x14ac:dyDescent="0.3">
      <c r="A7" s="42">
        <v>45544</v>
      </c>
      <c r="B7">
        <v>71.23</v>
      </c>
      <c r="C7">
        <v>72.31</v>
      </c>
      <c r="D7">
        <v>70.98</v>
      </c>
      <c r="E7">
        <v>71.849999999999994</v>
      </c>
      <c r="F7" s="31"/>
    </row>
    <row r="8" spans="1:6" x14ac:dyDescent="0.3">
      <c r="A8" s="42">
        <v>45452</v>
      </c>
      <c r="B8">
        <v>70.989999999999995</v>
      </c>
      <c r="C8">
        <v>71.67</v>
      </c>
      <c r="D8">
        <v>70.89</v>
      </c>
      <c r="E8">
        <v>71.14</v>
      </c>
      <c r="F8" s="31"/>
    </row>
    <row r="9" spans="1:6" x14ac:dyDescent="0.3">
      <c r="A9" s="42">
        <v>45421</v>
      </c>
      <c r="B9">
        <v>72.62</v>
      </c>
      <c r="C9">
        <v>72.680000000000007</v>
      </c>
      <c r="D9">
        <v>70.98</v>
      </c>
      <c r="E9">
        <v>71.17</v>
      </c>
      <c r="F9" s="31"/>
    </row>
    <row r="10" spans="1:6" x14ac:dyDescent="0.3">
      <c r="A10" s="42">
        <v>45391</v>
      </c>
      <c r="B10">
        <v>73.3</v>
      </c>
      <c r="C10">
        <v>73.53</v>
      </c>
      <c r="D10">
        <v>71.91</v>
      </c>
      <c r="E10">
        <v>72.56</v>
      </c>
      <c r="F10" s="31"/>
    </row>
    <row r="11" spans="1:6" x14ac:dyDescent="0.3">
      <c r="A11" s="42">
        <v>45360</v>
      </c>
      <c r="B11">
        <v>72.44</v>
      </c>
      <c r="C11">
        <v>73.290000000000006</v>
      </c>
      <c r="D11">
        <v>72.25</v>
      </c>
      <c r="E11">
        <v>73.010000000000005</v>
      </c>
      <c r="F11" s="31"/>
    </row>
    <row r="12" spans="1:6" x14ac:dyDescent="0.3">
      <c r="A12" t="s">
        <v>938</v>
      </c>
      <c r="B12">
        <v>72.2</v>
      </c>
      <c r="C12">
        <v>72.569999999999993</v>
      </c>
      <c r="D12">
        <v>71.78</v>
      </c>
      <c r="E12">
        <v>72.47</v>
      </c>
      <c r="F12" s="31"/>
    </row>
    <row r="13" spans="1:6" x14ac:dyDescent="0.3">
      <c r="A13" t="s">
        <v>939</v>
      </c>
      <c r="B13">
        <v>71.900000000000006</v>
      </c>
      <c r="C13">
        <v>72.22</v>
      </c>
      <c r="D13">
        <v>71.23</v>
      </c>
      <c r="E13">
        <v>72.05</v>
      </c>
      <c r="F13" s="31"/>
    </row>
    <row r="14" spans="1:6" x14ac:dyDescent="0.3">
      <c r="A14" t="s">
        <v>940</v>
      </c>
      <c r="B14">
        <v>71.61</v>
      </c>
      <c r="C14">
        <v>71.81</v>
      </c>
      <c r="D14">
        <v>71.3</v>
      </c>
      <c r="E14">
        <v>71.75</v>
      </c>
      <c r="F14" s="31"/>
    </row>
    <row r="15" spans="1:6" x14ac:dyDescent="0.3">
      <c r="A15" t="s">
        <v>941</v>
      </c>
      <c r="B15">
        <v>71.319999999999993</v>
      </c>
      <c r="C15">
        <v>71.53</v>
      </c>
      <c r="D15">
        <v>71.05</v>
      </c>
      <c r="E15">
        <v>71.5</v>
      </c>
      <c r="F15" s="31"/>
    </row>
    <row r="16" spans="1:6" x14ac:dyDescent="0.3">
      <c r="A16" t="s">
        <v>942</v>
      </c>
      <c r="B16">
        <v>69.83</v>
      </c>
      <c r="C16">
        <v>70.92</v>
      </c>
      <c r="D16">
        <v>69.73</v>
      </c>
      <c r="E16">
        <v>70.84</v>
      </c>
      <c r="F16" s="31"/>
    </row>
    <row r="17" spans="1:6" x14ac:dyDescent="0.3">
      <c r="A17" t="s">
        <v>943</v>
      </c>
      <c r="B17">
        <v>69.400000000000006</v>
      </c>
      <c r="C17">
        <v>69.849999999999994</v>
      </c>
      <c r="D17">
        <v>68.94</v>
      </c>
      <c r="E17">
        <v>69.790000000000006</v>
      </c>
      <c r="F17" s="31"/>
    </row>
    <row r="18" spans="1:6" x14ac:dyDescent="0.3">
      <c r="A18" t="s">
        <v>944</v>
      </c>
      <c r="B18">
        <v>69.92</v>
      </c>
      <c r="C18">
        <v>69.92</v>
      </c>
      <c r="D18">
        <v>68.790000000000006</v>
      </c>
      <c r="E18">
        <v>69.33</v>
      </c>
      <c r="F18" s="31"/>
    </row>
    <row r="19" spans="1:6" x14ac:dyDescent="0.3">
      <c r="A19" t="s">
        <v>945</v>
      </c>
      <c r="B19">
        <v>69.48</v>
      </c>
      <c r="C19">
        <v>70.13</v>
      </c>
      <c r="D19">
        <v>69.34</v>
      </c>
      <c r="E19">
        <v>69.569999999999993</v>
      </c>
      <c r="F19" s="31"/>
    </row>
    <row r="20" spans="1:6" x14ac:dyDescent="0.3">
      <c r="A20" t="s">
        <v>946</v>
      </c>
      <c r="B20">
        <v>68.989999999999995</v>
      </c>
      <c r="C20">
        <v>69.39</v>
      </c>
      <c r="D20">
        <v>68.77</v>
      </c>
      <c r="E20">
        <v>69.38</v>
      </c>
      <c r="F20" s="31"/>
    </row>
    <row r="21" spans="1:6" x14ac:dyDescent="0.3">
      <c r="A21" t="s">
        <v>947</v>
      </c>
      <c r="B21">
        <v>69.349999999999994</v>
      </c>
      <c r="C21">
        <v>69.42</v>
      </c>
      <c r="D21">
        <v>68.849999999999994</v>
      </c>
      <c r="E21">
        <v>68.98</v>
      </c>
      <c r="F21" s="31"/>
    </row>
    <row r="22" spans="1:6" x14ac:dyDescent="0.3">
      <c r="A22" t="s">
        <v>948</v>
      </c>
      <c r="B22">
        <v>68.84</v>
      </c>
      <c r="C22">
        <v>69.3</v>
      </c>
      <c r="D22">
        <v>68.64</v>
      </c>
      <c r="E22">
        <v>69.180000000000007</v>
      </c>
      <c r="F22" s="31"/>
    </row>
    <row r="23" spans="1:6" x14ac:dyDescent="0.3">
      <c r="A23" t="s">
        <v>949</v>
      </c>
      <c r="B23">
        <v>68.62</v>
      </c>
      <c r="C23">
        <v>68.92</v>
      </c>
      <c r="D23">
        <v>68.5</v>
      </c>
      <c r="E23">
        <v>68.650000000000006</v>
      </c>
      <c r="F23" s="31"/>
    </row>
    <row r="24" spans="1:6" x14ac:dyDescent="0.3">
      <c r="A24" t="s">
        <v>950</v>
      </c>
      <c r="B24">
        <v>68.23</v>
      </c>
      <c r="C24">
        <v>68.89</v>
      </c>
      <c r="D24">
        <v>68.13</v>
      </c>
      <c r="E24">
        <v>68.58</v>
      </c>
      <c r="F24" s="31"/>
    </row>
    <row r="25" spans="1:6" x14ac:dyDescent="0.3">
      <c r="A25" t="s">
        <v>951</v>
      </c>
      <c r="B25">
        <v>68.08</v>
      </c>
      <c r="C25">
        <v>68.61</v>
      </c>
      <c r="D25">
        <v>68.010000000000005</v>
      </c>
      <c r="E25">
        <v>68.459999999999994</v>
      </c>
      <c r="F25" s="31"/>
    </row>
    <row r="26" spans="1:6" x14ac:dyDescent="0.3">
      <c r="A26" s="42">
        <v>45634</v>
      </c>
      <c r="B26">
        <v>68.45</v>
      </c>
      <c r="C26">
        <v>68.540000000000006</v>
      </c>
      <c r="D26">
        <v>67.83</v>
      </c>
      <c r="E26">
        <v>68.17</v>
      </c>
      <c r="F26" s="31"/>
    </row>
    <row r="27" spans="1:6" x14ac:dyDescent="0.3">
      <c r="A27" s="42">
        <v>45543</v>
      </c>
      <c r="B27">
        <v>68.7</v>
      </c>
      <c r="C27">
        <v>68.790000000000006</v>
      </c>
      <c r="D27">
        <v>68.25</v>
      </c>
      <c r="E27">
        <v>68.680000000000007</v>
      </c>
      <c r="F27" s="31"/>
    </row>
    <row r="28" spans="1:6" x14ac:dyDescent="0.3">
      <c r="A28" s="42">
        <v>45512</v>
      </c>
      <c r="B28">
        <v>68</v>
      </c>
      <c r="C28">
        <v>68.87</v>
      </c>
      <c r="D28">
        <v>67.849999999999994</v>
      </c>
      <c r="E28">
        <v>68.73</v>
      </c>
      <c r="F28" s="31"/>
    </row>
    <row r="29" spans="1:6" x14ac:dyDescent="0.3">
      <c r="A29" s="42">
        <v>45481</v>
      </c>
      <c r="B29">
        <v>68.05</v>
      </c>
      <c r="C29">
        <v>69.180000000000007</v>
      </c>
      <c r="D29">
        <v>67.83</v>
      </c>
      <c r="E29">
        <v>68.459999999999994</v>
      </c>
      <c r="F29" s="31"/>
    </row>
    <row r="30" spans="1:6" x14ac:dyDescent="0.3">
      <c r="A30" s="42">
        <v>45451</v>
      </c>
      <c r="B30">
        <v>68.150000000000006</v>
      </c>
      <c r="C30">
        <v>68.84</v>
      </c>
      <c r="D30">
        <v>67.77</v>
      </c>
      <c r="E30">
        <v>68.05</v>
      </c>
      <c r="F30" s="31"/>
    </row>
    <row r="31" spans="1:6" x14ac:dyDescent="0.3">
      <c r="A31" s="42">
        <v>45420</v>
      </c>
      <c r="B31">
        <v>68.989999999999995</v>
      </c>
      <c r="C31">
        <v>69.55</v>
      </c>
      <c r="D31">
        <v>67.73</v>
      </c>
      <c r="E31">
        <v>68.099999999999994</v>
      </c>
      <c r="F31" s="31"/>
    </row>
    <row r="32" spans="1:6" x14ac:dyDescent="0.3">
      <c r="A32" s="42">
        <v>45330</v>
      </c>
      <c r="B32">
        <v>68.53</v>
      </c>
      <c r="C32">
        <v>69.67</v>
      </c>
      <c r="D32">
        <v>67.69</v>
      </c>
      <c r="E32">
        <v>69.33</v>
      </c>
      <c r="F32" s="31"/>
    </row>
    <row r="33" spans="1:6" x14ac:dyDescent="0.3">
      <c r="A33" s="42">
        <v>45299</v>
      </c>
      <c r="B33">
        <v>67</v>
      </c>
      <c r="C33">
        <v>68.11</v>
      </c>
      <c r="D33">
        <v>66.7</v>
      </c>
      <c r="E33">
        <v>67.959999999999994</v>
      </c>
      <c r="F33" s="31"/>
    </row>
    <row r="34" spans="1:6" x14ac:dyDescent="0.3">
      <c r="A34" t="s">
        <v>952</v>
      </c>
      <c r="B34">
        <v>67.5</v>
      </c>
      <c r="C34">
        <v>67.61</v>
      </c>
      <c r="D34">
        <v>66.61</v>
      </c>
      <c r="E34">
        <v>66.739999999999995</v>
      </c>
      <c r="F34" s="31"/>
    </row>
    <row r="35" spans="1:6" x14ac:dyDescent="0.3">
      <c r="A35" t="s">
        <v>953</v>
      </c>
      <c r="B35">
        <v>66.48</v>
      </c>
      <c r="C35">
        <v>67.83</v>
      </c>
      <c r="D35">
        <v>66.36</v>
      </c>
      <c r="E35">
        <v>67.680000000000007</v>
      </c>
      <c r="F35" s="31"/>
    </row>
    <row r="36" spans="1:6" x14ac:dyDescent="0.3">
      <c r="A36" t="s">
        <v>954</v>
      </c>
      <c r="B36">
        <v>66.88</v>
      </c>
      <c r="C36">
        <v>67.03</v>
      </c>
      <c r="D36">
        <v>66.39</v>
      </c>
      <c r="E36">
        <v>66.83</v>
      </c>
      <c r="F36" s="31"/>
    </row>
    <row r="37" spans="1:6" x14ac:dyDescent="0.3">
      <c r="A37" t="s">
        <v>955</v>
      </c>
      <c r="B37">
        <v>66.069999999999993</v>
      </c>
      <c r="C37">
        <v>67.11</v>
      </c>
      <c r="D37">
        <v>66.010000000000005</v>
      </c>
      <c r="E37">
        <v>67.05</v>
      </c>
      <c r="F37" s="31"/>
    </row>
    <row r="38" spans="1:6" x14ac:dyDescent="0.3">
      <c r="A38" t="s">
        <v>956</v>
      </c>
      <c r="B38">
        <v>66.040000000000006</v>
      </c>
      <c r="C38">
        <v>66.89</v>
      </c>
      <c r="D38">
        <v>65.86</v>
      </c>
      <c r="E38">
        <v>66.069999999999993</v>
      </c>
      <c r="F38" s="31"/>
    </row>
    <row r="39" spans="1:6" x14ac:dyDescent="0.3">
      <c r="A39" t="s">
        <v>957</v>
      </c>
      <c r="B39">
        <v>65.09</v>
      </c>
      <c r="C39">
        <v>65.97</v>
      </c>
      <c r="D39">
        <v>64.84</v>
      </c>
      <c r="E39">
        <v>65.81</v>
      </c>
      <c r="F39" s="31"/>
    </row>
    <row r="40" spans="1:6" x14ac:dyDescent="0.3">
      <c r="A40" t="s">
        <v>958</v>
      </c>
      <c r="B40">
        <v>65.430000000000007</v>
      </c>
      <c r="C40">
        <v>66.040000000000006</v>
      </c>
      <c r="D40">
        <v>64.849999999999994</v>
      </c>
      <c r="E40">
        <v>64.959999999999994</v>
      </c>
      <c r="F40" s="31"/>
    </row>
    <row r="41" spans="1:6" x14ac:dyDescent="0.3">
      <c r="A41" t="s">
        <v>959</v>
      </c>
      <c r="B41">
        <v>65.25</v>
      </c>
      <c r="C41">
        <v>65.290000000000006</v>
      </c>
      <c r="D41">
        <v>64.319999999999993</v>
      </c>
      <c r="E41">
        <v>64.77</v>
      </c>
      <c r="F41" s="31"/>
    </row>
    <row r="42" spans="1:6" x14ac:dyDescent="0.3">
      <c r="A42" t="s">
        <v>960</v>
      </c>
      <c r="B42">
        <v>65.64</v>
      </c>
      <c r="C42">
        <v>65.64</v>
      </c>
      <c r="D42">
        <v>64.819999999999993</v>
      </c>
      <c r="E42">
        <v>65.290000000000006</v>
      </c>
      <c r="F42" s="31"/>
    </row>
    <row r="43" spans="1:6" x14ac:dyDescent="0.3">
      <c r="A43" t="s">
        <v>961</v>
      </c>
      <c r="B43">
        <v>64.8</v>
      </c>
      <c r="C43">
        <v>65.81</v>
      </c>
      <c r="D43">
        <v>64.72</v>
      </c>
      <c r="E43">
        <v>65.19</v>
      </c>
      <c r="F43" s="31"/>
    </row>
    <row r="44" spans="1:6" x14ac:dyDescent="0.3">
      <c r="A44" t="s">
        <v>962</v>
      </c>
      <c r="B44">
        <v>64.47</v>
      </c>
      <c r="C44">
        <v>65.39</v>
      </c>
      <c r="D44">
        <v>64.41</v>
      </c>
      <c r="E44">
        <v>65.209999999999994</v>
      </c>
      <c r="F44" s="31"/>
    </row>
    <row r="45" spans="1:6" x14ac:dyDescent="0.3">
      <c r="A45" t="s">
        <v>963</v>
      </c>
      <c r="B45">
        <v>63.43</v>
      </c>
      <c r="C45">
        <v>64.31</v>
      </c>
      <c r="D45">
        <v>63.39</v>
      </c>
      <c r="E45">
        <v>64.27</v>
      </c>
      <c r="F45" s="31"/>
    </row>
    <row r="46" spans="1:6" x14ac:dyDescent="0.3">
      <c r="A46" t="s">
        <v>964</v>
      </c>
      <c r="B46">
        <v>63.79</v>
      </c>
      <c r="C46">
        <v>63.94</v>
      </c>
      <c r="D46">
        <v>63.35</v>
      </c>
      <c r="E46">
        <v>63.41</v>
      </c>
      <c r="F46" s="31"/>
    </row>
    <row r="47" spans="1:6" x14ac:dyDescent="0.3">
      <c r="A47" s="42">
        <v>45633</v>
      </c>
      <c r="B47">
        <v>63.46</v>
      </c>
      <c r="C47">
        <v>64.12</v>
      </c>
      <c r="D47">
        <v>63.39</v>
      </c>
      <c r="E47">
        <v>63.7</v>
      </c>
      <c r="F47" s="31"/>
    </row>
    <row r="48" spans="1:6" x14ac:dyDescent="0.3">
      <c r="A48" s="42">
        <v>45603</v>
      </c>
      <c r="B48">
        <v>62.64</v>
      </c>
      <c r="C48">
        <v>63.46</v>
      </c>
      <c r="D48">
        <v>62.4</v>
      </c>
      <c r="E48">
        <v>63.1</v>
      </c>
      <c r="F48" s="31"/>
    </row>
    <row r="49" spans="1:6" x14ac:dyDescent="0.3">
      <c r="A49" s="42">
        <v>45572</v>
      </c>
      <c r="B49">
        <v>62.72</v>
      </c>
      <c r="C49">
        <v>62.86</v>
      </c>
      <c r="D49">
        <v>62.29</v>
      </c>
      <c r="E49">
        <v>62.83</v>
      </c>
      <c r="F49" s="31"/>
    </row>
    <row r="50" spans="1:6" x14ac:dyDescent="0.3">
      <c r="A50" s="42">
        <v>45542</v>
      </c>
      <c r="B50">
        <v>63.06</v>
      </c>
      <c r="C50">
        <v>63.23</v>
      </c>
      <c r="D50">
        <v>62.59</v>
      </c>
      <c r="E50">
        <v>62.69</v>
      </c>
      <c r="F50" s="31"/>
    </row>
    <row r="51" spans="1:6" x14ac:dyDescent="0.3">
      <c r="A51" s="42">
        <v>45511</v>
      </c>
      <c r="B51">
        <v>63.59</v>
      </c>
      <c r="C51">
        <v>63.59</v>
      </c>
      <c r="D51">
        <v>62.84</v>
      </c>
      <c r="E51">
        <v>62.96</v>
      </c>
      <c r="F51" s="31"/>
    </row>
    <row r="52" spans="1:6" x14ac:dyDescent="0.3">
      <c r="A52" s="42">
        <v>45419</v>
      </c>
      <c r="B52">
        <v>63.33</v>
      </c>
      <c r="C52">
        <v>63.79</v>
      </c>
      <c r="D52">
        <v>63</v>
      </c>
      <c r="E52">
        <v>63.76</v>
      </c>
      <c r="F52" s="31"/>
    </row>
    <row r="53" spans="1:6" x14ac:dyDescent="0.3">
      <c r="A53" s="42">
        <v>45358</v>
      </c>
      <c r="B53">
        <v>63.19</v>
      </c>
      <c r="C53">
        <v>63.67</v>
      </c>
      <c r="D53">
        <v>62.93</v>
      </c>
      <c r="E53">
        <v>63.33</v>
      </c>
      <c r="F53" s="31"/>
    </row>
    <row r="54" spans="1:6" x14ac:dyDescent="0.3">
      <c r="A54" s="42">
        <v>45329</v>
      </c>
      <c r="B54">
        <v>63.26</v>
      </c>
      <c r="C54">
        <v>63.38</v>
      </c>
      <c r="D54">
        <v>62.86</v>
      </c>
      <c r="E54">
        <v>63.15</v>
      </c>
      <c r="F54" s="31"/>
    </row>
    <row r="55" spans="1:6" x14ac:dyDescent="0.3">
      <c r="A55" s="42">
        <v>45298</v>
      </c>
      <c r="B55">
        <v>64.03</v>
      </c>
      <c r="C55">
        <v>64.3</v>
      </c>
      <c r="D55">
        <v>63.12</v>
      </c>
      <c r="E55">
        <v>63.28</v>
      </c>
      <c r="F55" s="31"/>
    </row>
    <row r="56" spans="1:6" x14ac:dyDescent="0.3">
      <c r="A56" t="s">
        <v>965</v>
      </c>
      <c r="B56">
        <v>63.9</v>
      </c>
      <c r="C56">
        <v>64.06</v>
      </c>
      <c r="D56">
        <v>63.52</v>
      </c>
      <c r="E56">
        <v>63.65</v>
      </c>
      <c r="F56" s="31"/>
    </row>
    <row r="57" spans="1:6" x14ac:dyDescent="0.3">
      <c r="A57" t="s">
        <v>966</v>
      </c>
      <c r="B57">
        <v>64.05</v>
      </c>
      <c r="C57">
        <v>64.27</v>
      </c>
      <c r="D57">
        <v>63.62</v>
      </c>
      <c r="E57">
        <v>63.91</v>
      </c>
      <c r="F57" s="31"/>
    </row>
    <row r="58" spans="1:6" x14ac:dyDescent="0.3">
      <c r="A58" t="s">
        <v>967</v>
      </c>
      <c r="B58">
        <v>63.4</v>
      </c>
      <c r="C58">
        <v>64.11</v>
      </c>
      <c r="D58">
        <v>63.23</v>
      </c>
      <c r="E58">
        <v>64.05</v>
      </c>
      <c r="F58" s="31"/>
    </row>
    <row r="59" spans="1:6" x14ac:dyDescent="0.3">
      <c r="A59" t="s">
        <v>968</v>
      </c>
      <c r="B59">
        <v>63.94</v>
      </c>
      <c r="C59">
        <v>64.069999999999993</v>
      </c>
      <c r="D59">
        <v>63.51</v>
      </c>
      <c r="E59">
        <v>63.84</v>
      </c>
      <c r="F59" s="31"/>
    </row>
    <row r="60" spans="1:6" x14ac:dyDescent="0.3">
      <c r="A60" t="s">
        <v>969</v>
      </c>
      <c r="B60">
        <v>62.99</v>
      </c>
      <c r="C60">
        <v>64.06</v>
      </c>
      <c r="D60">
        <v>62.91</v>
      </c>
      <c r="E60">
        <v>63.97</v>
      </c>
      <c r="F60" s="31"/>
    </row>
    <row r="61" spans="1:6" x14ac:dyDescent="0.3">
      <c r="A61" t="s">
        <v>970</v>
      </c>
      <c r="B61">
        <v>62.18</v>
      </c>
      <c r="C61">
        <v>63.1</v>
      </c>
      <c r="D61">
        <v>62.18</v>
      </c>
      <c r="E61">
        <v>62.77</v>
      </c>
      <c r="F61" s="31"/>
    </row>
    <row r="62" spans="1:6" x14ac:dyDescent="0.3">
      <c r="A62" t="s">
        <v>971</v>
      </c>
      <c r="B62">
        <v>62.4</v>
      </c>
      <c r="C62">
        <v>62.74</v>
      </c>
      <c r="D62">
        <v>61.95</v>
      </c>
      <c r="E62">
        <v>62.18</v>
      </c>
      <c r="F62" s="31"/>
    </row>
    <row r="63" spans="1:6" x14ac:dyDescent="0.3">
      <c r="A63" t="s">
        <v>972</v>
      </c>
      <c r="B63">
        <v>62.53</v>
      </c>
      <c r="C63">
        <v>62.82</v>
      </c>
      <c r="D63">
        <v>62.44</v>
      </c>
      <c r="E63">
        <v>62.63</v>
      </c>
      <c r="F63" s="31"/>
    </row>
    <row r="64" spans="1:6" x14ac:dyDescent="0.3">
      <c r="A64" t="s">
        <v>973</v>
      </c>
      <c r="B64">
        <v>62.37</v>
      </c>
      <c r="C64">
        <v>62.9</v>
      </c>
      <c r="D64">
        <v>62.18</v>
      </c>
      <c r="E64">
        <v>62.62</v>
      </c>
      <c r="F64" s="31"/>
    </row>
    <row r="65" spans="1:6" x14ac:dyDescent="0.3">
      <c r="A65" t="s">
        <v>974</v>
      </c>
      <c r="B65">
        <v>62.38</v>
      </c>
      <c r="C65">
        <v>62.69</v>
      </c>
      <c r="D65">
        <v>62.09</v>
      </c>
      <c r="E65">
        <v>62.55</v>
      </c>
      <c r="F65" s="31"/>
    </row>
    <row r="66" spans="1:6" x14ac:dyDescent="0.3">
      <c r="A66" t="s">
        <v>975</v>
      </c>
      <c r="B66">
        <v>62.86</v>
      </c>
      <c r="C66">
        <v>63.04</v>
      </c>
      <c r="D66">
        <v>62.45</v>
      </c>
      <c r="E66">
        <v>62.99</v>
      </c>
      <c r="F66" s="31"/>
    </row>
    <row r="67" spans="1:6" x14ac:dyDescent="0.3">
      <c r="A67" s="42">
        <v>45632</v>
      </c>
      <c r="B67">
        <v>63.69</v>
      </c>
      <c r="C67">
        <v>63.69</v>
      </c>
      <c r="D67">
        <v>62.69</v>
      </c>
      <c r="E67">
        <v>62.88</v>
      </c>
      <c r="F67" s="31"/>
    </row>
    <row r="68" spans="1:6" x14ac:dyDescent="0.3">
      <c r="A68" s="42">
        <v>45602</v>
      </c>
      <c r="B68">
        <v>63.59</v>
      </c>
      <c r="C68">
        <v>63.65</v>
      </c>
      <c r="D68">
        <v>63.07</v>
      </c>
      <c r="E68">
        <v>63.55</v>
      </c>
      <c r="F68" s="31"/>
    </row>
    <row r="69" spans="1:6" x14ac:dyDescent="0.3">
      <c r="A69" s="42">
        <v>45571</v>
      </c>
      <c r="B69">
        <v>63.94</v>
      </c>
      <c r="C69">
        <v>63.99</v>
      </c>
      <c r="D69">
        <v>63.37</v>
      </c>
      <c r="E69">
        <v>63.59</v>
      </c>
      <c r="F69" s="31"/>
    </row>
    <row r="70" spans="1:6" x14ac:dyDescent="0.3">
      <c r="A70" s="42">
        <v>45479</v>
      </c>
      <c r="B70">
        <v>64.09</v>
      </c>
      <c r="C70">
        <v>64.23</v>
      </c>
      <c r="D70">
        <v>63.81</v>
      </c>
      <c r="E70">
        <v>63.91</v>
      </c>
      <c r="F70" s="31"/>
    </row>
    <row r="71" spans="1:6" x14ac:dyDescent="0.3">
      <c r="A71" s="42">
        <v>45449</v>
      </c>
      <c r="B71">
        <v>63.92</v>
      </c>
      <c r="C71">
        <v>64.36</v>
      </c>
      <c r="D71">
        <v>63.84</v>
      </c>
      <c r="E71">
        <v>64.150000000000006</v>
      </c>
      <c r="F71" s="31"/>
    </row>
    <row r="72" spans="1:6" x14ac:dyDescent="0.3">
      <c r="A72" s="42">
        <v>45418</v>
      </c>
      <c r="B72">
        <v>63.99</v>
      </c>
      <c r="C72">
        <v>64.069999999999993</v>
      </c>
      <c r="D72">
        <v>63.35</v>
      </c>
      <c r="E72">
        <v>63.92</v>
      </c>
      <c r="F72" s="31"/>
    </row>
    <row r="73" spans="1:6" x14ac:dyDescent="0.3">
      <c r="A73" s="42">
        <v>45388</v>
      </c>
      <c r="B73">
        <v>63.2</v>
      </c>
      <c r="C73">
        <v>63.97</v>
      </c>
      <c r="D73">
        <v>62.94</v>
      </c>
      <c r="E73">
        <v>63.94</v>
      </c>
      <c r="F73" s="31"/>
    </row>
    <row r="74" spans="1:6" x14ac:dyDescent="0.3">
      <c r="A74" s="42">
        <v>45357</v>
      </c>
      <c r="B74">
        <v>62.71</v>
      </c>
      <c r="C74">
        <v>63.09</v>
      </c>
      <c r="D74">
        <v>62.45</v>
      </c>
      <c r="E74">
        <v>62.93</v>
      </c>
      <c r="F74" s="31"/>
    </row>
    <row r="75" spans="1:6" x14ac:dyDescent="0.3">
      <c r="A75" t="s">
        <v>976</v>
      </c>
      <c r="B75">
        <v>61.99</v>
      </c>
      <c r="C75">
        <v>63.03</v>
      </c>
      <c r="D75">
        <v>61.69</v>
      </c>
      <c r="E75">
        <v>62.93</v>
      </c>
      <c r="F75" s="31"/>
    </row>
    <row r="76" spans="1:6" x14ac:dyDescent="0.3">
      <c r="A76" t="s">
        <v>977</v>
      </c>
      <c r="B76">
        <v>61.85</v>
      </c>
      <c r="C76">
        <v>62.08</v>
      </c>
      <c r="D76">
        <v>61.6</v>
      </c>
      <c r="E76">
        <v>61.97</v>
      </c>
      <c r="F76" s="31"/>
    </row>
    <row r="77" spans="1:6" x14ac:dyDescent="0.3">
      <c r="A77" t="s">
        <v>978</v>
      </c>
      <c r="B77">
        <v>61.47</v>
      </c>
      <c r="C77">
        <v>61.88</v>
      </c>
      <c r="D77">
        <v>61.07</v>
      </c>
      <c r="E77">
        <v>61.7</v>
      </c>
      <c r="F77" s="31"/>
    </row>
    <row r="78" spans="1:6" x14ac:dyDescent="0.3">
      <c r="A78" t="s">
        <v>979</v>
      </c>
      <c r="B78">
        <v>61.79</v>
      </c>
      <c r="C78">
        <v>62.13</v>
      </c>
      <c r="D78">
        <v>61.4</v>
      </c>
      <c r="E78">
        <v>61.82</v>
      </c>
      <c r="F78" s="31"/>
    </row>
    <row r="79" spans="1:6" x14ac:dyDescent="0.3">
      <c r="A79" t="s">
        <v>980</v>
      </c>
      <c r="B79">
        <v>62.22</v>
      </c>
      <c r="C79">
        <v>62.42</v>
      </c>
      <c r="D79">
        <v>61.97</v>
      </c>
      <c r="E79">
        <v>62</v>
      </c>
      <c r="F79" s="31"/>
    </row>
    <row r="80" spans="1:6" x14ac:dyDescent="0.3">
      <c r="A80" t="s">
        <v>981</v>
      </c>
      <c r="B80">
        <v>62.49</v>
      </c>
      <c r="C80">
        <v>62.88</v>
      </c>
      <c r="D80">
        <v>62.05</v>
      </c>
      <c r="E80">
        <v>62.09</v>
      </c>
      <c r="F80" s="31"/>
    </row>
    <row r="81" spans="1:6" x14ac:dyDescent="0.3">
      <c r="A81" t="s">
        <v>982</v>
      </c>
      <c r="B81">
        <v>62.71</v>
      </c>
      <c r="C81">
        <v>63.02</v>
      </c>
      <c r="D81">
        <v>62.66</v>
      </c>
      <c r="E81">
        <v>63</v>
      </c>
      <c r="F81" s="31"/>
    </row>
    <row r="82" spans="1:6" x14ac:dyDescent="0.3">
      <c r="A82" t="s">
        <v>983</v>
      </c>
      <c r="B82">
        <v>62.82</v>
      </c>
      <c r="C82">
        <v>62.98</v>
      </c>
      <c r="D82">
        <v>62.44</v>
      </c>
      <c r="E82">
        <v>62.91</v>
      </c>
      <c r="F82" s="31"/>
    </row>
    <row r="83" spans="1:6" x14ac:dyDescent="0.3">
      <c r="A83" t="s">
        <v>984</v>
      </c>
      <c r="B83">
        <v>62.93</v>
      </c>
      <c r="C83">
        <v>63.01</v>
      </c>
      <c r="D83">
        <v>62.46</v>
      </c>
      <c r="E83">
        <v>62.57</v>
      </c>
      <c r="F83" s="31"/>
    </row>
    <row r="84" spans="1:6" x14ac:dyDescent="0.3">
      <c r="A84" t="s">
        <v>985</v>
      </c>
      <c r="B84">
        <v>63.34</v>
      </c>
      <c r="C84">
        <v>63.37</v>
      </c>
      <c r="D84">
        <v>62.94</v>
      </c>
      <c r="E84">
        <v>63.03</v>
      </c>
      <c r="F84" s="31"/>
    </row>
    <row r="85" spans="1:6" x14ac:dyDescent="0.3">
      <c r="A85" t="s">
        <v>986</v>
      </c>
      <c r="B85">
        <v>63.24</v>
      </c>
      <c r="C85">
        <v>63.73</v>
      </c>
      <c r="D85">
        <v>63.07</v>
      </c>
      <c r="E85">
        <v>63.32</v>
      </c>
      <c r="F85" s="31"/>
    </row>
    <row r="86" spans="1:6" x14ac:dyDescent="0.3">
      <c r="A86" t="s">
        <v>987</v>
      </c>
      <c r="B86">
        <v>63.06</v>
      </c>
      <c r="C86">
        <v>63.39</v>
      </c>
      <c r="D86">
        <v>63</v>
      </c>
      <c r="E86">
        <v>63.13</v>
      </c>
      <c r="F86" s="31"/>
    </row>
    <row r="87" spans="1:6" x14ac:dyDescent="0.3">
      <c r="A87" t="s">
        <v>988</v>
      </c>
      <c r="B87">
        <v>63.58</v>
      </c>
      <c r="C87">
        <v>63.76</v>
      </c>
      <c r="D87">
        <v>62.8</v>
      </c>
      <c r="E87">
        <v>63.1</v>
      </c>
      <c r="F87" s="31"/>
    </row>
    <row r="88" spans="1:6" x14ac:dyDescent="0.3">
      <c r="A88" t="s">
        <v>989</v>
      </c>
      <c r="B88">
        <v>63.24</v>
      </c>
      <c r="C88">
        <v>63.62</v>
      </c>
      <c r="D88">
        <v>63.18</v>
      </c>
      <c r="E88">
        <v>63.58</v>
      </c>
      <c r="F88" s="31"/>
    </row>
    <row r="89" spans="1:6" x14ac:dyDescent="0.3">
      <c r="A89" s="42">
        <v>45570</v>
      </c>
      <c r="B89">
        <v>62.92</v>
      </c>
      <c r="C89">
        <v>63.36</v>
      </c>
      <c r="D89">
        <v>62.79</v>
      </c>
      <c r="E89">
        <v>63.26</v>
      </c>
      <c r="F89" s="31"/>
    </row>
    <row r="90" spans="1:6" x14ac:dyDescent="0.3">
      <c r="A90" s="42">
        <v>45540</v>
      </c>
      <c r="B90">
        <v>62.81</v>
      </c>
      <c r="C90">
        <v>63.15</v>
      </c>
      <c r="D90">
        <v>62.75</v>
      </c>
      <c r="E90">
        <v>62.88</v>
      </c>
      <c r="F90" s="31"/>
    </row>
    <row r="91" spans="1:6" x14ac:dyDescent="0.3">
      <c r="A91" s="42">
        <v>45509</v>
      </c>
      <c r="B91">
        <v>62.85</v>
      </c>
      <c r="C91">
        <v>62.97</v>
      </c>
      <c r="D91">
        <v>62.48</v>
      </c>
      <c r="E91">
        <v>62.85</v>
      </c>
      <c r="F91" s="31"/>
    </row>
    <row r="92" spans="1:6" x14ac:dyDescent="0.3">
      <c r="A92" s="42">
        <v>45478</v>
      </c>
      <c r="B92">
        <v>62.76</v>
      </c>
      <c r="C92">
        <v>62.82</v>
      </c>
      <c r="D92">
        <v>62.25</v>
      </c>
      <c r="E92">
        <v>62.62</v>
      </c>
      <c r="F92" s="31"/>
    </row>
    <row r="93" spans="1:6" x14ac:dyDescent="0.3">
      <c r="A93" s="42">
        <v>45448</v>
      </c>
      <c r="B93">
        <v>62.3</v>
      </c>
      <c r="C93">
        <v>62.38</v>
      </c>
      <c r="D93">
        <v>61.9</v>
      </c>
      <c r="E93">
        <v>62.35</v>
      </c>
      <c r="F93" s="31"/>
    </row>
    <row r="94" spans="1:6" x14ac:dyDescent="0.3">
      <c r="A94" s="42">
        <v>45356</v>
      </c>
      <c r="B94">
        <v>61.99</v>
      </c>
      <c r="C94">
        <v>62.33</v>
      </c>
      <c r="D94">
        <v>61.64</v>
      </c>
      <c r="E94">
        <v>62.17</v>
      </c>
      <c r="F94" s="31"/>
    </row>
    <row r="95" spans="1:6" x14ac:dyDescent="0.3">
      <c r="A95" s="42">
        <v>45327</v>
      </c>
      <c r="B95">
        <v>62.18</v>
      </c>
      <c r="C95">
        <v>62.4</v>
      </c>
      <c r="D95">
        <v>61.72</v>
      </c>
      <c r="E95">
        <v>61.99</v>
      </c>
      <c r="F95" s="31"/>
    </row>
    <row r="96" spans="1:6" x14ac:dyDescent="0.3">
      <c r="A96" s="42">
        <v>45296</v>
      </c>
      <c r="B96">
        <v>61.8</v>
      </c>
      <c r="C96">
        <v>62.57</v>
      </c>
      <c r="D96">
        <v>61.21</v>
      </c>
      <c r="E96">
        <v>61.93</v>
      </c>
      <c r="F96" s="31"/>
    </row>
    <row r="97" spans="1:6" x14ac:dyDescent="0.3">
      <c r="A97" t="s">
        <v>990</v>
      </c>
      <c r="B97">
        <v>62.14</v>
      </c>
      <c r="C97">
        <v>62.83</v>
      </c>
      <c r="D97">
        <v>61.47</v>
      </c>
      <c r="E97">
        <v>61.77</v>
      </c>
      <c r="F97" s="31"/>
    </row>
    <row r="98" spans="1:6" x14ac:dyDescent="0.3">
      <c r="A98" t="s">
        <v>991</v>
      </c>
      <c r="B98">
        <v>61.92</v>
      </c>
      <c r="C98">
        <v>62.05</v>
      </c>
      <c r="D98">
        <v>61.53</v>
      </c>
      <c r="E98">
        <v>62.04</v>
      </c>
      <c r="F98" s="31"/>
    </row>
    <row r="99" spans="1:6" x14ac:dyDescent="0.3">
      <c r="A99" t="s">
        <v>992</v>
      </c>
      <c r="B99">
        <v>61.55</v>
      </c>
      <c r="C99">
        <v>61.93</v>
      </c>
      <c r="D99">
        <v>61.35</v>
      </c>
      <c r="E99">
        <v>61.74</v>
      </c>
      <c r="F99" s="31"/>
    </row>
    <row r="100" spans="1:6" x14ac:dyDescent="0.3">
      <c r="A100" t="s">
        <v>993</v>
      </c>
      <c r="B100">
        <v>61.87</v>
      </c>
      <c r="C100">
        <v>62.59</v>
      </c>
      <c r="D100">
        <v>61.37</v>
      </c>
      <c r="E100">
        <v>61.74</v>
      </c>
      <c r="F100" s="31"/>
    </row>
    <row r="101" spans="1:6" x14ac:dyDescent="0.3">
      <c r="A101" t="s">
        <v>994</v>
      </c>
      <c r="B101">
        <v>60.32</v>
      </c>
      <c r="C101">
        <v>61.65</v>
      </c>
      <c r="D101">
        <v>59.84</v>
      </c>
      <c r="E101">
        <v>61.55</v>
      </c>
      <c r="F101" s="31"/>
    </row>
    <row r="102" spans="1:6" x14ac:dyDescent="0.3">
      <c r="A102" t="s">
        <v>995</v>
      </c>
      <c r="B102">
        <v>60.53</v>
      </c>
      <c r="C102">
        <v>60.68</v>
      </c>
      <c r="D102">
        <v>60.13</v>
      </c>
      <c r="E102">
        <v>60.64</v>
      </c>
      <c r="F102" s="31"/>
    </row>
    <row r="103" spans="1:6" x14ac:dyDescent="0.3">
      <c r="A103" t="s">
        <v>996</v>
      </c>
      <c r="B103">
        <v>60.14</v>
      </c>
      <c r="C103">
        <v>60.63</v>
      </c>
      <c r="D103">
        <v>59.72</v>
      </c>
      <c r="E103">
        <v>60.55</v>
      </c>
      <c r="F103" s="31"/>
    </row>
    <row r="104" spans="1:6" x14ac:dyDescent="0.3">
      <c r="A104" t="s">
        <v>997</v>
      </c>
      <c r="B104">
        <v>59.1</v>
      </c>
      <c r="C104">
        <v>60.36</v>
      </c>
      <c r="D104">
        <v>59</v>
      </c>
      <c r="E104">
        <v>60.17</v>
      </c>
      <c r="F104" s="31"/>
    </row>
    <row r="105" spans="1:6" x14ac:dyDescent="0.3">
      <c r="A105" t="s">
        <v>998</v>
      </c>
      <c r="B105">
        <v>58.62</v>
      </c>
      <c r="C105">
        <v>58.98</v>
      </c>
      <c r="D105">
        <v>58.54</v>
      </c>
      <c r="E105">
        <v>58.91</v>
      </c>
      <c r="F105" s="31"/>
    </row>
    <row r="106" spans="1:6" x14ac:dyDescent="0.3">
      <c r="A106" t="s">
        <v>999</v>
      </c>
      <c r="B106">
        <v>58.28</v>
      </c>
      <c r="C106">
        <v>58.56</v>
      </c>
      <c r="D106">
        <v>58.1</v>
      </c>
      <c r="E106">
        <v>58.51</v>
      </c>
      <c r="F106" s="31"/>
    </row>
    <row r="107" spans="1:6" x14ac:dyDescent="0.3">
      <c r="A107" t="s">
        <v>1000</v>
      </c>
      <c r="B107">
        <v>58.25</v>
      </c>
      <c r="C107">
        <v>58.38</v>
      </c>
      <c r="D107">
        <v>57.93</v>
      </c>
      <c r="E107">
        <v>58.06</v>
      </c>
      <c r="F107" s="31"/>
    </row>
    <row r="108" spans="1:6" x14ac:dyDescent="0.3">
      <c r="A108" t="s">
        <v>1001</v>
      </c>
      <c r="B108">
        <v>58.61</v>
      </c>
      <c r="C108">
        <v>58.81</v>
      </c>
      <c r="D108">
        <v>58.04</v>
      </c>
      <c r="E108">
        <v>58.14</v>
      </c>
      <c r="F108" s="31"/>
    </row>
    <row r="109" spans="1:6" x14ac:dyDescent="0.3">
      <c r="A109" s="42">
        <v>45630</v>
      </c>
      <c r="B109">
        <v>58.95</v>
      </c>
      <c r="C109">
        <v>59.01</v>
      </c>
      <c r="D109">
        <v>58.13</v>
      </c>
      <c r="E109">
        <v>58.28</v>
      </c>
      <c r="F109" s="31"/>
    </row>
    <row r="110" spans="1:6" x14ac:dyDescent="0.3">
      <c r="A110" s="42">
        <v>45600</v>
      </c>
      <c r="B110">
        <v>59.15</v>
      </c>
      <c r="C110">
        <v>59.37</v>
      </c>
      <c r="D110">
        <v>58.79</v>
      </c>
      <c r="E110">
        <v>59.05</v>
      </c>
      <c r="F110" s="31"/>
    </row>
    <row r="111" spans="1:6" x14ac:dyDescent="0.3">
      <c r="A111" s="42">
        <v>45569</v>
      </c>
      <c r="B111">
        <v>59.32</v>
      </c>
      <c r="C111">
        <v>59.39</v>
      </c>
      <c r="D111">
        <v>58.69</v>
      </c>
      <c r="E111">
        <v>58.92</v>
      </c>
      <c r="F111" s="31"/>
    </row>
    <row r="112" spans="1:6" x14ac:dyDescent="0.3">
      <c r="A112" s="42">
        <v>45539</v>
      </c>
      <c r="B112">
        <v>59.48</v>
      </c>
      <c r="C112">
        <v>59.74</v>
      </c>
      <c r="D112">
        <v>59.13</v>
      </c>
      <c r="E112">
        <v>59.72</v>
      </c>
      <c r="F112" s="31"/>
    </row>
    <row r="113" spans="1:6" x14ac:dyDescent="0.3">
      <c r="A113" s="42">
        <v>45508</v>
      </c>
      <c r="B113">
        <v>59.4</v>
      </c>
      <c r="C113">
        <v>59.47</v>
      </c>
      <c r="D113">
        <v>59.07</v>
      </c>
      <c r="E113">
        <v>59.27</v>
      </c>
      <c r="F113" s="31"/>
    </row>
    <row r="114" spans="1:6" x14ac:dyDescent="0.3">
      <c r="A114" s="42">
        <v>45416</v>
      </c>
      <c r="B114">
        <v>59.25</v>
      </c>
      <c r="C114">
        <v>59.68</v>
      </c>
      <c r="D114">
        <v>58.91</v>
      </c>
      <c r="E114">
        <v>59.51</v>
      </c>
      <c r="F114" s="31"/>
    </row>
    <row r="115" spans="1:6" x14ac:dyDescent="0.3">
      <c r="A115" s="42">
        <v>45386</v>
      </c>
      <c r="B115">
        <v>60.09</v>
      </c>
      <c r="C115">
        <v>60.15</v>
      </c>
      <c r="D115">
        <v>59.17</v>
      </c>
      <c r="E115">
        <v>59.3</v>
      </c>
      <c r="F115" s="31"/>
    </row>
    <row r="116" spans="1:6" x14ac:dyDescent="0.3">
      <c r="A116" s="42">
        <v>45355</v>
      </c>
      <c r="B116">
        <v>60.05</v>
      </c>
      <c r="C116">
        <v>60.39</v>
      </c>
      <c r="D116">
        <v>59.78</v>
      </c>
      <c r="E116">
        <v>59.83</v>
      </c>
      <c r="F116" s="31"/>
    </row>
    <row r="117" spans="1:6" x14ac:dyDescent="0.3">
      <c r="A117" s="42">
        <v>45326</v>
      </c>
      <c r="B117">
        <v>60.45</v>
      </c>
      <c r="C117">
        <v>60.73</v>
      </c>
      <c r="D117">
        <v>60.11</v>
      </c>
      <c r="E117">
        <v>60.15</v>
      </c>
      <c r="F117" s="31"/>
    </row>
    <row r="118" spans="1:6" x14ac:dyDescent="0.3">
      <c r="A118" s="42">
        <v>45295</v>
      </c>
      <c r="B118">
        <v>61.18</v>
      </c>
      <c r="C118">
        <v>61.3</v>
      </c>
      <c r="D118">
        <v>60.63</v>
      </c>
      <c r="E118">
        <v>60.68</v>
      </c>
      <c r="F118" s="31"/>
    </row>
    <row r="119" spans="1:6" x14ac:dyDescent="0.3">
      <c r="A119" t="s">
        <v>1002</v>
      </c>
      <c r="B119">
        <v>61.14</v>
      </c>
      <c r="C119">
        <v>61.26</v>
      </c>
      <c r="D119">
        <v>61</v>
      </c>
      <c r="E119">
        <v>61.18</v>
      </c>
      <c r="F119" s="31"/>
    </row>
    <row r="120" spans="1:6" x14ac:dyDescent="0.3">
      <c r="A120" t="s">
        <v>1003</v>
      </c>
      <c r="B120">
        <v>60.79</v>
      </c>
      <c r="C120">
        <v>61.43</v>
      </c>
      <c r="D120">
        <v>60.7</v>
      </c>
      <c r="E120">
        <v>61.03</v>
      </c>
      <c r="F120" s="31"/>
    </row>
    <row r="121" spans="1:6" x14ac:dyDescent="0.3">
      <c r="A121" t="s">
        <v>1004</v>
      </c>
      <c r="B121">
        <v>60.5</v>
      </c>
      <c r="C121">
        <v>60.71</v>
      </c>
      <c r="D121">
        <v>60.38</v>
      </c>
      <c r="E121">
        <v>60.54</v>
      </c>
      <c r="F121" s="31"/>
    </row>
    <row r="122" spans="1:6" x14ac:dyDescent="0.3">
      <c r="A122" t="s">
        <v>1005</v>
      </c>
      <c r="B122">
        <v>60.48</v>
      </c>
      <c r="C122">
        <v>60.71</v>
      </c>
      <c r="D122">
        <v>60.12</v>
      </c>
      <c r="E122">
        <v>60.4</v>
      </c>
      <c r="F122" s="31"/>
    </row>
    <row r="123" spans="1:6" x14ac:dyDescent="0.3">
      <c r="A123" t="s">
        <v>1006</v>
      </c>
      <c r="B123">
        <v>60.52</v>
      </c>
      <c r="C123">
        <v>60.79</v>
      </c>
      <c r="D123">
        <v>60.43</v>
      </c>
      <c r="E123">
        <v>60.49</v>
      </c>
      <c r="F123" s="31"/>
    </row>
    <row r="124" spans="1:6" x14ac:dyDescent="0.3">
      <c r="A124" t="s">
        <v>1007</v>
      </c>
      <c r="B124">
        <v>60.56</v>
      </c>
      <c r="C124">
        <v>60.99</v>
      </c>
      <c r="D124">
        <v>60.32</v>
      </c>
      <c r="E124">
        <v>60.47</v>
      </c>
      <c r="F124" s="31"/>
    </row>
    <row r="125" spans="1:6" x14ac:dyDescent="0.3">
      <c r="A125" t="s">
        <v>1008</v>
      </c>
      <c r="B125">
        <v>60.18</v>
      </c>
      <c r="C125">
        <v>60.81</v>
      </c>
      <c r="D125">
        <v>60.16</v>
      </c>
      <c r="E125">
        <v>60.75</v>
      </c>
      <c r="F125" s="31"/>
    </row>
    <row r="126" spans="1:6" x14ac:dyDescent="0.3">
      <c r="A126" t="s">
        <v>1009</v>
      </c>
      <c r="B126">
        <v>60.24</v>
      </c>
      <c r="C126">
        <v>60.35</v>
      </c>
      <c r="D126">
        <v>60.06</v>
      </c>
      <c r="E126">
        <v>60.23</v>
      </c>
      <c r="F126" s="31"/>
    </row>
    <row r="127" spans="1:6" x14ac:dyDescent="0.3">
      <c r="A127" t="s">
        <v>1010</v>
      </c>
      <c r="B127">
        <v>59.89</v>
      </c>
      <c r="C127">
        <v>60.4</v>
      </c>
      <c r="D127">
        <v>59.8</v>
      </c>
      <c r="E127">
        <v>60.13</v>
      </c>
      <c r="F127" s="31"/>
    </row>
    <row r="128" spans="1:6" x14ac:dyDescent="0.3">
      <c r="A128" t="s">
        <v>1011</v>
      </c>
      <c r="B128">
        <v>60.02</v>
      </c>
      <c r="C128">
        <v>60.45</v>
      </c>
      <c r="D128">
        <v>59.64</v>
      </c>
      <c r="E128">
        <v>59.88</v>
      </c>
      <c r="F128" s="31"/>
    </row>
    <row r="129" spans="1:6" x14ac:dyDescent="0.3">
      <c r="A129" t="s">
        <v>1012</v>
      </c>
      <c r="B129">
        <v>60.58</v>
      </c>
      <c r="C129">
        <v>60.8</v>
      </c>
      <c r="D129">
        <v>60.4</v>
      </c>
      <c r="E129">
        <v>60.5</v>
      </c>
      <c r="F129" s="31"/>
    </row>
    <row r="130" spans="1:6" x14ac:dyDescent="0.3">
      <c r="A130" t="s">
        <v>1013</v>
      </c>
      <c r="B130">
        <v>60.88</v>
      </c>
      <c r="C130">
        <v>61.21</v>
      </c>
      <c r="D130">
        <v>60.8</v>
      </c>
      <c r="E130">
        <v>61.12</v>
      </c>
      <c r="F130" s="31"/>
    </row>
    <row r="131" spans="1:6" x14ac:dyDescent="0.3">
      <c r="A131" s="42">
        <v>45629</v>
      </c>
      <c r="B131">
        <v>60.32</v>
      </c>
      <c r="C131">
        <v>60.75</v>
      </c>
      <c r="D131">
        <v>60.21</v>
      </c>
      <c r="E131">
        <v>60.5</v>
      </c>
      <c r="F131" s="31"/>
    </row>
    <row r="132" spans="1:6" x14ac:dyDescent="0.3">
      <c r="A132" s="42">
        <v>45599</v>
      </c>
      <c r="B132">
        <v>59.78</v>
      </c>
      <c r="C132">
        <v>60.29</v>
      </c>
      <c r="D132">
        <v>59.58</v>
      </c>
      <c r="E132">
        <v>60.24</v>
      </c>
      <c r="F132" s="31"/>
    </row>
    <row r="133" spans="1:6" x14ac:dyDescent="0.3">
      <c r="A133" s="42">
        <v>45507</v>
      </c>
      <c r="B133">
        <v>59.3</v>
      </c>
      <c r="C133">
        <v>59.79</v>
      </c>
      <c r="D133">
        <v>58.97</v>
      </c>
      <c r="E133">
        <v>59.52</v>
      </c>
      <c r="F133" s="31"/>
    </row>
    <row r="134" spans="1:6" x14ac:dyDescent="0.3">
      <c r="A134" s="42">
        <v>45476</v>
      </c>
      <c r="B134">
        <v>59.69</v>
      </c>
      <c r="C134">
        <v>59.77</v>
      </c>
      <c r="D134">
        <v>59.24</v>
      </c>
      <c r="E134">
        <v>59.44</v>
      </c>
      <c r="F134" s="31"/>
    </row>
    <row r="135" spans="1:6" x14ac:dyDescent="0.3">
      <c r="A135" s="42">
        <v>45446</v>
      </c>
      <c r="B135">
        <v>59.52</v>
      </c>
      <c r="C135">
        <v>60</v>
      </c>
      <c r="D135">
        <v>59.38</v>
      </c>
      <c r="E135">
        <v>59.55</v>
      </c>
      <c r="F135" s="31"/>
    </row>
    <row r="136" spans="1:6" x14ac:dyDescent="0.3">
      <c r="A136" s="42">
        <v>45415</v>
      </c>
      <c r="B136">
        <v>59.91</v>
      </c>
      <c r="C136">
        <v>60.11</v>
      </c>
      <c r="D136">
        <v>59.42</v>
      </c>
      <c r="E136">
        <v>59.52</v>
      </c>
      <c r="F136" s="31"/>
    </row>
    <row r="137" spans="1:6" x14ac:dyDescent="0.3">
      <c r="A137" s="42">
        <v>45385</v>
      </c>
      <c r="B137">
        <v>59.23</v>
      </c>
      <c r="C137">
        <v>59.95</v>
      </c>
      <c r="D137">
        <v>59.22</v>
      </c>
      <c r="E137">
        <v>59.81</v>
      </c>
      <c r="F137" s="31"/>
    </row>
    <row r="138" spans="1:6" x14ac:dyDescent="0.3">
      <c r="A138" s="42">
        <v>45294</v>
      </c>
      <c r="B138">
        <v>59.9</v>
      </c>
      <c r="C138">
        <v>59.9</v>
      </c>
      <c r="D138">
        <v>59.34</v>
      </c>
      <c r="E138">
        <v>59.53</v>
      </c>
      <c r="F138" s="31"/>
    </row>
    <row r="139" spans="1:6" x14ac:dyDescent="0.3">
      <c r="A139" t="s">
        <v>1014</v>
      </c>
      <c r="B139">
        <v>60.35</v>
      </c>
      <c r="C139">
        <v>60.64</v>
      </c>
      <c r="D139">
        <v>59.9</v>
      </c>
      <c r="E139">
        <v>60.02</v>
      </c>
      <c r="F139" s="31"/>
    </row>
    <row r="140" spans="1:6" x14ac:dyDescent="0.3">
      <c r="A140" t="s">
        <v>1015</v>
      </c>
      <c r="B140">
        <v>60.37</v>
      </c>
      <c r="C140">
        <v>60.49</v>
      </c>
      <c r="D140">
        <v>60.06</v>
      </c>
      <c r="E140">
        <v>60.4</v>
      </c>
      <c r="F140" s="31"/>
    </row>
    <row r="141" spans="1:6" x14ac:dyDescent="0.3">
      <c r="A141" t="s">
        <v>1016</v>
      </c>
      <c r="B141">
        <v>60.54</v>
      </c>
      <c r="C141">
        <v>60.78</v>
      </c>
      <c r="D141">
        <v>60.12</v>
      </c>
      <c r="E141">
        <v>60.34</v>
      </c>
      <c r="F141" s="31"/>
    </row>
    <row r="142" spans="1:6" x14ac:dyDescent="0.3">
      <c r="A142" t="s">
        <v>1017</v>
      </c>
      <c r="B142">
        <v>61.24</v>
      </c>
      <c r="C142">
        <v>61.27</v>
      </c>
      <c r="D142">
        <v>60.66</v>
      </c>
      <c r="E142">
        <v>60.71</v>
      </c>
      <c r="F142" s="31"/>
    </row>
    <row r="143" spans="1:6" x14ac:dyDescent="0.3">
      <c r="A143" t="s">
        <v>1018</v>
      </c>
      <c r="B143">
        <v>61.09</v>
      </c>
      <c r="C143">
        <v>61.62</v>
      </c>
      <c r="D143">
        <v>61</v>
      </c>
      <c r="E143">
        <v>61.2</v>
      </c>
      <c r="F143" s="31"/>
    </row>
    <row r="144" spans="1:6" x14ac:dyDescent="0.3">
      <c r="A144" t="s">
        <v>1019</v>
      </c>
      <c r="B144">
        <v>60.99</v>
      </c>
      <c r="C144">
        <v>61.25</v>
      </c>
      <c r="D144">
        <v>60.5</v>
      </c>
      <c r="E144">
        <v>61.15</v>
      </c>
      <c r="F144" s="31"/>
    </row>
    <row r="145" spans="1:6" x14ac:dyDescent="0.3">
      <c r="A145" t="s">
        <v>1020</v>
      </c>
      <c r="B145">
        <v>60.99</v>
      </c>
      <c r="C145">
        <v>61.28</v>
      </c>
      <c r="D145">
        <v>60.83</v>
      </c>
      <c r="E145">
        <v>61.24</v>
      </c>
      <c r="F145" s="31"/>
    </row>
    <row r="146" spans="1:6" x14ac:dyDescent="0.3">
      <c r="A146" t="s">
        <v>1021</v>
      </c>
      <c r="B146">
        <v>59.6</v>
      </c>
      <c r="C146">
        <v>60.84</v>
      </c>
      <c r="D146">
        <v>59.51</v>
      </c>
      <c r="E146">
        <v>60.7</v>
      </c>
      <c r="F146" s="31"/>
    </row>
    <row r="147" spans="1:6" x14ac:dyDescent="0.3">
      <c r="A147" t="s">
        <v>1022</v>
      </c>
      <c r="B147">
        <v>59.35</v>
      </c>
      <c r="C147">
        <v>59.62</v>
      </c>
      <c r="D147">
        <v>58.96</v>
      </c>
      <c r="E147">
        <v>59.39</v>
      </c>
      <c r="F147" s="31"/>
    </row>
    <row r="148" spans="1:6" x14ac:dyDescent="0.3">
      <c r="A148" t="s">
        <v>1023</v>
      </c>
      <c r="B148">
        <v>59.42</v>
      </c>
      <c r="C148">
        <v>59.59</v>
      </c>
      <c r="D148">
        <v>59.13</v>
      </c>
      <c r="E148">
        <v>59.4</v>
      </c>
      <c r="F148" s="31"/>
    </row>
    <row r="149" spans="1:6" x14ac:dyDescent="0.3">
      <c r="A149" t="s">
        <v>1024</v>
      </c>
      <c r="B149">
        <v>59.17</v>
      </c>
      <c r="C149">
        <v>59.59</v>
      </c>
      <c r="D149">
        <v>59.04</v>
      </c>
      <c r="E149">
        <v>59.29</v>
      </c>
      <c r="F149" s="31"/>
    </row>
    <row r="150" spans="1:6" x14ac:dyDescent="0.3">
      <c r="A150" t="s">
        <v>1025</v>
      </c>
      <c r="B150">
        <v>59.5</v>
      </c>
      <c r="C150">
        <v>60.66</v>
      </c>
      <c r="D150">
        <v>58.79</v>
      </c>
      <c r="E150">
        <v>59.35</v>
      </c>
      <c r="F150" s="31"/>
    </row>
    <row r="151" spans="1:6" x14ac:dyDescent="0.3">
      <c r="A151" s="42">
        <v>45628</v>
      </c>
      <c r="B151">
        <v>59.66</v>
      </c>
      <c r="C151">
        <v>59.76</v>
      </c>
      <c r="D151">
        <v>58.96</v>
      </c>
      <c r="E151">
        <v>59.7</v>
      </c>
      <c r="F151" s="31"/>
    </row>
    <row r="152" spans="1:6" x14ac:dyDescent="0.3">
      <c r="A152" s="42">
        <v>45537</v>
      </c>
      <c r="B152">
        <v>59.47</v>
      </c>
      <c r="C152">
        <v>59.58</v>
      </c>
      <c r="D152">
        <v>59.03</v>
      </c>
      <c r="E152">
        <v>59.56</v>
      </c>
      <c r="F152" s="31"/>
    </row>
    <row r="153" spans="1:6" x14ac:dyDescent="0.3">
      <c r="A153" s="42">
        <v>45506</v>
      </c>
      <c r="B153">
        <v>59.89</v>
      </c>
      <c r="C153">
        <v>59.97</v>
      </c>
      <c r="D153">
        <v>59.41</v>
      </c>
      <c r="E153">
        <v>59.83</v>
      </c>
      <c r="F153" s="31"/>
    </row>
    <row r="154" spans="1:6" x14ac:dyDescent="0.3">
      <c r="A154" s="42">
        <v>45475</v>
      </c>
      <c r="B154">
        <v>60.07</v>
      </c>
      <c r="C154">
        <v>60.21</v>
      </c>
      <c r="D154">
        <v>59.94</v>
      </c>
      <c r="E154">
        <v>59.99</v>
      </c>
      <c r="F154" s="31"/>
    </row>
    <row r="155" spans="1:6" x14ac:dyDescent="0.3">
      <c r="A155" s="42">
        <v>45445</v>
      </c>
      <c r="B155">
        <v>59.96</v>
      </c>
      <c r="C155">
        <v>60.05</v>
      </c>
      <c r="D155">
        <v>59.68</v>
      </c>
      <c r="E155">
        <v>59.94</v>
      </c>
      <c r="F155" s="31"/>
    </row>
    <row r="156" spans="1:6" x14ac:dyDescent="0.3">
      <c r="A156" s="42">
        <v>45414</v>
      </c>
      <c r="B156">
        <v>60.38</v>
      </c>
      <c r="C156">
        <v>60.38</v>
      </c>
      <c r="D156">
        <v>59.88</v>
      </c>
      <c r="E156">
        <v>60.04</v>
      </c>
      <c r="F156" s="31"/>
    </row>
    <row r="157" spans="1:6" x14ac:dyDescent="0.3">
      <c r="A157" s="42">
        <v>45324</v>
      </c>
      <c r="B157">
        <v>60.82</v>
      </c>
      <c r="C157">
        <v>60.87</v>
      </c>
      <c r="D157">
        <v>60.23</v>
      </c>
      <c r="E157">
        <v>60.54</v>
      </c>
      <c r="F157" s="31"/>
    </row>
    <row r="158" spans="1:6" x14ac:dyDescent="0.3">
      <c r="A158" s="42">
        <v>45293</v>
      </c>
      <c r="B158">
        <v>59.57</v>
      </c>
      <c r="C158">
        <v>61.01</v>
      </c>
      <c r="D158">
        <v>59.36</v>
      </c>
      <c r="E158">
        <v>60.98</v>
      </c>
      <c r="F158" s="31"/>
    </row>
    <row r="159" spans="1:6" x14ac:dyDescent="0.3">
      <c r="A159" t="s">
        <v>1026</v>
      </c>
      <c r="B159">
        <v>60.1</v>
      </c>
      <c r="C159">
        <v>60.45</v>
      </c>
      <c r="D159">
        <v>59.29</v>
      </c>
      <c r="E159">
        <v>59.49</v>
      </c>
      <c r="F159" s="31"/>
    </row>
    <row r="160" spans="1:6" x14ac:dyDescent="0.3">
      <c r="A160" t="s">
        <v>1027</v>
      </c>
      <c r="B160">
        <v>59.85</v>
      </c>
      <c r="C160">
        <v>60.02</v>
      </c>
      <c r="D160">
        <v>59.45</v>
      </c>
      <c r="E160">
        <v>59.9</v>
      </c>
      <c r="F160" s="31"/>
    </row>
    <row r="161" spans="1:6" x14ac:dyDescent="0.3">
      <c r="A161" t="s">
        <v>1028</v>
      </c>
      <c r="B161">
        <v>59.34</v>
      </c>
      <c r="C161">
        <v>59.79</v>
      </c>
      <c r="D161">
        <v>59.17</v>
      </c>
      <c r="E161">
        <v>59.73</v>
      </c>
      <c r="F161" s="31"/>
    </row>
    <row r="162" spans="1:6" x14ac:dyDescent="0.3">
      <c r="A162" t="s">
        <v>1029</v>
      </c>
      <c r="B162">
        <v>59.25</v>
      </c>
      <c r="C162">
        <v>59.49</v>
      </c>
      <c r="D162">
        <v>59.13</v>
      </c>
      <c r="E162">
        <v>59.37</v>
      </c>
      <c r="F162" s="31"/>
    </row>
    <row r="163" spans="1:6" x14ac:dyDescent="0.3">
      <c r="A163" t="s">
        <v>1030</v>
      </c>
      <c r="B163">
        <v>59.01</v>
      </c>
      <c r="C163">
        <v>59.17</v>
      </c>
      <c r="D163">
        <v>58.66</v>
      </c>
      <c r="E163">
        <v>59.16</v>
      </c>
      <c r="F163" s="31"/>
    </row>
    <row r="164" spans="1:6" x14ac:dyDescent="0.3">
      <c r="A164" t="s">
        <v>1031</v>
      </c>
      <c r="B164">
        <v>59.8</v>
      </c>
      <c r="C164">
        <v>59.81</v>
      </c>
      <c r="D164">
        <v>58.89</v>
      </c>
      <c r="E164">
        <v>58.91</v>
      </c>
      <c r="F164" s="31"/>
    </row>
    <row r="165" spans="1:6" x14ac:dyDescent="0.3">
      <c r="A165" t="s">
        <v>1032</v>
      </c>
      <c r="B165">
        <v>59.53</v>
      </c>
      <c r="C165">
        <v>60</v>
      </c>
      <c r="D165">
        <v>59.46</v>
      </c>
      <c r="E165">
        <v>59.85</v>
      </c>
      <c r="F165" s="31"/>
    </row>
    <row r="166" spans="1:6" x14ac:dyDescent="0.3">
      <c r="A166" t="s">
        <v>1033</v>
      </c>
      <c r="B166">
        <v>59.76</v>
      </c>
      <c r="C166">
        <v>60.07</v>
      </c>
      <c r="D166">
        <v>59.44</v>
      </c>
      <c r="E166">
        <v>59.57</v>
      </c>
      <c r="F166" s="31"/>
    </row>
    <row r="167" spans="1:6" x14ac:dyDescent="0.3">
      <c r="A167" t="s">
        <v>1034</v>
      </c>
      <c r="B167">
        <v>60.26</v>
      </c>
      <c r="C167">
        <v>60.28</v>
      </c>
      <c r="D167">
        <v>59.64</v>
      </c>
      <c r="E167">
        <v>59.83</v>
      </c>
      <c r="F167" s="31"/>
    </row>
    <row r="168" spans="1:6" x14ac:dyDescent="0.3">
      <c r="A168" t="s">
        <v>1035</v>
      </c>
      <c r="B168">
        <v>59.69</v>
      </c>
      <c r="C168">
        <v>60.23</v>
      </c>
      <c r="D168">
        <v>59.53</v>
      </c>
      <c r="E168">
        <v>60.16</v>
      </c>
      <c r="F168" s="31"/>
    </row>
    <row r="169" spans="1:6" x14ac:dyDescent="0.3">
      <c r="A169" t="s">
        <v>1036</v>
      </c>
      <c r="B169">
        <v>59.86</v>
      </c>
      <c r="C169">
        <v>60.21</v>
      </c>
      <c r="D169">
        <v>59.82</v>
      </c>
      <c r="E169">
        <v>59.99</v>
      </c>
      <c r="F169" s="31"/>
    </row>
    <row r="170" spans="1:6" x14ac:dyDescent="0.3">
      <c r="A170" t="s">
        <v>1037</v>
      </c>
      <c r="B170">
        <v>60.39</v>
      </c>
      <c r="C170">
        <v>60.43</v>
      </c>
      <c r="D170">
        <v>59.85</v>
      </c>
      <c r="E170">
        <v>59.99</v>
      </c>
      <c r="F170" s="31"/>
    </row>
    <row r="171" spans="1:6" x14ac:dyDescent="0.3">
      <c r="A171" s="42">
        <v>45627</v>
      </c>
      <c r="B171">
        <v>60.08</v>
      </c>
      <c r="C171">
        <v>60.46</v>
      </c>
      <c r="D171">
        <v>59.87</v>
      </c>
      <c r="E171">
        <v>60.39</v>
      </c>
      <c r="F171" s="31"/>
    </row>
    <row r="172" spans="1:6" x14ac:dyDescent="0.3">
      <c r="A172" s="42">
        <v>45597</v>
      </c>
      <c r="B172">
        <v>60.25</v>
      </c>
      <c r="C172">
        <v>60.26</v>
      </c>
      <c r="D172">
        <v>59.69</v>
      </c>
      <c r="E172">
        <v>59.81</v>
      </c>
      <c r="F172" s="31"/>
    </row>
    <row r="173" spans="1:6" x14ac:dyDescent="0.3">
      <c r="A173" s="42">
        <v>45566</v>
      </c>
      <c r="B173">
        <v>60.22</v>
      </c>
      <c r="C173">
        <v>60.41</v>
      </c>
      <c r="D173">
        <v>59.98</v>
      </c>
      <c r="E173">
        <v>60.2</v>
      </c>
      <c r="F173" s="31"/>
    </row>
    <row r="174" spans="1:6" x14ac:dyDescent="0.3">
      <c r="A174" s="42">
        <v>45536</v>
      </c>
      <c r="B174">
        <v>59.99</v>
      </c>
      <c r="C174">
        <v>60.14</v>
      </c>
      <c r="D174">
        <v>59.62</v>
      </c>
      <c r="E174">
        <v>60</v>
      </c>
      <c r="F174" s="31"/>
    </row>
    <row r="175" spans="1:6" x14ac:dyDescent="0.3">
      <c r="A175" s="42">
        <v>45505</v>
      </c>
      <c r="B175">
        <v>59.68</v>
      </c>
      <c r="C175">
        <v>60.18</v>
      </c>
      <c r="D175">
        <v>59.42</v>
      </c>
      <c r="E175">
        <v>60.11</v>
      </c>
      <c r="F175" s="31"/>
    </row>
    <row r="176" spans="1:6" x14ac:dyDescent="0.3">
      <c r="A176" s="42">
        <v>45413</v>
      </c>
      <c r="B176">
        <v>59.8</v>
      </c>
      <c r="C176">
        <v>59.95</v>
      </c>
      <c r="D176">
        <v>59.09</v>
      </c>
      <c r="E176">
        <v>59.67</v>
      </c>
      <c r="F176" s="31"/>
    </row>
    <row r="177" spans="1:6" x14ac:dyDescent="0.3">
      <c r="A177" s="42">
        <v>45383</v>
      </c>
      <c r="B177">
        <v>60.05</v>
      </c>
      <c r="C177">
        <v>60.26</v>
      </c>
      <c r="D177">
        <v>59.66</v>
      </c>
      <c r="E177">
        <v>59.76</v>
      </c>
      <c r="F177" s="31"/>
    </row>
    <row r="178" spans="1:6" x14ac:dyDescent="0.3">
      <c r="A178" s="42">
        <v>45352</v>
      </c>
      <c r="B178">
        <v>59.93</v>
      </c>
      <c r="C178">
        <v>60.2</v>
      </c>
      <c r="D178">
        <v>59.76</v>
      </c>
      <c r="E178">
        <v>59.96</v>
      </c>
      <c r="F178" s="31"/>
    </row>
    <row r="179" spans="1:6" x14ac:dyDescent="0.3">
      <c r="A179" s="42">
        <v>45323</v>
      </c>
      <c r="B179">
        <v>58.8</v>
      </c>
      <c r="C179">
        <v>59.88</v>
      </c>
      <c r="D179">
        <v>58.67</v>
      </c>
      <c r="E179">
        <v>59.82</v>
      </c>
      <c r="F179" s="31"/>
    </row>
    <row r="180" spans="1:6" x14ac:dyDescent="0.3">
      <c r="A180" t="s">
        <v>1038</v>
      </c>
      <c r="B180">
        <v>58.74</v>
      </c>
      <c r="C180">
        <v>58.98</v>
      </c>
      <c r="D180">
        <v>58.63</v>
      </c>
      <c r="E180">
        <v>58.93</v>
      </c>
      <c r="F180" s="31"/>
    </row>
    <row r="181" spans="1:6" x14ac:dyDescent="0.3">
      <c r="A181" t="s">
        <v>1039</v>
      </c>
      <c r="B181">
        <v>58.65</v>
      </c>
      <c r="C181">
        <v>58.87</v>
      </c>
      <c r="D181">
        <v>58.53</v>
      </c>
      <c r="E181">
        <v>58.75</v>
      </c>
      <c r="F181" s="31"/>
    </row>
    <row r="182" spans="1:6" x14ac:dyDescent="0.3">
      <c r="A182" t="s">
        <v>1040</v>
      </c>
      <c r="B182">
        <v>58.64</v>
      </c>
      <c r="C182">
        <v>58.77</v>
      </c>
      <c r="D182">
        <v>58.4</v>
      </c>
      <c r="E182">
        <v>58.71</v>
      </c>
      <c r="F182" s="31"/>
    </row>
    <row r="183" spans="1:6" x14ac:dyDescent="0.3">
      <c r="A183" t="s">
        <v>1041</v>
      </c>
      <c r="B183">
        <v>58.06</v>
      </c>
      <c r="C183">
        <v>58.71</v>
      </c>
      <c r="D183">
        <v>58.06</v>
      </c>
      <c r="E183">
        <v>58.56</v>
      </c>
      <c r="F183" s="31"/>
    </row>
    <row r="184" spans="1:6" x14ac:dyDescent="0.3">
      <c r="A184" t="s">
        <v>1042</v>
      </c>
      <c r="B184">
        <v>58.12</v>
      </c>
      <c r="C184">
        <v>58.46</v>
      </c>
      <c r="D184">
        <v>58.02</v>
      </c>
      <c r="E184">
        <v>58.32</v>
      </c>
      <c r="F184" s="31"/>
    </row>
    <row r="185" spans="1:6" x14ac:dyDescent="0.3">
      <c r="A185" t="s">
        <v>1043</v>
      </c>
      <c r="B185">
        <v>57.85</v>
      </c>
      <c r="C185">
        <v>58.07</v>
      </c>
      <c r="D185">
        <v>57.47</v>
      </c>
      <c r="E185">
        <v>57.99</v>
      </c>
      <c r="F185" s="31"/>
    </row>
    <row r="186" spans="1:6" x14ac:dyDescent="0.3">
      <c r="A186" t="s">
        <v>1044</v>
      </c>
      <c r="B186">
        <v>58.5</v>
      </c>
      <c r="C186">
        <v>58.67</v>
      </c>
      <c r="D186">
        <v>57.57</v>
      </c>
      <c r="E186">
        <v>57.61</v>
      </c>
      <c r="F186" s="31"/>
    </row>
    <row r="187" spans="1:6" x14ac:dyDescent="0.3">
      <c r="A187" t="s">
        <v>1045</v>
      </c>
      <c r="B187">
        <v>59</v>
      </c>
      <c r="C187">
        <v>59.2</v>
      </c>
      <c r="D187">
        <v>58.64</v>
      </c>
      <c r="E187">
        <v>58.83</v>
      </c>
      <c r="F187" s="31"/>
    </row>
    <row r="188" spans="1:6" x14ac:dyDescent="0.3">
      <c r="A188" t="s">
        <v>1046</v>
      </c>
      <c r="B188">
        <v>58.8</v>
      </c>
      <c r="C188">
        <v>59.49</v>
      </c>
      <c r="D188">
        <v>58.62</v>
      </c>
      <c r="E188">
        <v>59.02</v>
      </c>
      <c r="F188" s="31"/>
    </row>
    <row r="189" spans="1:6" x14ac:dyDescent="0.3">
      <c r="A189" t="s">
        <v>1047</v>
      </c>
      <c r="B189">
        <v>58.83</v>
      </c>
      <c r="C189">
        <v>59.17</v>
      </c>
      <c r="D189">
        <v>57.8</v>
      </c>
      <c r="E189">
        <v>58.6</v>
      </c>
      <c r="F189" s="31"/>
    </row>
    <row r="190" spans="1:6" x14ac:dyDescent="0.3">
      <c r="A190" t="s">
        <v>1048</v>
      </c>
      <c r="B190">
        <v>59.97</v>
      </c>
      <c r="C190">
        <v>60.04</v>
      </c>
      <c r="D190">
        <v>58.77</v>
      </c>
      <c r="E190">
        <v>59.04</v>
      </c>
      <c r="F190" s="31"/>
    </row>
    <row r="191" spans="1:6" x14ac:dyDescent="0.3">
      <c r="A191" t="s">
        <v>1049</v>
      </c>
      <c r="B191">
        <v>59.45</v>
      </c>
      <c r="C191">
        <v>60.02</v>
      </c>
      <c r="D191">
        <v>59.26</v>
      </c>
      <c r="E191">
        <v>59.93</v>
      </c>
      <c r="F191" s="31"/>
    </row>
    <row r="192" spans="1:6" x14ac:dyDescent="0.3">
      <c r="A192" s="42">
        <v>45272</v>
      </c>
      <c r="B192">
        <v>59.2</v>
      </c>
      <c r="C192">
        <v>59.42</v>
      </c>
      <c r="D192">
        <v>58.9</v>
      </c>
      <c r="E192">
        <v>59.42</v>
      </c>
      <c r="F192" s="31"/>
    </row>
    <row r="193" spans="1:6" x14ac:dyDescent="0.3">
      <c r="A193" s="42">
        <v>45242</v>
      </c>
      <c r="B193">
        <v>58.83</v>
      </c>
      <c r="C193">
        <v>59.09</v>
      </c>
      <c r="D193">
        <v>58.5</v>
      </c>
      <c r="E193">
        <v>59.04</v>
      </c>
      <c r="F193" s="31"/>
    </row>
    <row r="194" spans="1:6" x14ac:dyDescent="0.3">
      <c r="A194" s="42">
        <v>45150</v>
      </c>
      <c r="B194">
        <v>58.74</v>
      </c>
      <c r="C194">
        <v>58.75</v>
      </c>
      <c r="D194">
        <v>58.37</v>
      </c>
      <c r="E194">
        <v>58.61</v>
      </c>
      <c r="F194" s="31"/>
    </row>
    <row r="195" spans="1:6" x14ac:dyDescent="0.3">
      <c r="A195" s="42">
        <v>45119</v>
      </c>
      <c r="B195">
        <v>58.67</v>
      </c>
      <c r="C195">
        <v>58.89</v>
      </c>
      <c r="D195">
        <v>58.39</v>
      </c>
      <c r="E195">
        <v>58.74</v>
      </c>
      <c r="F195" s="31"/>
    </row>
    <row r="196" spans="1:6" x14ac:dyDescent="0.3">
      <c r="A196" s="42">
        <v>45089</v>
      </c>
      <c r="B196">
        <v>58.56</v>
      </c>
      <c r="C196">
        <v>58.73</v>
      </c>
      <c r="D196">
        <v>58.21</v>
      </c>
      <c r="E196">
        <v>58.6</v>
      </c>
      <c r="F196" s="31"/>
    </row>
    <row r="197" spans="1:6" x14ac:dyDescent="0.3">
      <c r="A197" s="42">
        <v>45058</v>
      </c>
      <c r="B197">
        <v>58.55</v>
      </c>
      <c r="C197">
        <v>58.83</v>
      </c>
      <c r="D197">
        <v>58.42</v>
      </c>
      <c r="E197">
        <v>58.66</v>
      </c>
      <c r="F197" s="31"/>
    </row>
    <row r="198" spans="1:6" x14ac:dyDescent="0.3">
      <c r="A198" s="42">
        <v>45028</v>
      </c>
      <c r="B198">
        <v>58.59</v>
      </c>
      <c r="C198">
        <v>58.96</v>
      </c>
      <c r="D198">
        <v>58.44</v>
      </c>
      <c r="E198">
        <v>58.57</v>
      </c>
      <c r="F198" s="31"/>
    </row>
    <row r="199" spans="1:6" x14ac:dyDescent="0.3">
      <c r="A199" s="42">
        <v>44938</v>
      </c>
      <c r="B199">
        <v>58.27</v>
      </c>
      <c r="C199">
        <v>58.69</v>
      </c>
      <c r="D199">
        <v>58.24</v>
      </c>
      <c r="E199">
        <v>58.64</v>
      </c>
      <c r="F199" s="31"/>
    </row>
    <row r="200" spans="1:6" x14ac:dyDescent="0.3">
      <c r="A200" t="s">
        <v>1050</v>
      </c>
      <c r="B200">
        <v>57.96</v>
      </c>
      <c r="C200">
        <v>58.46</v>
      </c>
      <c r="D200">
        <v>57.6</v>
      </c>
      <c r="E200">
        <v>58.44</v>
      </c>
      <c r="F200" s="31"/>
    </row>
    <row r="201" spans="1:6" x14ac:dyDescent="0.3">
      <c r="A201" t="s">
        <v>1051</v>
      </c>
      <c r="B201">
        <v>58.58</v>
      </c>
      <c r="C201">
        <v>58.67</v>
      </c>
      <c r="D201">
        <v>58.1</v>
      </c>
      <c r="E201">
        <v>58.23</v>
      </c>
      <c r="F201" s="31"/>
    </row>
    <row r="202" spans="1:6" x14ac:dyDescent="0.3">
      <c r="A202" t="s">
        <v>1052</v>
      </c>
      <c r="B202">
        <v>58.4</v>
      </c>
      <c r="C202">
        <v>58.83</v>
      </c>
      <c r="D202">
        <v>58.36</v>
      </c>
      <c r="E202">
        <v>58.58</v>
      </c>
      <c r="F202" s="31"/>
    </row>
    <row r="203" spans="1:6" x14ac:dyDescent="0.3">
      <c r="A203" t="s">
        <v>1053</v>
      </c>
      <c r="B203">
        <v>58.54</v>
      </c>
      <c r="C203">
        <v>58.69</v>
      </c>
      <c r="D203">
        <v>58.27</v>
      </c>
      <c r="E203">
        <v>58.46</v>
      </c>
      <c r="F203" s="31"/>
    </row>
    <row r="204" spans="1:6" x14ac:dyDescent="0.3">
      <c r="A204" t="s">
        <v>1054</v>
      </c>
      <c r="B204">
        <v>58.46</v>
      </c>
      <c r="C204">
        <v>58.75</v>
      </c>
      <c r="D204">
        <v>58.34</v>
      </c>
      <c r="E204">
        <v>58.57</v>
      </c>
      <c r="F204" s="31"/>
    </row>
    <row r="205" spans="1:6" x14ac:dyDescent="0.3">
      <c r="A205" t="s">
        <v>1055</v>
      </c>
      <c r="B205">
        <v>58.26</v>
      </c>
      <c r="C205">
        <v>58.54</v>
      </c>
      <c r="D205">
        <v>58.13</v>
      </c>
      <c r="E205">
        <v>58.42</v>
      </c>
      <c r="F205" s="31"/>
    </row>
    <row r="206" spans="1:6" x14ac:dyDescent="0.3">
      <c r="A206" t="s">
        <v>1056</v>
      </c>
      <c r="B206">
        <v>57.46</v>
      </c>
      <c r="C206">
        <v>58.04</v>
      </c>
      <c r="D206">
        <v>57.33</v>
      </c>
      <c r="E206">
        <v>58.03</v>
      </c>
      <c r="F206" s="31"/>
    </row>
    <row r="207" spans="1:6" x14ac:dyDescent="0.3">
      <c r="A207" t="s">
        <v>1057</v>
      </c>
      <c r="B207">
        <v>57.05</v>
      </c>
      <c r="C207">
        <v>57.58</v>
      </c>
      <c r="D207">
        <v>56.96</v>
      </c>
      <c r="E207">
        <v>57.4</v>
      </c>
      <c r="F207" s="31"/>
    </row>
    <row r="208" spans="1:6" x14ac:dyDescent="0.3">
      <c r="A208" t="s">
        <v>1058</v>
      </c>
      <c r="B208">
        <v>57.19</v>
      </c>
      <c r="C208">
        <v>57.34</v>
      </c>
      <c r="D208">
        <v>56.7</v>
      </c>
      <c r="E208">
        <v>57.26</v>
      </c>
      <c r="F208" s="31"/>
    </row>
    <row r="209" spans="1:6" x14ac:dyDescent="0.3">
      <c r="A209" t="s">
        <v>1059</v>
      </c>
      <c r="B209">
        <v>57.25</v>
      </c>
      <c r="C209">
        <v>57.53</v>
      </c>
      <c r="D209">
        <v>56.81</v>
      </c>
      <c r="E209">
        <v>57.15</v>
      </c>
      <c r="F209" s="31"/>
    </row>
    <row r="210" spans="1:6" x14ac:dyDescent="0.3">
      <c r="A210" t="s">
        <v>1060</v>
      </c>
      <c r="B210">
        <v>57.3</v>
      </c>
      <c r="C210">
        <v>57.34</v>
      </c>
      <c r="D210">
        <v>56.75</v>
      </c>
      <c r="E210">
        <v>57.21</v>
      </c>
      <c r="F210" s="31"/>
    </row>
    <row r="211" spans="1:6" x14ac:dyDescent="0.3">
      <c r="A211" t="s">
        <v>1061</v>
      </c>
      <c r="B211">
        <v>57.02</v>
      </c>
      <c r="C211">
        <v>57.24</v>
      </c>
      <c r="D211">
        <v>56.81</v>
      </c>
      <c r="E211">
        <v>57.1</v>
      </c>
      <c r="F211" s="31"/>
    </row>
    <row r="212" spans="1:6" x14ac:dyDescent="0.3">
      <c r="A212" t="s">
        <v>1062</v>
      </c>
      <c r="B212">
        <v>56.62</v>
      </c>
      <c r="C212">
        <v>57.1</v>
      </c>
      <c r="D212">
        <v>56.6</v>
      </c>
      <c r="E212">
        <v>56.93</v>
      </c>
      <c r="F212" s="31"/>
    </row>
    <row r="213" spans="1:6" x14ac:dyDescent="0.3">
      <c r="A213" s="42">
        <v>45210</v>
      </c>
      <c r="B213">
        <v>56.87</v>
      </c>
      <c r="C213">
        <v>56.93</v>
      </c>
      <c r="D213">
        <v>56.06</v>
      </c>
      <c r="E213">
        <v>56.72</v>
      </c>
      <c r="F213" s="31"/>
    </row>
    <row r="214" spans="1:6" x14ac:dyDescent="0.3">
      <c r="A214" s="42">
        <v>45180</v>
      </c>
      <c r="B214">
        <v>57.03</v>
      </c>
      <c r="C214">
        <v>57.14</v>
      </c>
      <c r="D214">
        <v>56.37</v>
      </c>
      <c r="E214">
        <v>56.66</v>
      </c>
      <c r="F214" s="31"/>
    </row>
    <row r="215" spans="1:6" x14ac:dyDescent="0.3">
      <c r="A215" s="42">
        <v>45149</v>
      </c>
      <c r="B215">
        <v>57.32</v>
      </c>
      <c r="C215">
        <v>57.47</v>
      </c>
      <c r="D215">
        <v>56.92</v>
      </c>
      <c r="E215">
        <v>57.09</v>
      </c>
      <c r="F215" s="31"/>
    </row>
    <row r="216" spans="1:6" x14ac:dyDescent="0.3">
      <c r="A216" s="42">
        <v>45118</v>
      </c>
      <c r="B216">
        <v>56.92</v>
      </c>
      <c r="C216">
        <v>57.4</v>
      </c>
      <c r="D216">
        <v>56.73</v>
      </c>
      <c r="E216">
        <v>57.18</v>
      </c>
      <c r="F216" s="31"/>
    </row>
    <row r="217" spans="1:6" x14ac:dyDescent="0.3">
      <c r="A217" s="42">
        <v>45088</v>
      </c>
      <c r="B217">
        <v>56.78</v>
      </c>
      <c r="C217">
        <v>57.28</v>
      </c>
      <c r="D217">
        <v>56.74</v>
      </c>
      <c r="E217">
        <v>56.97</v>
      </c>
      <c r="F217" s="31"/>
    </row>
    <row r="218" spans="1:6" x14ac:dyDescent="0.3">
      <c r="A218" s="42">
        <v>44996</v>
      </c>
      <c r="B218">
        <v>57.4</v>
      </c>
      <c r="C218">
        <v>57.59</v>
      </c>
      <c r="D218">
        <v>56.7</v>
      </c>
      <c r="E218">
        <v>56.74</v>
      </c>
      <c r="F218" s="31"/>
    </row>
    <row r="219" spans="1:6" x14ac:dyDescent="0.3">
      <c r="A219" s="42">
        <v>44968</v>
      </c>
      <c r="B219">
        <v>56.5</v>
      </c>
      <c r="C219">
        <v>57.15</v>
      </c>
      <c r="D219">
        <v>56.36</v>
      </c>
      <c r="E219">
        <v>57.09</v>
      </c>
      <c r="F219" s="31"/>
    </row>
    <row r="220" spans="1:6" x14ac:dyDescent="0.3">
      <c r="A220" s="42">
        <v>44937</v>
      </c>
      <c r="B220">
        <v>56.8</v>
      </c>
      <c r="C220">
        <v>56.88</v>
      </c>
      <c r="D220">
        <v>56.26</v>
      </c>
      <c r="E220">
        <v>56.44</v>
      </c>
      <c r="F220" s="31"/>
    </row>
    <row r="221" spans="1:6" x14ac:dyDescent="0.3">
      <c r="A221" t="s">
        <v>1063</v>
      </c>
      <c r="B221">
        <v>56.57</v>
      </c>
      <c r="C221">
        <v>56.72</v>
      </c>
      <c r="D221">
        <v>56.15</v>
      </c>
      <c r="E221">
        <v>56.49</v>
      </c>
      <c r="F221" s="31"/>
    </row>
    <row r="222" spans="1:6" x14ac:dyDescent="0.3">
      <c r="A222" t="s">
        <v>1064</v>
      </c>
      <c r="B222">
        <v>55.43</v>
      </c>
      <c r="C222">
        <v>56.28</v>
      </c>
      <c r="D222">
        <v>55.42</v>
      </c>
      <c r="E222">
        <v>56.15</v>
      </c>
      <c r="F222" s="31"/>
    </row>
    <row r="223" spans="1:6" x14ac:dyDescent="0.3">
      <c r="A223" t="s">
        <v>1065</v>
      </c>
      <c r="B223">
        <v>55.55</v>
      </c>
      <c r="C223">
        <v>56.14</v>
      </c>
      <c r="D223">
        <v>55.1</v>
      </c>
      <c r="E223">
        <v>55.24</v>
      </c>
      <c r="F223" s="31"/>
    </row>
    <row r="224" spans="1:6" x14ac:dyDescent="0.3">
      <c r="A224" t="s">
        <v>1066</v>
      </c>
      <c r="B224">
        <v>56.37</v>
      </c>
      <c r="C224">
        <v>56.63</v>
      </c>
      <c r="D224">
        <v>55.72</v>
      </c>
      <c r="E224">
        <v>55.78</v>
      </c>
      <c r="F224" s="31"/>
    </row>
    <row r="225" spans="1:6" x14ac:dyDescent="0.3">
      <c r="A225" t="s">
        <v>1067</v>
      </c>
      <c r="B225">
        <v>55.76</v>
      </c>
      <c r="C225">
        <v>56.22</v>
      </c>
      <c r="D225">
        <v>55.56</v>
      </c>
      <c r="E225">
        <v>56.12</v>
      </c>
      <c r="F225" s="31"/>
    </row>
    <row r="226" spans="1:6" x14ac:dyDescent="0.3">
      <c r="A226" t="s">
        <v>1068</v>
      </c>
      <c r="B226">
        <v>55.65</v>
      </c>
      <c r="C226">
        <v>56.17</v>
      </c>
      <c r="D226">
        <v>55.3</v>
      </c>
      <c r="E226">
        <v>55.64</v>
      </c>
      <c r="F226" s="31"/>
    </row>
    <row r="227" spans="1:6" x14ac:dyDescent="0.3">
      <c r="A227" t="s">
        <v>1069</v>
      </c>
      <c r="B227">
        <v>54.38</v>
      </c>
      <c r="C227">
        <v>54.89</v>
      </c>
      <c r="D227">
        <v>54.05</v>
      </c>
      <c r="E227">
        <v>54.08</v>
      </c>
      <c r="F227" s="31"/>
    </row>
    <row r="228" spans="1:6" x14ac:dyDescent="0.3">
      <c r="A228" t="s">
        <v>1070</v>
      </c>
      <c r="B228">
        <v>54.53</v>
      </c>
      <c r="C228">
        <v>55.02</v>
      </c>
      <c r="D228">
        <v>54.44</v>
      </c>
      <c r="E228">
        <v>54.57</v>
      </c>
      <c r="F228" s="31"/>
    </row>
    <row r="229" spans="1:6" x14ac:dyDescent="0.3">
      <c r="A229" t="s">
        <v>1071</v>
      </c>
      <c r="B229">
        <v>54.16</v>
      </c>
      <c r="C229">
        <v>54.76</v>
      </c>
      <c r="D229">
        <v>53.86</v>
      </c>
      <c r="E229">
        <v>54.35</v>
      </c>
      <c r="F229" s="31"/>
    </row>
    <row r="230" spans="1:6" x14ac:dyDescent="0.3">
      <c r="A230" t="s">
        <v>1072</v>
      </c>
      <c r="B230">
        <v>54.1</v>
      </c>
      <c r="C230">
        <v>54.53</v>
      </c>
      <c r="D230">
        <v>53.92</v>
      </c>
      <c r="E230">
        <v>54.05</v>
      </c>
      <c r="F230" s="31"/>
    </row>
    <row r="231" spans="1:6" x14ac:dyDescent="0.3">
      <c r="A231" t="s">
        <v>1073</v>
      </c>
      <c r="B231">
        <v>53.31</v>
      </c>
      <c r="C231">
        <v>54.1</v>
      </c>
      <c r="D231">
        <v>53.21</v>
      </c>
      <c r="E231">
        <v>54.07</v>
      </c>
      <c r="F231" s="31"/>
    </row>
    <row r="232" spans="1:6" x14ac:dyDescent="0.3">
      <c r="A232" t="s">
        <v>1074</v>
      </c>
      <c r="B232">
        <v>53.02</v>
      </c>
      <c r="C232">
        <v>53.56</v>
      </c>
      <c r="D232">
        <v>52.84</v>
      </c>
      <c r="E232">
        <v>53.43</v>
      </c>
      <c r="F232" s="31"/>
    </row>
    <row r="233" spans="1:6" x14ac:dyDescent="0.3">
      <c r="A233" t="s">
        <v>1075</v>
      </c>
      <c r="B233">
        <v>52.74</v>
      </c>
      <c r="C233">
        <v>53.42</v>
      </c>
      <c r="D233">
        <v>52.64</v>
      </c>
      <c r="E233">
        <v>52.89</v>
      </c>
      <c r="F233" s="31"/>
    </row>
    <row r="234" spans="1:6" x14ac:dyDescent="0.3">
      <c r="A234" s="42">
        <v>45270</v>
      </c>
      <c r="B234">
        <v>53.76</v>
      </c>
      <c r="C234">
        <v>53.83</v>
      </c>
      <c r="D234">
        <v>52.43</v>
      </c>
      <c r="E234">
        <v>52.81</v>
      </c>
      <c r="F234" s="31"/>
    </row>
    <row r="235" spans="1:6" x14ac:dyDescent="0.3">
      <c r="A235" s="42">
        <v>45240</v>
      </c>
      <c r="B235">
        <v>54.22</v>
      </c>
      <c r="C235">
        <v>54.28</v>
      </c>
      <c r="D235">
        <v>53.02</v>
      </c>
      <c r="E235">
        <v>53.71</v>
      </c>
      <c r="F235" s="31"/>
    </row>
    <row r="236" spans="1:6" x14ac:dyDescent="0.3">
      <c r="A236" s="42">
        <v>45209</v>
      </c>
      <c r="B236">
        <v>54.13</v>
      </c>
      <c r="C236">
        <v>54.33</v>
      </c>
      <c r="D236">
        <v>53.56</v>
      </c>
      <c r="E236">
        <v>54.03</v>
      </c>
      <c r="F236" s="31"/>
    </row>
    <row r="237" spans="1:6" x14ac:dyDescent="0.3">
      <c r="A237" s="42">
        <v>45179</v>
      </c>
      <c r="B237">
        <v>52.96</v>
      </c>
      <c r="C237">
        <v>53.15</v>
      </c>
      <c r="D237">
        <v>52.11</v>
      </c>
      <c r="E237">
        <v>52.88</v>
      </c>
      <c r="F237" s="31"/>
    </row>
    <row r="238" spans="1:6" x14ac:dyDescent="0.3">
      <c r="A238" s="42">
        <v>45087</v>
      </c>
      <c r="B238">
        <v>52.04</v>
      </c>
      <c r="C238">
        <v>53.29</v>
      </c>
      <c r="D238">
        <v>51.55</v>
      </c>
      <c r="E238">
        <v>53.14</v>
      </c>
      <c r="F238" s="31"/>
    </row>
    <row r="239" spans="1:6" x14ac:dyDescent="0.3">
      <c r="A239" s="42">
        <v>45056</v>
      </c>
      <c r="B239">
        <v>54.74</v>
      </c>
      <c r="C239">
        <v>54.95</v>
      </c>
      <c r="D239">
        <v>52.24</v>
      </c>
      <c r="E239">
        <v>52.38</v>
      </c>
      <c r="F239" s="31"/>
    </row>
    <row r="240" spans="1:6" x14ac:dyDescent="0.3">
      <c r="A240" s="42">
        <v>45026</v>
      </c>
      <c r="B240">
        <v>54.89</v>
      </c>
      <c r="C240">
        <v>55.28</v>
      </c>
      <c r="D240">
        <v>54.71</v>
      </c>
      <c r="E240">
        <v>55.04</v>
      </c>
      <c r="F240" s="31"/>
    </row>
    <row r="241" spans="1:6" x14ac:dyDescent="0.3">
      <c r="A241" s="42">
        <v>44995</v>
      </c>
      <c r="B241">
        <v>55.16</v>
      </c>
      <c r="C241">
        <v>55.43</v>
      </c>
      <c r="D241">
        <v>54.78</v>
      </c>
      <c r="E241">
        <v>54.88</v>
      </c>
      <c r="F241" s="31"/>
    </row>
    <row r="242" spans="1:6" x14ac:dyDescent="0.3">
      <c r="A242" s="42">
        <v>44967</v>
      </c>
      <c r="B242">
        <v>55.91</v>
      </c>
      <c r="C242">
        <v>56.01</v>
      </c>
      <c r="D242">
        <v>55.08</v>
      </c>
      <c r="E242">
        <v>55.48</v>
      </c>
      <c r="F242" s="31"/>
    </row>
    <row r="243" spans="1:6" x14ac:dyDescent="0.3">
      <c r="A243" t="s">
        <v>1076</v>
      </c>
      <c r="B243">
        <v>56.14</v>
      </c>
      <c r="C243">
        <v>56.27</v>
      </c>
      <c r="D243">
        <v>55.62</v>
      </c>
      <c r="E243">
        <v>55.98</v>
      </c>
      <c r="F243" s="31"/>
    </row>
    <row r="244" spans="1:6" x14ac:dyDescent="0.3">
      <c r="A244" t="s">
        <v>1077</v>
      </c>
      <c r="B244">
        <v>56.23</v>
      </c>
      <c r="C244">
        <v>56.32</v>
      </c>
      <c r="D244">
        <v>55.7</v>
      </c>
      <c r="E244">
        <v>55.81</v>
      </c>
      <c r="F244" s="31"/>
    </row>
    <row r="245" spans="1:6" x14ac:dyDescent="0.3">
      <c r="A245" t="s">
        <v>1078</v>
      </c>
      <c r="B245">
        <v>56.42</v>
      </c>
      <c r="C245">
        <v>56.53</v>
      </c>
      <c r="D245">
        <v>55.68</v>
      </c>
      <c r="E245">
        <v>55.95</v>
      </c>
      <c r="F245" s="31"/>
    </row>
    <row r="246" spans="1:6" x14ac:dyDescent="0.3">
      <c r="A246" t="s">
        <v>1079</v>
      </c>
      <c r="B246">
        <v>56.73</v>
      </c>
      <c r="C246">
        <v>56.9</v>
      </c>
      <c r="D246">
        <v>56.4</v>
      </c>
      <c r="E246">
        <v>56.53</v>
      </c>
      <c r="F246" s="31"/>
    </row>
    <row r="247" spans="1:6" x14ac:dyDescent="0.3">
      <c r="A247" t="s">
        <v>1080</v>
      </c>
      <c r="B247">
        <v>57.4</v>
      </c>
      <c r="C247">
        <v>57.49</v>
      </c>
      <c r="D247">
        <v>56.74</v>
      </c>
      <c r="E247">
        <v>57</v>
      </c>
      <c r="F247" s="31"/>
    </row>
    <row r="248" spans="1:6" x14ac:dyDescent="0.3">
      <c r="A248" t="s">
        <v>1081</v>
      </c>
      <c r="B248">
        <v>57.85</v>
      </c>
      <c r="C248">
        <v>57.97</v>
      </c>
      <c r="D248">
        <v>57.5</v>
      </c>
      <c r="E248">
        <v>57.6</v>
      </c>
      <c r="F248" s="31"/>
    </row>
    <row r="249" spans="1:6" x14ac:dyDescent="0.3">
      <c r="A249" t="s">
        <v>1082</v>
      </c>
      <c r="B249">
        <v>58.37</v>
      </c>
      <c r="C249">
        <v>58.42</v>
      </c>
      <c r="D249">
        <v>57.42</v>
      </c>
      <c r="E249">
        <v>57.54</v>
      </c>
      <c r="F249" s="31"/>
    </row>
    <row r="250" spans="1:6" x14ac:dyDescent="0.3">
      <c r="A250" t="s">
        <v>1083</v>
      </c>
      <c r="B250">
        <v>58.3</v>
      </c>
      <c r="C250">
        <v>58.83</v>
      </c>
      <c r="D250">
        <v>58.08</v>
      </c>
      <c r="E250">
        <v>58.44</v>
      </c>
      <c r="F250" s="31"/>
    </row>
    <row r="251" spans="1:6" x14ac:dyDescent="0.3">
      <c r="A251" t="s">
        <v>1084</v>
      </c>
      <c r="B251">
        <v>58.26</v>
      </c>
      <c r="C251">
        <v>58.39</v>
      </c>
      <c r="D251">
        <v>57.92</v>
      </c>
      <c r="E251">
        <v>58.18</v>
      </c>
      <c r="F251" s="31"/>
    </row>
    <row r="252" spans="1:6" x14ac:dyDescent="0.3">
      <c r="A252" t="s">
        <v>1085</v>
      </c>
      <c r="B252">
        <v>57.98</v>
      </c>
      <c r="C252">
        <v>58.35</v>
      </c>
      <c r="D252">
        <v>57.63</v>
      </c>
      <c r="E252">
        <v>58.3</v>
      </c>
      <c r="F252" s="31"/>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BEBC5-28F7-436C-892C-977DF0A06701}">
  <dimension ref="A1:F252"/>
  <sheetViews>
    <sheetView workbookViewId="0">
      <selection activeCell="I17" sqref="I17"/>
    </sheetView>
  </sheetViews>
  <sheetFormatPr defaultRowHeight="14.4" x14ac:dyDescent="0.3"/>
  <sheetData>
    <row r="1" spans="1:6" x14ac:dyDescent="0.3">
      <c r="A1" t="s">
        <v>931</v>
      </c>
      <c r="B1" t="s">
        <v>932</v>
      </c>
      <c r="C1" t="s">
        <v>933</v>
      </c>
      <c r="D1" t="s">
        <v>934</v>
      </c>
      <c r="E1" t="s">
        <v>935</v>
      </c>
    </row>
    <row r="2" spans="1:6" x14ac:dyDescent="0.3">
      <c r="A2" t="s">
        <v>936</v>
      </c>
      <c r="B2">
        <v>367.51</v>
      </c>
      <c r="C2">
        <v>370.83</v>
      </c>
      <c r="D2">
        <v>365.58</v>
      </c>
      <c r="E2">
        <v>366.85</v>
      </c>
      <c r="F2" s="31"/>
    </row>
    <row r="3" spans="1:6" x14ac:dyDescent="0.3">
      <c r="A3" t="s">
        <v>937</v>
      </c>
      <c r="B3">
        <v>362.17</v>
      </c>
      <c r="C3">
        <v>368.16</v>
      </c>
      <c r="D3">
        <v>360.77</v>
      </c>
      <c r="E3">
        <v>364.72</v>
      </c>
      <c r="F3" s="31"/>
    </row>
    <row r="4" spans="1:6" x14ac:dyDescent="0.3">
      <c r="A4" s="42">
        <v>45635</v>
      </c>
      <c r="B4">
        <v>357.26</v>
      </c>
      <c r="C4">
        <v>362.66</v>
      </c>
      <c r="D4">
        <v>355.16</v>
      </c>
      <c r="E4">
        <v>362.17</v>
      </c>
      <c r="F4" s="31"/>
    </row>
    <row r="5" spans="1:6" x14ac:dyDescent="0.3">
      <c r="A5" s="42">
        <v>45605</v>
      </c>
      <c r="B5">
        <v>356.85</v>
      </c>
      <c r="C5">
        <v>358.21</v>
      </c>
      <c r="D5">
        <v>350.43</v>
      </c>
      <c r="E5">
        <v>357.78</v>
      </c>
      <c r="F5" s="31"/>
    </row>
    <row r="6" spans="1:6" x14ac:dyDescent="0.3">
      <c r="A6" s="42">
        <v>45574</v>
      </c>
      <c r="B6">
        <v>358.51</v>
      </c>
      <c r="C6">
        <v>360.61</v>
      </c>
      <c r="D6">
        <v>355.65</v>
      </c>
      <c r="E6">
        <v>358.1</v>
      </c>
      <c r="F6" s="31"/>
    </row>
    <row r="7" spans="1:6" x14ac:dyDescent="0.3">
      <c r="A7" s="42">
        <v>45544</v>
      </c>
      <c r="B7">
        <v>356.55</v>
      </c>
      <c r="C7">
        <v>359.32</v>
      </c>
      <c r="D7">
        <v>351.45</v>
      </c>
      <c r="E7">
        <v>357.61</v>
      </c>
      <c r="F7" s="31"/>
    </row>
    <row r="8" spans="1:6" x14ac:dyDescent="0.3">
      <c r="A8" s="42">
        <v>45452</v>
      </c>
      <c r="B8">
        <v>357.46</v>
      </c>
      <c r="C8">
        <v>359.46</v>
      </c>
      <c r="D8">
        <v>352.99</v>
      </c>
      <c r="E8">
        <v>353.49</v>
      </c>
      <c r="F8" s="31"/>
    </row>
    <row r="9" spans="1:6" x14ac:dyDescent="0.3">
      <c r="A9" s="42">
        <v>45421</v>
      </c>
      <c r="B9">
        <v>362.06</v>
      </c>
      <c r="C9">
        <v>364.41</v>
      </c>
      <c r="D9">
        <v>348.8</v>
      </c>
      <c r="E9">
        <v>355.12</v>
      </c>
      <c r="F9" s="31"/>
    </row>
    <row r="10" spans="1:6" x14ac:dyDescent="0.3">
      <c r="A10" s="42">
        <v>45391</v>
      </c>
      <c r="B10">
        <v>366.4</v>
      </c>
      <c r="C10">
        <v>370.64</v>
      </c>
      <c r="D10">
        <v>364.01</v>
      </c>
      <c r="E10">
        <v>366.64</v>
      </c>
      <c r="F10" s="31"/>
    </row>
    <row r="11" spans="1:6" x14ac:dyDescent="0.3">
      <c r="A11" s="42">
        <v>45360</v>
      </c>
      <c r="B11">
        <v>362.28</v>
      </c>
      <c r="C11">
        <v>367.08</v>
      </c>
      <c r="D11">
        <v>360.71</v>
      </c>
      <c r="E11">
        <v>365.48</v>
      </c>
      <c r="F11" s="31"/>
    </row>
    <row r="12" spans="1:6" x14ac:dyDescent="0.3">
      <c r="A12" t="s">
        <v>938</v>
      </c>
      <c r="B12">
        <v>360.72</v>
      </c>
      <c r="C12">
        <v>362.52</v>
      </c>
      <c r="D12">
        <v>359.92</v>
      </c>
      <c r="E12">
        <v>361.81</v>
      </c>
      <c r="F12" s="31"/>
    </row>
    <row r="13" spans="1:6" x14ac:dyDescent="0.3">
      <c r="A13" t="s">
        <v>939</v>
      </c>
      <c r="B13">
        <v>360.09</v>
      </c>
      <c r="C13">
        <v>361.71</v>
      </c>
      <c r="D13">
        <v>355.12</v>
      </c>
      <c r="E13">
        <v>361.06</v>
      </c>
      <c r="F13" s="31"/>
    </row>
    <row r="14" spans="1:6" x14ac:dyDescent="0.3">
      <c r="A14" t="s">
        <v>940</v>
      </c>
      <c r="B14">
        <v>356.51</v>
      </c>
      <c r="C14">
        <v>359.82</v>
      </c>
      <c r="D14">
        <v>354.05</v>
      </c>
      <c r="E14">
        <v>357.93</v>
      </c>
      <c r="F14" s="31"/>
    </row>
    <row r="15" spans="1:6" x14ac:dyDescent="0.3">
      <c r="A15" t="s">
        <v>941</v>
      </c>
      <c r="B15">
        <v>354.75</v>
      </c>
      <c r="C15">
        <v>355.51</v>
      </c>
      <c r="D15">
        <v>352.39</v>
      </c>
      <c r="E15">
        <v>353.89</v>
      </c>
      <c r="F15" s="31"/>
    </row>
    <row r="16" spans="1:6" x14ac:dyDescent="0.3">
      <c r="A16" t="s">
        <v>942</v>
      </c>
      <c r="B16">
        <v>354.69</v>
      </c>
      <c r="C16">
        <v>356.84</v>
      </c>
      <c r="D16">
        <v>352.25</v>
      </c>
      <c r="E16">
        <v>353.94</v>
      </c>
      <c r="F16" s="31"/>
    </row>
    <row r="17" spans="1:6" x14ac:dyDescent="0.3">
      <c r="A17" t="s">
        <v>943</v>
      </c>
      <c r="B17">
        <v>347.5</v>
      </c>
      <c r="C17">
        <v>354.49</v>
      </c>
      <c r="D17">
        <v>346.15</v>
      </c>
      <c r="E17">
        <v>353.99</v>
      </c>
      <c r="F17" s="31"/>
    </row>
    <row r="18" spans="1:6" x14ac:dyDescent="0.3">
      <c r="A18" t="s">
        <v>944</v>
      </c>
      <c r="B18">
        <v>343.19</v>
      </c>
      <c r="C18">
        <v>346.82</v>
      </c>
      <c r="D18">
        <v>338.82</v>
      </c>
      <c r="E18">
        <v>346.47</v>
      </c>
      <c r="F18" s="31"/>
    </row>
    <row r="19" spans="1:6" x14ac:dyDescent="0.3">
      <c r="A19" t="s">
        <v>945</v>
      </c>
      <c r="B19">
        <v>343.99</v>
      </c>
      <c r="C19">
        <v>345</v>
      </c>
      <c r="D19">
        <v>340.22</v>
      </c>
      <c r="E19">
        <v>342.4</v>
      </c>
      <c r="F19" s="31"/>
    </row>
    <row r="20" spans="1:6" x14ac:dyDescent="0.3">
      <c r="A20" t="s">
        <v>946</v>
      </c>
      <c r="B20">
        <v>341.7</v>
      </c>
      <c r="C20">
        <v>344.4</v>
      </c>
      <c r="D20">
        <v>339.68</v>
      </c>
      <c r="E20">
        <v>342.6</v>
      </c>
      <c r="F20" s="31"/>
    </row>
    <row r="21" spans="1:6" x14ac:dyDescent="0.3">
      <c r="A21" t="s">
        <v>947</v>
      </c>
      <c r="B21">
        <v>342.68</v>
      </c>
      <c r="C21">
        <v>343.7</v>
      </c>
      <c r="D21">
        <v>341.26</v>
      </c>
      <c r="E21">
        <v>342.33</v>
      </c>
      <c r="F21" s="31"/>
    </row>
    <row r="22" spans="1:6" x14ac:dyDescent="0.3">
      <c r="A22" t="s">
        <v>948</v>
      </c>
      <c r="B22">
        <v>336.82</v>
      </c>
      <c r="C22">
        <v>342.91</v>
      </c>
      <c r="D22">
        <v>335.74</v>
      </c>
      <c r="E22">
        <v>342.32</v>
      </c>
      <c r="F22" s="31"/>
    </row>
    <row r="23" spans="1:6" x14ac:dyDescent="0.3">
      <c r="A23" t="s">
        <v>949</v>
      </c>
      <c r="B23">
        <v>337.48</v>
      </c>
      <c r="C23">
        <v>337.99</v>
      </c>
      <c r="D23">
        <v>332.9</v>
      </c>
      <c r="E23">
        <v>336.7</v>
      </c>
      <c r="F23" s="31"/>
    </row>
    <row r="24" spans="1:6" x14ac:dyDescent="0.3">
      <c r="A24" t="s">
        <v>950</v>
      </c>
      <c r="B24">
        <v>335</v>
      </c>
      <c r="C24">
        <v>337.1</v>
      </c>
      <c r="D24">
        <v>332.75</v>
      </c>
      <c r="E24">
        <v>334.9</v>
      </c>
      <c r="F24" s="31"/>
    </row>
    <row r="25" spans="1:6" x14ac:dyDescent="0.3">
      <c r="A25" t="s">
        <v>951</v>
      </c>
      <c r="B25">
        <v>328.74</v>
      </c>
      <c r="C25">
        <v>333.38</v>
      </c>
      <c r="D25">
        <v>328.46</v>
      </c>
      <c r="E25">
        <v>332.72</v>
      </c>
      <c r="F25" s="31"/>
    </row>
    <row r="26" spans="1:6" x14ac:dyDescent="0.3">
      <c r="A26" s="42">
        <v>45634</v>
      </c>
      <c r="B26">
        <v>330.96</v>
      </c>
      <c r="C26">
        <v>331.78</v>
      </c>
      <c r="D26">
        <v>326.45999999999998</v>
      </c>
      <c r="E26">
        <v>328.1</v>
      </c>
      <c r="F26" s="31"/>
    </row>
    <row r="27" spans="1:6" x14ac:dyDescent="0.3">
      <c r="A27" s="42">
        <v>45543</v>
      </c>
      <c r="B27">
        <v>333.8</v>
      </c>
      <c r="C27">
        <v>338</v>
      </c>
      <c r="D27">
        <v>333.08</v>
      </c>
      <c r="E27">
        <v>336.14</v>
      </c>
      <c r="F27" s="31"/>
    </row>
    <row r="28" spans="1:6" x14ac:dyDescent="0.3">
      <c r="A28" s="42">
        <v>45512</v>
      </c>
      <c r="B28">
        <v>329.06</v>
      </c>
      <c r="C28">
        <v>337.27</v>
      </c>
      <c r="D28">
        <v>328.28</v>
      </c>
      <c r="E28">
        <v>335.02</v>
      </c>
      <c r="F28" s="31"/>
    </row>
    <row r="29" spans="1:6" x14ac:dyDescent="0.3">
      <c r="A29" s="42">
        <v>45481</v>
      </c>
      <c r="B29">
        <v>329.9</v>
      </c>
      <c r="C29">
        <v>335.39</v>
      </c>
      <c r="D29">
        <v>325.75</v>
      </c>
      <c r="E29">
        <v>329.01</v>
      </c>
      <c r="F29" s="31"/>
    </row>
    <row r="30" spans="1:6" x14ac:dyDescent="0.3">
      <c r="A30" s="42">
        <v>45451</v>
      </c>
      <c r="B30">
        <v>323.69</v>
      </c>
      <c r="C30">
        <v>329.91</v>
      </c>
      <c r="D30">
        <v>323.14999999999998</v>
      </c>
      <c r="E30">
        <v>329.29</v>
      </c>
      <c r="F30" s="31"/>
    </row>
    <row r="31" spans="1:6" x14ac:dyDescent="0.3">
      <c r="A31" s="42">
        <v>45420</v>
      </c>
      <c r="B31">
        <v>337.71</v>
      </c>
      <c r="C31">
        <v>339.68</v>
      </c>
      <c r="D31">
        <v>321.36</v>
      </c>
      <c r="E31">
        <v>325.70999999999998</v>
      </c>
      <c r="F31" s="31"/>
    </row>
    <row r="32" spans="1:6" x14ac:dyDescent="0.3">
      <c r="A32" s="42">
        <v>45330</v>
      </c>
      <c r="B32">
        <v>333.27</v>
      </c>
      <c r="C32">
        <v>338.7</v>
      </c>
      <c r="D32">
        <v>321.51</v>
      </c>
      <c r="E32">
        <v>337.33</v>
      </c>
      <c r="F32" s="31"/>
    </row>
    <row r="33" spans="1:6" x14ac:dyDescent="0.3">
      <c r="A33" s="42">
        <v>45299</v>
      </c>
      <c r="B33">
        <v>336</v>
      </c>
      <c r="C33">
        <v>339.15</v>
      </c>
      <c r="D33">
        <v>324.55</v>
      </c>
      <c r="E33">
        <v>332.6</v>
      </c>
      <c r="F33" s="31"/>
    </row>
    <row r="34" spans="1:6" x14ac:dyDescent="0.3">
      <c r="A34" t="s">
        <v>952</v>
      </c>
      <c r="B34">
        <v>349.25</v>
      </c>
      <c r="C34">
        <v>354</v>
      </c>
      <c r="D34">
        <v>347.62</v>
      </c>
      <c r="E34">
        <v>348.67</v>
      </c>
      <c r="F34" s="31"/>
    </row>
    <row r="35" spans="1:6" x14ac:dyDescent="0.3">
      <c r="A35" t="s">
        <v>953</v>
      </c>
      <c r="B35">
        <v>346.01</v>
      </c>
      <c r="C35">
        <v>355.56</v>
      </c>
      <c r="D35">
        <v>346.01</v>
      </c>
      <c r="E35">
        <v>352.77</v>
      </c>
      <c r="F35" s="31"/>
    </row>
    <row r="36" spans="1:6" x14ac:dyDescent="0.3">
      <c r="A36" t="s">
        <v>954</v>
      </c>
      <c r="B36">
        <v>343.65</v>
      </c>
      <c r="C36">
        <v>348.46</v>
      </c>
      <c r="D36">
        <v>343.08</v>
      </c>
      <c r="E36">
        <v>346.54</v>
      </c>
      <c r="F36" s="31"/>
    </row>
    <row r="37" spans="1:6" x14ac:dyDescent="0.3">
      <c r="A37" t="s">
        <v>955</v>
      </c>
      <c r="B37">
        <v>342.69</v>
      </c>
      <c r="C37">
        <v>346.66</v>
      </c>
      <c r="D37">
        <v>342.49</v>
      </c>
      <c r="E37">
        <v>343.64</v>
      </c>
      <c r="F37" s="31"/>
    </row>
    <row r="38" spans="1:6" x14ac:dyDescent="0.3">
      <c r="A38" t="s">
        <v>956</v>
      </c>
      <c r="B38">
        <v>343.99</v>
      </c>
      <c r="C38">
        <v>349.27</v>
      </c>
      <c r="D38">
        <v>340.45</v>
      </c>
      <c r="E38">
        <v>341.15</v>
      </c>
      <c r="F38" s="31"/>
    </row>
    <row r="39" spans="1:6" x14ac:dyDescent="0.3">
      <c r="A39" t="s">
        <v>957</v>
      </c>
      <c r="B39">
        <v>337.67</v>
      </c>
      <c r="C39">
        <v>342.71</v>
      </c>
      <c r="D39">
        <v>334.93</v>
      </c>
      <c r="E39">
        <v>342.21</v>
      </c>
      <c r="F39" s="31"/>
    </row>
    <row r="40" spans="1:6" x14ac:dyDescent="0.3">
      <c r="A40" t="s">
        <v>958</v>
      </c>
      <c r="B40">
        <v>336.05</v>
      </c>
      <c r="C40">
        <v>337.31</v>
      </c>
      <c r="D40">
        <v>333.79</v>
      </c>
      <c r="E40">
        <v>336.17</v>
      </c>
      <c r="F40" s="31"/>
    </row>
    <row r="41" spans="1:6" x14ac:dyDescent="0.3">
      <c r="A41" t="s">
        <v>959</v>
      </c>
      <c r="B41">
        <v>335.76</v>
      </c>
      <c r="C41">
        <v>338.08</v>
      </c>
      <c r="D41">
        <v>334.59</v>
      </c>
      <c r="E41">
        <v>335.79</v>
      </c>
      <c r="F41" s="31"/>
    </row>
    <row r="42" spans="1:6" x14ac:dyDescent="0.3">
      <c r="A42" t="s">
        <v>960</v>
      </c>
      <c r="B42">
        <v>343.67</v>
      </c>
      <c r="C42">
        <v>343.67</v>
      </c>
      <c r="D42">
        <v>335.53</v>
      </c>
      <c r="E42">
        <v>335.84</v>
      </c>
      <c r="F42" s="31"/>
    </row>
    <row r="43" spans="1:6" x14ac:dyDescent="0.3">
      <c r="A43" t="s">
        <v>961</v>
      </c>
      <c r="B43">
        <v>343.06</v>
      </c>
      <c r="C43">
        <v>347.37</v>
      </c>
      <c r="D43">
        <v>340.46</v>
      </c>
      <c r="E43">
        <v>340.52</v>
      </c>
      <c r="F43" s="31"/>
    </row>
    <row r="44" spans="1:6" x14ac:dyDescent="0.3">
      <c r="A44" t="s">
        <v>962</v>
      </c>
      <c r="B44">
        <v>339.59</v>
      </c>
      <c r="C44">
        <v>345.49</v>
      </c>
      <c r="D44">
        <v>339.39</v>
      </c>
      <c r="E44">
        <v>344.76</v>
      </c>
      <c r="F44" s="31"/>
    </row>
    <row r="45" spans="1:6" x14ac:dyDescent="0.3">
      <c r="A45" t="s">
        <v>963</v>
      </c>
      <c r="B45">
        <v>333.83</v>
      </c>
      <c r="C45">
        <v>342.46</v>
      </c>
      <c r="D45">
        <v>333.83</v>
      </c>
      <c r="E45">
        <v>339.71</v>
      </c>
      <c r="F45" s="31"/>
    </row>
    <row r="46" spans="1:6" x14ac:dyDescent="0.3">
      <c r="A46" t="s">
        <v>964</v>
      </c>
      <c r="B46">
        <v>336.6</v>
      </c>
      <c r="C46">
        <v>338.77</v>
      </c>
      <c r="D46">
        <v>330.55</v>
      </c>
      <c r="E46">
        <v>331.42</v>
      </c>
      <c r="F46" s="31"/>
    </row>
    <row r="47" spans="1:6" x14ac:dyDescent="0.3">
      <c r="A47" s="42">
        <v>45633</v>
      </c>
      <c r="B47">
        <v>333.56</v>
      </c>
      <c r="C47">
        <v>335.61</v>
      </c>
      <c r="D47">
        <v>330.53</v>
      </c>
      <c r="E47">
        <v>334.79</v>
      </c>
      <c r="F47" s="31"/>
    </row>
    <row r="48" spans="1:6" x14ac:dyDescent="0.3">
      <c r="A48" s="42">
        <v>45603</v>
      </c>
      <c r="B48">
        <v>327.01</v>
      </c>
      <c r="C48">
        <v>333.84</v>
      </c>
      <c r="D48">
        <v>327.01</v>
      </c>
      <c r="E48">
        <v>333.56</v>
      </c>
      <c r="F48" s="31"/>
    </row>
    <row r="49" spans="1:6" x14ac:dyDescent="0.3">
      <c r="A49" s="42">
        <v>45572</v>
      </c>
      <c r="B49">
        <v>329.51</v>
      </c>
      <c r="C49">
        <v>332.81</v>
      </c>
      <c r="D49">
        <v>323.27</v>
      </c>
      <c r="E49">
        <v>329.91</v>
      </c>
      <c r="F49" s="31"/>
    </row>
    <row r="50" spans="1:6" x14ac:dyDescent="0.3">
      <c r="A50" s="42">
        <v>45542</v>
      </c>
      <c r="B50">
        <v>322.2</v>
      </c>
      <c r="C50">
        <v>328.69</v>
      </c>
      <c r="D50">
        <v>319.67</v>
      </c>
      <c r="E50">
        <v>328.37</v>
      </c>
      <c r="F50" s="31"/>
    </row>
    <row r="51" spans="1:6" x14ac:dyDescent="0.3">
      <c r="A51" s="42">
        <v>45511</v>
      </c>
      <c r="B51">
        <v>320.08999999999997</v>
      </c>
      <c r="C51">
        <v>324.02</v>
      </c>
      <c r="D51">
        <v>318.02</v>
      </c>
      <c r="E51">
        <v>323.77999999999997</v>
      </c>
      <c r="F51" s="31"/>
    </row>
    <row r="52" spans="1:6" x14ac:dyDescent="0.3">
      <c r="A52" s="42">
        <v>45419</v>
      </c>
      <c r="B52">
        <v>324.52999999999997</v>
      </c>
      <c r="C52">
        <v>325.01</v>
      </c>
      <c r="D52">
        <v>316.55</v>
      </c>
      <c r="E52">
        <v>319.12</v>
      </c>
      <c r="F52" s="31"/>
    </row>
    <row r="53" spans="1:6" x14ac:dyDescent="0.3">
      <c r="A53" s="42">
        <v>45358</v>
      </c>
      <c r="B53">
        <v>327.42</v>
      </c>
      <c r="C53">
        <v>327.89</v>
      </c>
      <c r="D53">
        <v>321.69</v>
      </c>
      <c r="E53">
        <v>325.43</v>
      </c>
      <c r="F53" s="31"/>
    </row>
    <row r="54" spans="1:6" x14ac:dyDescent="0.3">
      <c r="A54" s="42">
        <v>45329</v>
      </c>
      <c r="B54">
        <v>326.95999999999998</v>
      </c>
      <c r="C54">
        <v>327.33999999999997</v>
      </c>
      <c r="D54">
        <v>324.22000000000003</v>
      </c>
      <c r="E54">
        <v>325.91000000000003</v>
      </c>
      <c r="F54" s="31"/>
    </row>
    <row r="55" spans="1:6" x14ac:dyDescent="0.3">
      <c r="A55" s="42">
        <v>45298</v>
      </c>
      <c r="B55">
        <v>330.58</v>
      </c>
      <c r="C55">
        <v>335</v>
      </c>
      <c r="D55">
        <v>325.83</v>
      </c>
      <c r="E55">
        <v>326.27</v>
      </c>
      <c r="F55" s="31"/>
    </row>
    <row r="56" spans="1:6" x14ac:dyDescent="0.3">
      <c r="A56" t="s">
        <v>965</v>
      </c>
      <c r="B56">
        <v>339.5</v>
      </c>
      <c r="C56">
        <v>340</v>
      </c>
      <c r="D56">
        <v>328.26</v>
      </c>
      <c r="E56">
        <v>330.57</v>
      </c>
      <c r="F56" s="31"/>
    </row>
    <row r="57" spans="1:6" x14ac:dyDescent="0.3">
      <c r="A57" t="s">
        <v>966</v>
      </c>
      <c r="B57">
        <v>336.95</v>
      </c>
      <c r="C57">
        <v>336.95</v>
      </c>
      <c r="D57">
        <v>331.41</v>
      </c>
      <c r="E57">
        <v>334.15</v>
      </c>
      <c r="F57" s="31"/>
    </row>
    <row r="58" spans="1:6" x14ac:dyDescent="0.3">
      <c r="A58" t="s">
        <v>967</v>
      </c>
      <c r="B58">
        <v>338.59</v>
      </c>
      <c r="C58">
        <v>338.59</v>
      </c>
      <c r="D58">
        <v>332.91</v>
      </c>
      <c r="E58">
        <v>337.58</v>
      </c>
      <c r="F58" s="31"/>
    </row>
    <row r="59" spans="1:6" x14ac:dyDescent="0.3">
      <c r="A59" t="s">
        <v>968</v>
      </c>
      <c r="B59">
        <v>343.98</v>
      </c>
      <c r="C59">
        <v>344.37</v>
      </c>
      <c r="D59">
        <v>337.31</v>
      </c>
      <c r="E59">
        <v>338.8</v>
      </c>
      <c r="F59" s="31"/>
    </row>
    <row r="60" spans="1:6" x14ac:dyDescent="0.3">
      <c r="A60" t="s">
        <v>969</v>
      </c>
      <c r="B60">
        <v>342.16</v>
      </c>
      <c r="C60">
        <v>345.96</v>
      </c>
      <c r="D60">
        <v>340.11</v>
      </c>
      <c r="E60">
        <v>343.14</v>
      </c>
      <c r="F60" s="31"/>
    </row>
    <row r="61" spans="1:6" x14ac:dyDescent="0.3">
      <c r="A61" t="s">
        <v>970</v>
      </c>
      <c r="B61">
        <v>334.83</v>
      </c>
      <c r="C61">
        <v>340</v>
      </c>
      <c r="D61">
        <v>334.61</v>
      </c>
      <c r="E61">
        <v>339.98</v>
      </c>
      <c r="F61" s="31"/>
    </row>
    <row r="62" spans="1:6" x14ac:dyDescent="0.3">
      <c r="A62" t="s">
        <v>971</v>
      </c>
      <c r="B62">
        <v>334.8</v>
      </c>
      <c r="C62">
        <v>338.15</v>
      </c>
      <c r="D62">
        <v>331.35</v>
      </c>
      <c r="E62">
        <v>337.88</v>
      </c>
      <c r="F62" s="31"/>
    </row>
    <row r="63" spans="1:6" x14ac:dyDescent="0.3">
      <c r="A63" t="s">
        <v>972</v>
      </c>
      <c r="B63">
        <v>335.56</v>
      </c>
      <c r="C63">
        <v>337.55</v>
      </c>
      <c r="D63">
        <v>333.45</v>
      </c>
      <c r="E63">
        <v>334.8</v>
      </c>
      <c r="F63" s="31"/>
    </row>
    <row r="64" spans="1:6" x14ac:dyDescent="0.3">
      <c r="A64" t="s">
        <v>973</v>
      </c>
      <c r="B64">
        <v>331.38</v>
      </c>
      <c r="C64">
        <v>334.11</v>
      </c>
      <c r="D64">
        <v>329.28</v>
      </c>
      <c r="E64">
        <v>333.9</v>
      </c>
      <c r="F64" s="31"/>
    </row>
    <row r="65" spans="1:6" x14ac:dyDescent="0.3">
      <c r="A65" t="s">
        <v>974</v>
      </c>
      <c r="B65">
        <v>332.49</v>
      </c>
      <c r="C65">
        <v>334.81</v>
      </c>
      <c r="D65">
        <v>328.61</v>
      </c>
      <c r="E65">
        <v>333.29</v>
      </c>
      <c r="F65" s="31"/>
    </row>
    <row r="66" spans="1:6" x14ac:dyDescent="0.3">
      <c r="A66" t="s">
        <v>975</v>
      </c>
      <c r="B66">
        <v>334.38</v>
      </c>
      <c r="C66">
        <v>337.63</v>
      </c>
      <c r="D66">
        <v>329.5</v>
      </c>
      <c r="E66">
        <v>334.15</v>
      </c>
      <c r="F66" s="31"/>
    </row>
    <row r="67" spans="1:6" x14ac:dyDescent="0.3">
      <c r="A67" s="42">
        <v>45632</v>
      </c>
      <c r="B67">
        <v>338.08</v>
      </c>
      <c r="C67">
        <v>339</v>
      </c>
      <c r="D67">
        <v>333.94</v>
      </c>
      <c r="E67">
        <v>336.05</v>
      </c>
      <c r="F67" s="31"/>
    </row>
    <row r="68" spans="1:6" x14ac:dyDescent="0.3">
      <c r="A68" s="42">
        <v>45602</v>
      </c>
      <c r="B68">
        <v>337.81</v>
      </c>
      <c r="C68">
        <v>339.67</v>
      </c>
      <c r="D68">
        <v>335.77</v>
      </c>
      <c r="E68">
        <v>337.94</v>
      </c>
      <c r="F68" s="31"/>
    </row>
    <row r="69" spans="1:6" x14ac:dyDescent="0.3">
      <c r="A69" s="42">
        <v>45571</v>
      </c>
      <c r="B69">
        <v>337.51</v>
      </c>
      <c r="C69">
        <v>339.56</v>
      </c>
      <c r="D69">
        <v>336.2</v>
      </c>
      <c r="E69">
        <v>338.65</v>
      </c>
      <c r="F69" s="31"/>
    </row>
    <row r="70" spans="1:6" x14ac:dyDescent="0.3">
      <c r="A70" s="42">
        <v>45479</v>
      </c>
      <c r="B70">
        <v>338.44</v>
      </c>
      <c r="C70">
        <v>341.4</v>
      </c>
      <c r="D70">
        <v>336.92</v>
      </c>
      <c r="E70">
        <v>338.1</v>
      </c>
      <c r="F70" s="31"/>
    </row>
    <row r="71" spans="1:6" x14ac:dyDescent="0.3">
      <c r="A71" s="42">
        <v>45449</v>
      </c>
      <c r="B71">
        <v>334.14</v>
      </c>
      <c r="C71">
        <v>339.49</v>
      </c>
      <c r="D71">
        <v>333.43</v>
      </c>
      <c r="E71">
        <v>337.91</v>
      </c>
      <c r="F71" s="31"/>
    </row>
    <row r="72" spans="1:6" x14ac:dyDescent="0.3">
      <c r="A72" s="42">
        <v>45418</v>
      </c>
      <c r="B72">
        <v>337.62</v>
      </c>
      <c r="C72">
        <v>338.58</v>
      </c>
      <c r="D72">
        <v>329.52</v>
      </c>
      <c r="E72">
        <v>334.18</v>
      </c>
      <c r="F72" s="31"/>
    </row>
    <row r="73" spans="1:6" x14ac:dyDescent="0.3">
      <c r="A73" s="42">
        <v>45388</v>
      </c>
      <c r="B73">
        <v>338.25</v>
      </c>
      <c r="C73">
        <v>338.25</v>
      </c>
      <c r="D73">
        <v>331.27</v>
      </c>
      <c r="E73">
        <v>337.06</v>
      </c>
      <c r="F73" s="31"/>
    </row>
    <row r="74" spans="1:6" x14ac:dyDescent="0.3">
      <c r="A74" s="42">
        <v>45357</v>
      </c>
      <c r="B74">
        <v>340.61</v>
      </c>
      <c r="C74">
        <v>344.73</v>
      </c>
      <c r="D74">
        <v>339.22</v>
      </c>
      <c r="E74">
        <v>341.49</v>
      </c>
      <c r="F74" s="31"/>
    </row>
    <row r="75" spans="1:6" x14ac:dyDescent="0.3">
      <c r="A75" t="s">
        <v>976</v>
      </c>
      <c r="B75">
        <v>332.98</v>
      </c>
      <c r="C75">
        <v>344.67</v>
      </c>
      <c r="D75">
        <v>331.53</v>
      </c>
      <c r="E75">
        <v>344.62</v>
      </c>
      <c r="F75" s="31"/>
    </row>
    <row r="76" spans="1:6" x14ac:dyDescent="0.3">
      <c r="A76" t="s">
        <v>977</v>
      </c>
      <c r="B76">
        <v>331.54</v>
      </c>
      <c r="C76">
        <v>334.7</v>
      </c>
      <c r="D76">
        <v>330.63</v>
      </c>
      <c r="E76">
        <v>331</v>
      </c>
      <c r="F76" s="31"/>
    </row>
    <row r="77" spans="1:6" x14ac:dyDescent="0.3">
      <c r="A77" t="s">
        <v>978</v>
      </c>
      <c r="B77">
        <v>331.32</v>
      </c>
      <c r="C77">
        <v>334.32</v>
      </c>
      <c r="D77">
        <v>329.31</v>
      </c>
      <c r="E77">
        <v>332.92</v>
      </c>
      <c r="F77" s="31"/>
    </row>
    <row r="78" spans="1:6" x14ac:dyDescent="0.3">
      <c r="A78" t="s">
        <v>979</v>
      </c>
      <c r="B78">
        <v>332.87</v>
      </c>
      <c r="C78">
        <v>335.65</v>
      </c>
      <c r="D78">
        <v>331.62</v>
      </c>
      <c r="E78">
        <v>333.21</v>
      </c>
      <c r="F78" s="31"/>
    </row>
    <row r="79" spans="1:6" x14ac:dyDescent="0.3">
      <c r="A79" t="s">
        <v>980</v>
      </c>
      <c r="B79">
        <v>338.92</v>
      </c>
      <c r="C79">
        <v>338.92</v>
      </c>
      <c r="D79">
        <v>331.05</v>
      </c>
      <c r="E79">
        <v>332.61</v>
      </c>
      <c r="F79" s="31"/>
    </row>
    <row r="80" spans="1:6" x14ac:dyDescent="0.3">
      <c r="A80" t="s">
        <v>981</v>
      </c>
      <c r="B80">
        <v>335.72</v>
      </c>
      <c r="C80">
        <v>339.43</v>
      </c>
      <c r="D80">
        <v>335.48</v>
      </c>
      <c r="E80">
        <v>337.83</v>
      </c>
      <c r="F80" s="31"/>
    </row>
    <row r="81" spans="1:6" x14ac:dyDescent="0.3">
      <c r="A81" t="s">
        <v>982</v>
      </c>
      <c r="B81">
        <v>335.43</v>
      </c>
      <c r="C81">
        <v>337.38</v>
      </c>
      <c r="D81">
        <v>334.17</v>
      </c>
      <c r="E81">
        <v>336.47</v>
      </c>
      <c r="F81" s="31"/>
    </row>
    <row r="82" spans="1:6" x14ac:dyDescent="0.3">
      <c r="A82" t="s">
        <v>983</v>
      </c>
      <c r="B82">
        <v>334.99</v>
      </c>
      <c r="C82">
        <v>338.81</v>
      </c>
      <c r="D82">
        <v>333.96</v>
      </c>
      <c r="E82">
        <v>336.38</v>
      </c>
      <c r="F82" s="31"/>
    </row>
    <row r="83" spans="1:6" x14ac:dyDescent="0.3">
      <c r="A83" t="s">
        <v>984</v>
      </c>
      <c r="B83">
        <v>338.55</v>
      </c>
      <c r="C83">
        <v>338.6</v>
      </c>
      <c r="D83">
        <v>332.23</v>
      </c>
      <c r="E83">
        <v>333.37</v>
      </c>
      <c r="F83" s="31"/>
    </row>
    <row r="84" spans="1:6" x14ac:dyDescent="0.3">
      <c r="A84" t="s">
        <v>985</v>
      </c>
      <c r="B84">
        <v>338.71</v>
      </c>
      <c r="C84">
        <v>339.36</v>
      </c>
      <c r="D84">
        <v>334.23</v>
      </c>
      <c r="E84">
        <v>338.71</v>
      </c>
      <c r="F84" s="31"/>
    </row>
    <row r="85" spans="1:6" x14ac:dyDescent="0.3">
      <c r="A85" t="s">
        <v>986</v>
      </c>
      <c r="B85">
        <v>343.91</v>
      </c>
      <c r="C85">
        <v>344.8</v>
      </c>
      <c r="D85">
        <v>338.16</v>
      </c>
      <c r="E85">
        <v>339.26</v>
      </c>
      <c r="F85" s="31"/>
    </row>
    <row r="86" spans="1:6" x14ac:dyDescent="0.3">
      <c r="A86" t="s">
        <v>987</v>
      </c>
      <c r="B86">
        <v>345</v>
      </c>
      <c r="C86">
        <v>345.62</v>
      </c>
      <c r="D86">
        <v>342.08</v>
      </c>
      <c r="E86">
        <v>343.28</v>
      </c>
      <c r="F86" s="31"/>
    </row>
    <row r="87" spans="1:6" x14ac:dyDescent="0.3">
      <c r="A87" t="s">
        <v>988</v>
      </c>
      <c r="B87">
        <v>348.47</v>
      </c>
      <c r="C87">
        <v>351.15</v>
      </c>
      <c r="D87">
        <v>345.65</v>
      </c>
      <c r="E87">
        <v>346.42</v>
      </c>
      <c r="F87" s="31"/>
    </row>
    <row r="88" spans="1:6" x14ac:dyDescent="0.3">
      <c r="A88" t="s">
        <v>989</v>
      </c>
      <c r="B88">
        <v>347.7</v>
      </c>
      <c r="C88">
        <v>349.97</v>
      </c>
      <c r="D88">
        <v>346.84</v>
      </c>
      <c r="E88">
        <v>349.14</v>
      </c>
      <c r="F88" s="31"/>
    </row>
    <row r="89" spans="1:6" x14ac:dyDescent="0.3">
      <c r="A89" s="42">
        <v>45570</v>
      </c>
      <c r="B89">
        <v>351.6</v>
      </c>
      <c r="C89">
        <v>352.02</v>
      </c>
      <c r="D89">
        <v>347.35</v>
      </c>
      <c r="E89">
        <v>348.39</v>
      </c>
      <c r="F89" s="31"/>
    </row>
    <row r="90" spans="1:6" x14ac:dyDescent="0.3">
      <c r="A90" s="42">
        <v>45540</v>
      </c>
      <c r="B90">
        <v>347.6</v>
      </c>
      <c r="C90">
        <v>351.3</v>
      </c>
      <c r="D90">
        <v>346.47</v>
      </c>
      <c r="E90">
        <v>350.97</v>
      </c>
      <c r="F90" s="31"/>
    </row>
    <row r="91" spans="1:6" x14ac:dyDescent="0.3">
      <c r="A91" s="42">
        <v>45509</v>
      </c>
      <c r="B91">
        <v>348.59</v>
      </c>
      <c r="C91">
        <v>348.79</v>
      </c>
      <c r="D91">
        <v>345.44</v>
      </c>
      <c r="E91">
        <v>347.35</v>
      </c>
      <c r="F91" s="31"/>
    </row>
    <row r="92" spans="1:6" x14ac:dyDescent="0.3">
      <c r="A92" s="42">
        <v>45478</v>
      </c>
      <c r="B92">
        <v>343.5</v>
      </c>
      <c r="C92">
        <v>347.06</v>
      </c>
      <c r="D92">
        <v>343.2</v>
      </c>
      <c r="E92">
        <v>346.7</v>
      </c>
      <c r="F92" s="31"/>
    </row>
    <row r="93" spans="1:6" x14ac:dyDescent="0.3">
      <c r="A93" s="42">
        <v>45448</v>
      </c>
      <c r="B93">
        <v>342.46</v>
      </c>
      <c r="C93">
        <v>344.38</v>
      </c>
      <c r="D93">
        <v>339.45</v>
      </c>
      <c r="E93">
        <v>342.41</v>
      </c>
      <c r="F93" s="31"/>
    </row>
    <row r="94" spans="1:6" x14ac:dyDescent="0.3">
      <c r="A94" s="42">
        <v>45356</v>
      </c>
      <c r="B94">
        <v>342.29</v>
      </c>
      <c r="C94">
        <v>343.65</v>
      </c>
      <c r="D94">
        <v>334.72</v>
      </c>
      <c r="E94">
        <v>341.5</v>
      </c>
      <c r="F94" s="31"/>
    </row>
    <row r="95" spans="1:6" x14ac:dyDescent="0.3">
      <c r="A95" s="42">
        <v>45327</v>
      </c>
      <c r="B95">
        <v>360</v>
      </c>
      <c r="C95">
        <v>361.71</v>
      </c>
      <c r="D95">
        <v>342.68</v>
      </c>
      <c r="E95">
        <v>344.5</v>
      </c>
      <c r="F95" s="31"/>
    </row>
    <row r="96" spans="1:6" x14ac:dyDescent="0.3">
      <c r="A96" s="42">
        <v>45296</v>
      </c>
      <c r="B96">
        <v>349.97</v>
      </c>
      <c r="C96">
        <v>359.36</v>
      </c>
      <c r="D96">
        <v>348.43</v>
      </c>
      <c r="E96">
        <v>357.18</v>
      </c>
      <c r="F96" s="31"/>
    </row>
    <row r="97" spans="1:6" x14ac:dyDescent="0.3">
      <c r="A97" t="s">
        <v>990</v>
      </c>
      <c r="B97">
        <v>356.59</v>
      </c>
      <c r="C97">
        <v>357.95</v>
      </c>
      <c r="D97">
        <v>355.7</v>
      </c>
      <c r="E97">
        <v>357.04</v>
      </c>
      <c r="F97" s="31"/>
    </row>
    <row r="98" spans="1:6" x14ac:dyDescent="0.3">
      <c r="A98" t="s">
        <v>991</v>
      </c>
      <c r="B98">
        <v>354.02</v>
      </c>
      <c r="C98">
        <v>358.23</v>
      </c>
      <c r="D98">
        <v>354.02</v>
      </c>
      <c r="E98">
        <v>356.44</v>
      </c>
      <c r="F98" s="31"/>
    </row>
    <row r="99" spans="1:6" x14ac:dyDescent="0.3">
      <c r="A99" t="s">
        <v>992</v>
      </c>
      <c r="B99">
        <v>352.5</v>
      </c>
      <c r="C99">
        <v>355.15</v>
      </c>
      <c r="D99">
        <v>351.42</v>
      </c>
      <c r="E99">
        <v>354.47</v>
      </c>
      <c r="F99" s="31"/>
    </row>
    <row r="100" spans="1:6" x14ac:dyDescent="0.3">
      <c r="A100" t="s">
        <v>993</v>
      </c>
      <c r="B100">
        <v>352.56</v>
      </c>
      <c r="C100">
        <v>355.86</v>
      </c>
      <c r="D100">
        <v>352.37</v>
      </c>
      <c r="E100">
        <v>354.51</v>
      </c>
      <c r="F100" s="31"/>
    </row>
    <row r="101" spans="1:6" x14ac:dyDescent="0.3">
      <c r="A101" t="s">
        <v>994</v>
      </c>
      <c r="B101">
        <v>351.04</v>
      </c>
      <c r="C101">
        <v>353.99</v>
      </c>
      <c r="D101">
        <v>350.06</v>
      </c>
      <c r="E101">
        <v>352.28</v>
      </c>
      <c r="F101" s="31"/>
    </row>
    <row r="102" spans="1:6" x14ac:dyDescent="0.3">
      <c r="A102" t="s">
        <v>995</v>
      </c>
      <c r="B102">
        <v>354</v>
      </c>
      <c r="C102">
        <v>357.21</v>
      </c>
      <c r="D102">
        <v>351.89</v>
      </c>
      <c r="E102">
        <v>352.65</v>
      </c>
      <c r="F102" s="31"/>
    </row>
    <row r="103" spans="1:6" x14ac:dyDescent="0.3">
      <c r="A103" t="s">
        <v>996</v>
      </c>
      <c r="B103">
        <v>352.75</v>
      </c>
      <c r="C103">
        <v>356.39</v>
      </c>
      <c r="D103">
        <v>352.65</v>
      </c>
      <c r="E103">
        <v>353.18</v>
      </c>
      <c r="F103" s="31"/>
    </row>
    <row r="104" spans="1:6" x14ac:dyDescent="0.3">
      <c r="A104" t="s">
        <v>997</v>
      </c>
      <c r="B104">
        <v>351.28</v>
      </c>
      <c r="C104">
        <v>352.8</v>
      </c>
      <c r="D104">
        <v>348.02</v>
      </c>
      <c r="E104">
        <v>352.39</v>
      </c>
      <c r="F104" s="31"/>
    </row>
    <row r="105" spans="1:6" x14ac:dyDescent="0.3">
      <c r="A105" t="s">
        <v>998</v>
      </c>
      <c r="B105">
        <v>349.71</v>
      </c>
      <c r="C105">
        <v>353.38</v>
      </c>
      <c r="D105">
        <v>347</v>
      </c>
      <c r="E105">
        <v>348.78</v>
      </c>
      <c r="F105" s="31"/>
    </row>
    <row r="106" spans="1:6" x14ac:dyDescent="0.3">
      <c r="A106" t="s">
        <v>999</v>
      </c>
      <c r="B106">
        <v>346.86</v>
      </c>
      <c r="C106">
        <v>349.93</v>
      </c>
      <c r="D106">
        <v>345.78</v>
      </c>
      <c r="E106">
        <v>346.08</v>
      </c>
      <c r="F106" s="31"/>
    </row>
    <row r="107" spans="1:6" x14ac:dyDescent="0.3">
      <c r="A107" t="s">
        <v>1000</v>
      </c>
      <c r="B107">
        <v>356.13</v>
      </c>
      <c r="C107">
        <v>356.13</v>
      </c>
      <c r="D107">
        <v>346.44</v>
      </c>
      <c r="E107">
        <v>346.85</v>
      </c>
      <c r="F107" s="31"/>
    </row>
    <row r="108" spans="1:6" x14ac:dyDescent="0.3">
      <c r="A108" t="s">
        <v>1001</v>
      </c>
      <c r="B108">
        <v>354.12</v>
      </c>
      <c r="C108">
        <v>355.12</v>
      </c>
      <c r="D108">
        <v>347.46</v>
      </c>
      <c r="E108">
        <v>348.9</v>
      </c>
      <c r="F108" s="31"/>
    </row>
    <row r="109" spans="1:6" x14ac:dyDescent="0.3">
      <c r="A109" s="42">
        <v>45630</v>
      </c>
      <c r="B109">
        <v>351.78</v>
      </c>
      <c r="C109">
        <v>353.33</v>
      </c>
      <c r="D109">
        <v>348.5</v>
      </c>
      <c r="E109">
        <v>349.84</v>
      </c>
      <c r="F109" s="31"/>
    </row>
    <row r="110" spans="1:6" x14ac:dyDescent="0.3">
      <c r="A110" s="42">
        <v>45600</v>
      </c>
      <c r="B110">
        <v>357.39</v>
      </c>
      <c r="C110">
        <v>358.34</v>
      </c>
      <c r="D110">
        <v>352.65</v>
      </c>
      <c r="E110">
        <v>353.08</v>
      </c>
      <c r="F110" s="31"/>
    </row>
    <row r="111" spans="1:6" x14ac:dyDescent="0.3">
      <c r="A111" s="42">
        <v>45569</v>
      </c>
      <c r="B111">
        <v>356.25</v>
      </c>
      <c r="C111">
        <v>359.72</v>
      </c>
      <c r="D111">
        <v>355.51</v>
      </c>
      <c r="E111">
        <v>357.84</v>
      </c>
      <c r="F111" s="31"/>
    </row>
    <row r="112" spans="1:6" x14ac:dyDescent="0.3">
      <c r="A112" s="42">
        <v>45539</v>
      </c>
      <c r="B112">
        <v>359.47</v>
      </c>
      <c r="C112">
        <v>360.46</v>
      </c>
      <c r="D112">
        <v>356.38</v>
      </c>
      <c r="E112">
        <v>357.48</v>
      </c>
      <c r="F112" s="31"/>
    </row>
    <row r="113" spans="1:6" x14ac:dyDescent="0.3">
      <c r="A113" s="42">
        <v>45508</v>
      </c>
      <c r="B113">
        <v>360.89</v>
      </c>
      <c r="C113">
        <v>361.87</v>
      </c>
      <c r="D113">
        <v>357.34</v>
      </c>
      <c r="E113">
        <v>357.98</v>
      </c>
      <c r="F113" s="31"/>
    </row>
    <row r="114" spans="1:6" x14ac:dyDescent="0.3">
      <c r="A114" s="42">
        <v>45416</v>
      </c>
      <c r="B114">
        <v>360.84</v>
      </c>
      <c r="C114">
        <v>364.26</v>
      </c>
      <c r="D114">
        <v>359.37</v>
      </c>
      <c r="E114">
        <v>362.45</v>
      </c>
      <c r="F114" s="31"/>
    </row>
    <row r="115" spans="1:6" x14ac:dyDescent="0.3">
      <c r="A115" s="42">
        <v>45386</v>
      </c>
      <c r="B115">
        <v>364.11</v>
      </c>
      <c r="C115">
        <v>364.14</v>
      </c>
      <c r="D115">
        <v>359.83</v>
      </c>
      <c r="E115">
        <v>360.37</v>
      </c>
      <c r="F115" s="31"/>
    </row>
    <row r="116" spans="1:6" x14ac:dyDescent="0.3">
      <c r="A116" s="42">
        <v>45355</v>
      </c>
      <c r="B116">
        <v>364.37</v>
      </c>
      <c r="C116">
        <v>364.52</v>
      </c>
      <c r="D116">
        <v>360.33</v>
      </c>
      <c r="E116">
        <v>361.07</v>
      </c>
      <c r="F116" s="31"/>
    </row>
    <row r="117" spans="1:6" x14ac:dyDescent="0.3">
      <c r="A117" s="42">
        <v>45326</v>
      </c>
      <c r="B117">
        <v>359.95</v>
      </c>
      <c r="C117">
        <v>364.65</v>
      </c>
      <c r="D117">
        <v>359.09</v>
      </c>
      <c r="E117">
        <v>363.09</v>
      </c>
      <c r="F117" s="31"/>
    </row>
    <row r="118" spans="1:6" x14ac:dyDescent="0.3">
      <c r="A118" s="42">
        <v>45295</v>
      </c>
      <c r="B118">
        <v>362.69</v>
      </c>
      <c r="C118">
        <v>364.35</v>
      </c>
      <c r="D118">
        <v>359.93</v>
      </c>
      <c r="E118">
        <v>364.08</v>
      </c>
      <c r="F118" s="31"/>
    </row>
    <row r="119" spans="1:6" x14ac:dyDescent="0.3">
      <c r="A119" t="s">
        <v>1002</v>
      </c>
      <c r="B119">
        <v>363.95</v>
      </c>
      <c r="C119">
        <v>365.71</v>
      </c>
      <c r="D119">
        <v>363.15</v>
      </c>
      <c r="E119">
        <v>363.19</v>
      </c>
      <c r="F119" s="31"/>
    </row>
    <row r="120" spans="1:6" x14ac:dyDescent="0.3">
      <c r="A120" t="s">
        <v>1003</v>
      </c>
      <c r="B120">
        <v>359.99</v>
      </c>
      <c r="C120">
        <v>364.71</v>
      </c>
      <c r="D120">
        <v>359.45</v>
      </c>
      <c r="E120">
        <v>363.34</v>
      </c>
      <c r="F120" s="31"/>
    </row>
    <row r="121" spans="1:6" x14ac:dyDescent="0.3">
      <c r="A121" t="s">
        <v>1004</v>
      </c>
      <c r="B121">
        <v>355.04</v>
      </c>
      <c r="C121">
        <v>359.83</v>
      </c>
      <c r="D121">
        <v>354.54</v>
      </c>
      <c r="E121">
        <v>357.73</v>
      </c>
      <c r="F121" s="31"/>
    </row>
    <row r="122" spans="1:6" x14ac:dyDescent="0.3">
      <c r="A122" t="s">
        <v>1005</v>
      </c>
      <c r="B122">
        <v>353.08</v>
      </c>
      <c r="C122">
        <v>355.81</v>
      </c>
      <c r="D122">
        <v>352.3</v>
      </c>
      <c r="E122">
        <v>355.55</v>
      </c>
      <c r="F122" s="31"/>
    </row>
    <row r="123" spans="1:6" x14ac:dyDescent="0.3">
      <c r="A123" t="s">
        <v>1006</v>
      </c>
      <c r="B123">
        <v>353.67</v>
      </c>
      <c r="C123">
        <v>355.77</v>
      </c>
      <c r="D123">
        <v>351.33</v>
      </c>
      <c r="E123">
        <v>351.78</v>
      </c>
      <c r="F123" s="31"/>
    </row>
    <row r="124" spans="1:6" x14ac:dyDescent="0.3">
      <c r="A124" t="s">
        <v>1007</v>
      </c>
      <c r="B124">
        <v>354.11</v>
      </c>
      <c r="C124">
        <v>355.35</v>
      </c>
      <c r="D124">
        <v>352.71</v>
      </c>
      <c r="E124">
        <v>353.72</v>
      </c>
      <c r="F124" s="31"/>
    </row>
    <row r="125" spans="1:6" x14ac:dyDescent="0.3">
      <c r="A125" t="s">
        <v>1008</v>
      </c>
      <c r="B125">
        <v>351.55</v>
      </c>
      <c r="C125">
        <v>354.78</v>
      </c>
      <c r="D125">
        <v>351.08</v>
      </c>
      <c r="E125">
        <v>353.83</v>
      </c>
      <c r="F125" s="31"/>
    </row>
    <row r="126" spans="1:6" x14ac:dyDescent="0.3">
      <c r="A126" t="s">
        <v>1009</v>
      </c>
      <c r="B126">
        <v>353.98</v>
      </c>
      <c r="C126">
        <v>354.43</v>
      </c>
      <c r="D126">
        <v>351.31</v>
      </c>
      <c r="E126">
        <v>352.37</v>
      </c>
      <c r="F126" s="31"/>
    </row>
    <row r="127" spans="1:6" x14ac:dyDescent="0.3">
      <c r="A127" t="s">
        <v>1010</v>
      </c>
      <c r="B127">
        <v>350.51</v>
      </c>
      <c r="C127">
        <v>354.16</v>
      </c>
      <c r="D127">
        <v>349.93</v>
      </c>
      <c r="E127">
        <v>352.63</v>
      </c>
      <c r="F127" s="31"/>
    </row>
    <row r="128" spans="1:6" x14ac:dyDescent="0.3">
      <c r="A128" t="s">
        <v>1011</v>
      </c>
      <c r="B128">
        <v>346.03</v>
      </c>
      <c r="C128">
        <v>353.1</v>
      </c>
      <c r="D128">
        <v>345.85</v>
      </c>
      <c r="E128">
        <v>352.05</v>
      </c>
      <c r="F128" s="31"/>
    </row>
    <row r="129" spans="1:6" x14ac:dyDescent="0.3">
      <c r="A129" t="s">
        <v>1012</v>
      </c>
      <c r="B129">
        <v>348.51</v>
      </c>
      <c r="C129">
        <v>350.22</v>
      </c>
      <c r="D129">
        <v>347.39</v>
      </c>
      <c r="E129">
        <v>349.51</v>
      </c>
      <c r="F129" s="31"/>
    </row>
    <row r="130" spans="1:6" x14ac:dyDescent="0.3">
      <c r="A130" t="s">
        <v>1013</v>
      </c>
      <c r="B130">
        <v>345.8</v>
      </c>
      <c r="C130">
        <v>349.13</v>
      </c>
      <c r="D130">
        <v>344.44</v>
      </c>
      <c r="E130">
        <v>348.72</v>
      </c>
      <c r="F130" s="31"/>
    </row>
    <row r="131" spans="1:6" x14ac:dyDescent="0.3">
      <c r="A131" s="42">
        <v>45629</v>
      </c>
      <c r="B131">
        <v>342.08</v>
      </c>
      <c r="C131">
        <v>345.05</v>
      </c>
      <c r="D131">
        <v>341</v>
      </c>
      <c r="E131">
        <v>343.94</v>
      </c>
      <c r="F131" s="31"/>
    </row>
    <row r="132" spans="1:6" x14ac:dyDescent="0.3">
      <c r="A132" s="42">
        <v>45599</v>
      </c>
      <c r="B132">
        <v>340.87</v>
      </c>
      <c r="C132">
        <v>344.43</v>
      </c>
      <c r="D132">
        <v>339.62</v>
      </c>
      <c r="E132">
        <v>342.27</v>
      </c>
      <c r="F132" s="31"/>
    </row>
    <row r="133" spans="1:6" x14ac:dyDescent="0.3">
      <c r="A133" s="42">
        <v>45507</v>
      </c>
      <c r="B133">
        <v>342.03</v>
      </c>
      <c r="C133">
        <v>345.85</v>
      </c>
      <c r="D133">
        <v>340.86</v>
      </c>
      <c r="E133">
        <v>341.79</v>
      </c>
      <c r="F133" s="31"/>
    </row>
    <row r="134" spans="1:6" x14ac:dyDescent="0.3">
      <c r="A134" s="42">
        <v>45476</v>
      </c>
      <c r="B134">
        <v>343.76</v>
      </c>
      <c r="C134">
        <v>347.99</v>
      </c>
      <c r="D134">
        <v>338.73</v>
      </c>
      <c r="E134">
        <v>342.74</v>
      </c>
      <c r="F134" s="31"/>
    </row>
    <row r="135" spans="1:6" x14ac:dyDescent="0.3">
      <c r="A135" s="42">
        <v>45446</v>
      </c>
      <c r="B135">
        <v>333.43</v>
      </c>
      <c r="C135">
        <v>340.84</v>
      </c>
      <c r="D135">
        <v>333.43</v>
      </c>
      <c r="E135">
        <v>339.82</v>
      </c>
      <c r="F135" s="31"/>
    </row>
    <row r="136" spans="1:6" x14ac:dyDescent="0.3">
      <c r="A136" s="42">
        <v>45415</v>
      </c>
      <c r="B136">
        <v>336.21</v>
      </c>
      <c r="C136">
        <v>336.97</v>
      </c>
      <c r="D136">
        <v>332.01</v>
      </c>
      <c r="E136">
        <v>332.73</v>
      </c>
      <c r="F136" s="31"/>
    </row>
    <row r="137" spans="1:6" x14ac:dyDescent="0.3">
      <c r="A137" s="42">
        <v>45385</v>
      </c>
      <c r="B137">
        <v>332.62</v>
      </c>
      <c r="C137">
        <v>338.74</v>
      </c>
      <c r="D137">
        <v>331.78</v>
      </c>
      <c r="E137">
        <v>336.8</v>
      </c>
      <c r="F137" s="31"/>
    </row>
    <row r="138" spans="1:6" x14ac:dyDescent="0.3">
      <c r="A138" s="42">
        <v>45294</v>
      </c>
      <c r="B138">
        <v>336</v>
      </c>
      <c r="C138">
        <v>336</v>
      </c>
      <c r="D138">
        <v>330.71</v>
      </c>
      <c r="E138">
        <v>332.96</v>
      </c>
      <c r="F138" s="31"/>
    </row>
    <row r="139" spans="1:6" x14ac:dyDescent="0.3">
      <c r="A139" t="s">
        <v>1014</v>
      </c>
      <c r="B139">
        <v>335.06</v>
      </c>
      <c r="C139">
        <v>336.72</v>
      </c>
      <c r="D139">
        <v>331.02</v>
      </c>
      <c r="E139">
        <v>336.14</v>
      </c>
      <c r="F139" s="31"/>
    </row>
    <row r="140" spans="1:6" x14ac:dyDescent="0.3">
      <c r="A140" t="s">
        <v>1015</v>
      </c>
      <c r="B140">
        <v>340.44</v>
      </c>
      <c r="C140">
        <v>340.44</v>
      </c>
      <c r="D140">
        <v>332.51</v>
      </c>
      <c r="E140">
        <v>335.13</v>
      </c>
      <c r="F140" s="31"/>
    </row>
    <row r="141" spans="1:6" x14ac:dyDescent="0.3">
      <c r="A141" t="s">
        <v>1016</v>
      </c>
      <c r="B141">
        <v>342</v>
      </c>
      <c r="C141">
        <v>345.24</v>
      </c>
      <c r="D141">
        <v>340.55</v>
      </c>
      <c r="E141">
        <v>340.74</v>
      </c>
      <c r="F141" s="31"/>
    </row>
    <row r="142" spans="1:6" x14ac:dyDescent="0.3">
      <c r="A142" t="s">
        <v>1017</v>
      </c>
      <c r="B142">
        <v>344.74</v>
      </c>
      <c r="C142">
        <v>347.14</v>
      </c>
      <c r="D142">
        <v>342.14</v>
      </c>
      <c r="E142">
        <v>342.31</v>
      </c>
      <c r="F142" s="31"/>
    </row>
    <row r="143" spans="1:6" x14ac:dyDescent="0.3">
      <c r="A143" t="s">
        <v>1018</v>
      </c>
      <c r="B143">
        <v>343.16</v>
      </c>
      <c r="C143">
        <v>345.66</v>
      </c>
      <c r="D143">
        <v>341.38</v>
      </c>
      <c r="E143">
        <v>344.24</v>
      </c>
      <c r="F143" s="31"/>
    </row>
    <row r="144" spans="1:6" x14ac:dyDescent="0.3">
      <c r="A144" t="s">
        <v>1019</v>
      </c>
      <c r="B144">
        <v>344.06</v>
      </c>
      <c r="C144">
        <v>344.19</v>
      </c>
      <c r="D144">
        <v>341.21</v>
      </c>
      <c r="E144">
        <v>342.16</v>
      </c>
      <c r="F144" s="31"/>
    </row>
    <row r="145" spans="1:6" x14ac:dyDescent="0.3">
      <c r="A145" t="s">
        <v>1020</v>
      </c>
      <c r="B145">
        <v>342.03</v>
      </c>
      <c r="C145">
        <v>344.38</v>
      </c>
      <c r="D145">
        <v>339.71</v>
      </c>
      <c r="E145">
        <v>343.38</v>
      </c>
      <c r="F145" s="31"/>
    </row>
    <row r="146" spans="1:6" x14ac:dyDescent="0.3">
      <c r="A146" t="s">
        <v>1021</v>
      </c>
      <c r="B146">
        <v>340.44</v>
      </c>
      <c r="C146">
        <v>344.42</v>
      </c>
      <c r="D146">
        <v>340.04</v>
      </c>
      <c r="E146">
        <v>341.35</v>
      </c>
      <c r="F146" s="31"/>
    </row>
    <row r="147" spans="1:6" x14ac:dyDescent="0.3">
      <c r="A147" t="s">
        <v>1022</v>
      </c>
      <c r="B147">
        <v>340.18</v>
      </c>
      <c r="C147">
        <v>342.74</v>
      </c>
      <c r="D147">
        <v>338.54</v>
      </c>
      <c r="E147">
        <v>341.09</v>
      </c>
      <c r="F147" s="31"/>
    </row>
    <row r="148" spans="1:6" x14ac:dyDescent="0.3">
      <c r="A148" t="s">
        <v>1023</v>
      </c>
      <c r="B148">
        <v>342</v>
      </c>
      <c r="C148">
        <v>342.05</v>
      </c>
      <c r="D148">
        <v>337.4</v>
      </c>
      <c r="E148">
        <v>339.2</v>
      </c>
      <c r="F148" s="31"/>
    </row>
    <row r="149" spans="1:6" x14ac:dyDescent="0.3">
      <c r="A149" t="s">
        <v>1024</v>
      </c>
      <c r="B149">
        <v>338.9</v>
      </c>
      <c r="C149">
        <v>340.06</v>
      </c>
      <c r="D149">
        <v>335.63</v>
      </c>
      <c r="E149">
        <v>338.61</v>
      </c>
      <c r="F149" s="31"/>
    </row>
    <row r="150" spans="1:6" x14ac:dyDescent="0.3">
      <c r="A150" t="s">
        <v>1025</v>
      </c>
      <c r="B150">
        <v>337</v>
      </c>
      <c r="C150">
        <v>341.96</v>
      </c>
      <c r="D150">
        <v>336.08</v>
      </c>
      <c r="E150">
        <v>337.42</v>
      </c>
      <c r="F150" s="31"/>
    </row>
    <row r="151" spans="1:6" x14ac:dyDescent="0.3">
      <c r="A151" s="42">
        <v>45628</v>
      </c>
      <c r="B151">
        <v>334.53</v>
      </c>
      <c r="C151">
        <v>337.88</v>
      </c>
      <c r="D151">
        <v>333.16</v>
      </c>
      <c r="E151">
        <v>337.25</v>
      </c>
      <c r="F151" s="31"/>
    </row>
    <row r="152" spans="1:6" x14ac:dyDescent="0.3">
      <c r="A152" s="42">
        <v>45537</v>
      </c>
      <c r="B152">
        <v>331.61</v>
      </c>
      <c r="C152">
        <v>335.83</v>
      </c>
      <c r="D152">
        <v>330.67</v>
      </c>
      <c r="E152">
        <v>334.93</v>
      </c>
      <c r="F152" s="31"/>
    </row>
    <row r="153" spans="1:6" x14ac:dyDescent="0.3">
      <c r="A153" s="42">
        <v>45506</v>
      </c>
      <c r="B153">
        <v>330.51</v>
      </c>
      <c r="C153">
        <v>333.5</v>
      </c>
      <c r="D153">
        <v>329.91</v>
      </c>
      <c r="E153">
        <v>332.29</v>
      </c>
      <c r="F153" s="31"/>
    </row>
    <row r="154" spans="1:6" x14ac:dyDescent="0.3">
      <c r="A154" s="42">
        <v>45475</v>
      </c>
      <c r="B154">
        <v>329.48</v>
      </c>
      <c r="C154">
        <v>333.86</v>
      </c>
      <c r="D154">
        <v>328.76</v>
      </c>
      <c r="E154">
        <v>330.55</v>
      </c>
      <c r="F154" s="31"/>
    </row>
    <row r="155" spans="1:6" x14ac:dyDescent="0.3">
      <c r="A155" s="42">
        <v>45445</v>
      </c>
      <c r="B155">
        <v>322</v>
      </c>
      <c r="C155">
        <v>329.27</v>
      </c>
      <c r="D155">
        <v>321.52</v>
      </c>
      <c r="E155">
        <v>327.58</v>
      </c>
      <c r="F155" s="31"/>
    </row>
    <row r="156" spans="1:6" x14ac:dyDescent="0.3">
      <c r="A156" s="42">
        <v>45414</v>
      </c>
      <c r="B156">
        <v>327.36</v>
      </c>
      <c r="C156">
        <v>330.81</v>
      </c>
      <c r="D156">
        <v>321</v>
      </c>
      <c r="E156">
        <v>321.27</v>
      </c>
      <c r="F156" s="31"/>
    </row>
    <row r="157" spans="1:6" x14ac:dyDescent="0.3">
      <c r="A157" s="42">
        <v>45324</v>
      </c>
      <c r="B157">
        <v>315.83999999999997</v>
      </c>
      <c r="C157">
        <v>328.37</v>
      </c>
      <c r="D157">
        <v>315.05</v>
      </c>
      <c r="E157">
        <v>323.83999999999997</v>
      </c>
      <c r="F157" s="31"/>
    </row>
    <row r="158" spans="1:6" x14ac:dyDescent="0.3">
      <c r="A158" s="42">
        <v>45293</v>
      </c>
      <c r="B158">
        <v>303.63</v>
      </c>
      <c r="C158">
        <v>309.07</v>
      </c>
      <c r="D158">
        <v>301.73</v>
      </c>
      <c r="E158">
        <v>307.32</v>
      </c>
      <c r="F158" s="31"/>
    </row>
    <row r="159" spans="1:6" x14ac:dyDescent="0.3">
      <c r="A159" t="s">
        <v>1026</v>
      </c>
      <c r="B159">
        <v>300.14</v>
      </c>
      <c r="C159">
        <v>303.06</v>
      </c>
      <c r="D159">
        <v>295.54000000000002</v>
      </c>
      <c r="E159">
        <v>300.95</v>
      </c>
      <c r="F159" s="31"/>
    </row>
    <row r="160" spans="1:6" x14ac:dyDescent="0.3">
      <c r="A160" t="s">
        <v>1027</v>
      </c>
      <c r="B160">
        <v>299.77</v>
      </c>
      <c r="C160">
        <v>300.97000000000003</v>
      </c>
      <c r="D160">
        <v>296.95999999999998</v>
      </c>
      <c r="E160">
        <v>298.95</v>
      </c>
      <c r="F160" s="31"/>
    </row>
    <row r="161" spans="1:6" x14ac:dyDescent="0.3">
      <c r="A161" t="s">
        <v>1028</v>
      </c>
      <c r="B161">
        <v>297</v>
      </c>
      <c r="C161">
        <v>298.98</v>
      </c>
      <c r="D161">
        <v>295.60000000000002</v>
      </c>
      <c r="E161">
        <v>298.88</v>
      </c>
      <c r="F161" s="31"/>
    </row>
    <row r="162" spans="1:6" x14ac:dyDescent="0.3">
      <c r="A162" t="s">
        <v>1029</v>
      </c>
      <c r="B162">
        <v>299.58999999999997</v>
      </c>
      <c r="C162">
        <v>301.69</v>
      </c>
      <c r="D162">
        <v>297.54000000000002</v>
      </c>
      <c r="E162">
        <v>297.82</v>
      </c>
      <c r="F162" s="31"/>
    </row>
    <row r="163" spans="1:6" x14ac:dyDescent="0.3">
      <c r="A163" t="s">
        <v>1030</v>
      </c>
      <c r="B163">
        <v>297</v>
      </c>
      <c r="C163">
        <v>301.24</v>
      </c>
      <c r="D163">
        <v>291.44</v>
      </c>
      <c r="E163">
        <v>298.57</v>
      </c>
      <c r="F163" s="31"/>
    </row>
    <row r="164" spans="1:6" x14ac:dyDescent="0.3">
      <c r="A164" t="s">
        <v>1031</v>
      </c>
      <c r="B164">
        <v>307.44</v>
      </c>
      <c r="C164">
        <v>309.58999999999997</v>
      </c>
      <c r="D164">
        <v>303.60000000000002</v>
      </c>
      <c r="E164">
        <v>304.5</v>
      </c>
      <c r="F164" s="31"/>
    </row>
    <row r="165" spans="1:6" x14ac:dyDescent="0.3">
      <c r="A165" t="s">
        <v>1032</v>
      </c>
      <c r="B165">
        <v>304.95</v>
      </c>
      <c r="C165">
        <v>307.83999999999997</v>
      </c>
      <c r="D165">
        <v>303.25</v>
      </c>
      <c r="E165">
        <v>304.39999999999998</v>
      </c>
      <c r="F165" s="31"/>
    </row>
    <row r="166" spans="1:6" x14ac:dyDescent="0.3">
      <c r="A166" t="s">
        <v>1033</v>
      </c>
      <c r="B166">
        <v>302.16000000000003</v>
      </c>
      <c r="C166">
        <v>306.89</v>
      </c>
      <c r="D166">
        <v>301.05</v>
      </c>
      <c r="E166">
        <v>305.02999999999997</v>
      </c>
      <c r="F166" s="31"/>
    </row>
    <row r="167" spans="1:6" x14ac:dyDescent="0.3">
      <c r="A167" t="s">
        <v>1034</v>
      </c>
      <c r="B167">
        <v>309.83999999999997</v>
      </c>
      <c r="C167">
        <v>311.05</v>
      </c>
      <c r="D167">
        <v>301</v>
      </c>
      <c r="E167">
        <v>302.06</v>
      </c>
      <c r="F167" s="31"/>
    </row>
    <row r="168" spans="1:6" x14ac:dyDescent="0.3">
      <c r="A168" t="s">
        <v>1035</v>
      </c>
      <c r="B168">
        <v>301.62</v>
      </c>
      <c r="C168">
        <v>309.45999999999998</v>
      </c>
      <c r="D168">
        <v>299.27</v>
      </c>
      <c r="E168">
        <v>309.08</v>
      </c>
      <c r="F168" s="31"/>
    </row>
    <row r="169" spans="1:6" x14ac:dyDescent="0.3">
      <c r="A169" t="s">
        <v>1036</v>
      </c>
      <c r="B169">
        <v>308.23</v>
      </c>
      <c r="C169">
        <v>312.70999999999998</v>
      </c>
      <c r="D169">
        <v>307.73</v>
      </c>
      <c r="E169">
        <v>308.48</v>
      </c>
      <c r="F169" s="31"/>
    </row>
    <row r="170" spans="1:6" x14ac:dyDescent="0.3">
      <c r="A170" t="s">
        <v>1037</v>
      </c>
      <c r="B170">
        <v>305.58</v>
      </c>
      <c r="C170">
        <v>308.36</v>
      </c>
      <c r="D170">
        <v>303</v>
      </c>
      <c r="E170">
        <v>306.94</v>
      </c>
      <c r="F170" s="31"/>
    </row>
    <row r="171" spans="1:6" x14ac:dyDescent="0.3">
      <c r="A171" s="42">
        <v>45627</v>
      </c>
      <c r="B171">
        <v>303</v>
      </c>
      <c r="C171">
        <v>306.7</v>
      </c>
      <c r="D171">
        <v>301.52999999999997</v>
      </c>
      <c r="E171">
        <v>305.01</v>
      </c>
      <c r="F171" s="31"/>
    </row>
    <row r="172" spans="1:6" x14ac:dyDescent="0.3">
      <c r="A172" s="42">
        <v>45597</v>
      </c>
      <c r="B172">
        <v>307.54000000000002</v>
      </c>
      <c r="C172">
        <v>307.79000000000002</v>
      </c>
      <c r="D172">
        <v>304.83</v>
      </c>
      <c r="E172">
        <v>307.39</v>
      </c>
      <c r="F172" s="31"/>
    </row>
    <row r="173" spans="1:6" x14ac:dyDescent="0.3">
      <c r="A173" s="42">
        <v>45566</v>
      </c>
      <c r="B173">
        <v>312.39</v>
      </c>
      <c r="C173">
        <v>312.39</v>
      </c>
      <c r="D173">
        <v>305.89999999999998</v>
      </c>
      <c r="E173">
        <v>307.72000000000003</v>
      </c>
      <c r="F173" s="31"/>
    </row>
    <row r="174" spans="1:6" x14ac:dyDescent="0.3">
      <c r="A174" s="42">
        <v>45536</v>
      </c>
      <c r="B174">
        <v>313.7</v>
      </c>
      <c r="C174">
        <v>313.77999999999997</v>
      </c>
      <c r="D174">
        <v>308.14999999999998</v>
      </c>
      <c r="E174">
        <v>312.87</v>
      </c>
      <c r="F174" s="31"/>
    </row>
    <row r="175" spans="1:6" x14ac:dyDescent="0.3">
      <c r="A175" s="42">
        <v>45505</v>
      </c>
      <c r="B175">
        <v>314</v>
      </c>
      <c r="C175">
        <v>314.89999999999998</v>
      </c>
      <c r="D175">
        <v>308.75</v>
      </c>
      <c r="E175">
        <v>313.63</v>
      </c>
      <c r="F175" s="31"/>
    </row>
    <row r="176" spans="1:6" x14ac:dyDescent="0.3">
      <c r="A176" s="42">
        <v>45413</v>
      </c>
      <c r="B176">
        <v>307.45999999999998</v>
      </c>
      <c r="C176">
        <v>313.77</v>
      </c>
      <c r="D176">
        <v>306.85000000000002</v>
      </c>
      <c r="E176">
        <v>313.58999999999997</v>
      </c>
      <c r="F176" s="31"/>
    </row>
    <row r="177" spans="1:6" x14ac:dyDescent="0.3">
      <c r="A177" s="42">
        <v>45383</v>
      </c>
      <c r="B177">
        <v>305.08999999999997</v>
      </c>
      <c r="C177">
        <v>308.91000000000003</v>
      </c>
      <c r="D177">
        <v>304.31</v>
      </c>
      <c r="E177">
        <v>306.22000000000003</v>
      </c>
      <c r="F177" s="31"/>
    </row>
    <row r="178" spans="1:6" x14ac:dyDescent="0.3">
      <c r="A178" s="42">
        <v>45352</v>
      </c>
      <c r="B178">
        <v>313.27</v>
      </c>
      <c r="C178">
        <v>313.88</v>
      </c>
      <c r="D178">
        <v>303.06</v>
      </c>
      <c r="E178">
        <v>303.66000000000003</v>
      </c>
      <c r="F178" s="31"/>
    </row>
    <row r="179" spans="1:6" x14ac:dyDescent="0.3">
      <c r="A179" s="42">
        <v>45323</v>
      </c>
      <c r="B179">
        <v>301.29000000000002</v>
      </c>
      <c r="C179">
        <v>311.01</v>
      </c>
      <c r="D179">
        <v>300.32</v>
      </c>
      <c r="E179">
        <v>310.10000000000002</v>
      </c>
      <c r="F179" s="31"/>
    </row>
    <row r="180" spans="1:6" x14ac:dyDescent="0.3">
      <c r="A180" t="s">
        <v>1038</v>
      </c>
      <c r="B180">
        <v>300.01</v>
      </c>
      <c r="C180">
        <v>300.74</v>
      </c>
      <c r="D180">
        <v>298</v>
      </c>
      <c r="E180">
        <v>299.45</v>
      </c>
      <c r="F180" s="31"/>
    </row>
    <row r="181" spans="1:6" x14ac:dyDescent="0.3">
      <c r="A181" t="s">
        <v>1039</v>
      </c>
      <c r="B181">
        <v>299.64999999999998</v>
      </c>
      <c r="C181">
        <v>301.63</v>
      </c>
      <c r="D181">
        <v>299.29000000000002</v>
      </c>
      <c r="E181">
        <v>299.39999999999998</v>
      </c>
      <c r="F181" s="31"/>
    </row>
    <row r="182" spans="1:6" x14ac:dyDescent="0.3">
      <c r="A182" t="s">
        <v>1040</v>
      </c>
      <c r="B182">
        <v>299.77</v>
      </c>
      <c r="C182">
        <v>300.98</v>
      </c>
      <c r="D182">
        <v>297.95</v>
      </c>
      <c r="E182">
        <v>299.14</v>
      </c>
      <c r="F182" s="31"/>
    </row>
    <row r="183" spans="1:6" x14ac:dyDescent="0.3">
      <c r="A183" t="s">
        <v>1041</v>
      </c>
      <c r="B183">
        <v>297.24</v>
      </c>
      <c r="C183">
        <v>300.85000000000002</v>
      </c>
      <c r="D183">
        <v>296.08</v>
      </c>
      <c r="E183">
        <v>300.12</v>
      </c>
      <c r="F183" s="31"/>
    </row>
    <row r="184" spans="1:6" x14ac:dyDescent="0.3">
      <c r="A184" t="s">
        <v>1042</v>
      </c>
      <c r="B184">
        <v>297.41000000000003</v>
      </c>
      <c r="C184">
        <v>299.75</v>
      </c>
      <c r="D184">
        <v>297.17</v>
      </c>
      <c r="E184">
        <v>298.08999999999997</v>
      </c>
      <c r="F184" s="31"/>
    </row>
    <row r="185" spans="1:6" x14ac:dyDescent="0.3">
      <c r="A185" t="s">
        <v>1043</v>
      </c>
      <c r="B185">
        <v>297</v>
      </c>
      <c r="C185">
        <v>299.27999999999997</v>
      </c>
      <c r="D185">
        <v>295.92</v>
      </c>
      <c r="E185">
        <v>297.24</v>
      </c>
      <c r="F185" s="31"/>
    </row>
    <row r="186" spans="1:6" x14ac:dyDescent="0.3">
      <c r="A186" t="s">
        <v>1044</v>
      </c>
      <c r="B186">
        <v>297</v>
      </c>
      <c r="C186">
        <v>299.39</v>
      </c>
      <c r="D186">
        <v>294.56</v>
      </c>
      <c r="E186">
        <v>295.85000000000002</v>
      </c>
      <c r="F186" s="31"/>
    </row>
    <row r="187" spans="1:6" x14ac:dyDescent="0.3">
      <c r="A187" t="s">
        <v>1045</v>
      </c>
      <c r="B187">
        <v>291.64999999999998</v>
      </c>
      <c r="C187">
        <v>294.39999999999998</v>
      </c>
      <c r="D187">
        <v>290.08999999999997</v>
      </c>
      <c r="E187">
        <v>294.32</v>
      </c>
      <c r="F187" s="31"/>
    </row>
    <row r="188" spans="1:6" x14ac:dyDescent="0.3">
      <c r="A188" t="s">
        <v>1046</v>
      </c>
      <c r="B188">
        <v>291.49</v>
      </c>
      <c r="C188">
        <v>293.76</v>
      </c>
      <c r="D188">
        <v>288.88</v>
      </c>
      <c r="E188">
        <v>292.07</v>
      </c>
      <c r="F188" s="31"/>
    </row>
    <row r="189" spans="1:6" x14ac:dyDescent="0.3">
      <c r="A189" t="s">
        <v>1047</v>
      </c>
      <c r="B189">
        <v>297.02</v>
      </c>
      <c r="C189">
        <v>297.57</v>
      </c>
      <c r="D189">
        <v>288.93</v>
      </c>
      <c r="E189">
        <v>290.5</v>
      </c>
      <c r="F189" s="31"/>
    </row>
    <row r="190" spans="1:6" x14ac:dyDescent="0.3">
      <c r="A190" t="s">
        <v>1048</v>
      </c>
      <c r="B190">
        <v>293.49</v>
      </c>
      <c r="C190">
        <v>300</v>
      </c>
      <c r="D190">
        <v>290.39</v>
      </c>
      <c r="E190">
        <v>298.64</v>
      </c>
      <c r="F190" s="31"/>
    </row>
    <row r="191" spans="1:6" x14ac:dyDescent="0.3">
      <c r="A191" t="s">
        <v>1049</v>
      </c>
      <c r="B191">
        <v>296.97000000000003</v>
      </c>
      <c r="C191">
        <v>298.3</v>
      </c>
      <c r="D191">
        <v>293.38</v>
      </c>
      <c r="E191">
        <v>297.18</v>
      </c>
      <c r="F191" s="31"/>
    </row>
    <row r="192" spans="1:6" x14ac:dyDescent="0.3">
      <c r="A192" s="42">
        <v>45272</v>
      </c>
      <c r="B192">
        <v>301.97000000000003</v>
      </c>
      <c r="C192">
        <v>301.97000000000003</v>
      </c>
      <c r="D192">
        <v>296.32</v>
      </c>
      <c r="E192">
        <v>296.70999999999998</v>
      </c>
      <c r="F192" s="31"/>
    </row>
    <row r="193" spans="1:6" x14ac:dyDescent="0.3">
      <c r="A193" s="42">
        <v>45242</v>
      </c>
      <c r="B193">
        <v>298.82</v>
      </c>
      <c r="C193">
        <v>303.69</v>
      </c>
      <c r="D193">
        <v>291.43</v>
      </c>
      <c r="E193">
        <v>301.97000000000003</v>
      </c>
      <c r="F193" s="31"/>
    </row>
    <row r="194" spans="1:6" x14ac:dyDescent="0.3">
      <c r="A194" s="42">
        <v>45150</v>
      </c>
      <c r="B194">
        <v>259.47000000000003</v>
      </c>
      <c r="C194">
        <v>259.7</v>
      </c>
      <c r="D194">
        <v>253.95</v>
      </c>
      <c r="E194">
        <v>258.8</v>
      </c>
      <c r="F194" s="31"/>
    </row>
    <row r="195" spans="1:6" x14ac:dyDescent="0.3">
      <c r="A195" s="42">
        <v>45119</v>
      </c>
      <c r="B195">
        <v>257.55</v>
      </c>
      <c r="C195">
        <v>258.5</v>
      </c>
      <c r="D195">
        <v>255.83</v>
      </c>
      <c r="E195">
        <v>257.94</v>
      </c>
      <c r="F195" s="31"/>
    </row>
    <row r="196" spans="1:6" x14ac:dyDescent="0.3">
      <c r="A196" s="42">
        <v>45089</v>
      </c>
      <c r="B196">
        <v>258.7</v>
      </c>
      <c r="C196">
        <v>259.99</v>
      </c>
      <c r="D196">
        <v>255.77</v>
      </c>
      <c r="E196">
        <v>257.49</v>
      </c>
      <c r="F196" s="31"/>
    </row>
    <row r="197" spans="1:6" x14ac:dyDescent="0.3">
      <c r="A197" s="42">
        <v>45058</v>
      </c>
      <c r="B197">
        <v>262.29000000000002</v>
      </c>
      <c r="C197">
        <v>262.70999999999998</v>
      </c>
      <c r="D197">
        <v>257.13</v>
      </c>
      <c r="E197">
        <v>257.77999999999997</v>
      </c>
      <c r="F197" s="31"/>
    </row>
    <row r="198" spans="1:6" x14ac:dyDescent="0.3">
      <c r="A198" s="42">
        <v>45028</v>
      </c>
      <c r="B198">
        <v>268.25</v>
      </c>
      <c r="C198">
        <v>269.88</v>
      </c>
      <c r="D198">
        <v>261.10000000000002</v>
      </c>
      <c r="E198">
        <v>262.91000000000003</v>
      </c>
      <c r="F198" s="31"/>
    </row>
    <row r="199" spans="1:6" x14ac:dyDescent="0.3">
      <c r="A199" s="42">
        <v>44938</v>
      </c>
      <c r="B199">
        <v>263.95999999999998</v>
      </c>
      <c r="C199">
        <v>273.13</v>
      </c>
      <c r="D199">
        <v>263.79000000000002</v>
      </c>
      <c r="E199">
        <v>269.02</v>
      </c>
      <c r="F199" s="31"/>
    </row>
    <row r="200" spans="1:6" x14ac:dyDescent="0.3">
      <c r="A200" t="s">
        <v>1050</v>
      </c>
      <c r="B200">
        <v>263.89</v>
      </c>
      <c r="C200">
        <v>266.91000000000003</v>
      </c>
      <c r="D200">
        <v>259.42</v>
      </c>
      <c r="E200">
        <v>262.88</v>
      </c>
      <c r="F200" s="31"/>
    </row>
    <row r="201" spans="1:6" x14ac:dyDescent="0.3">
      <c r="A201" t="s">
        <v>1051</v>
      </c>
      <c r="B201">
        <v>283.14999999999998</v>
      </c>
      <c r="C201">
        <v>287.60000000000002</v>
      </c>
      <c r="D201">
        <v>262.51</v>
      </c>
      <c r="E201">
        <v>262.87</v>
      </c>
      <c r="F201" s="31"/>
    </row>
    <row r="202" spans="1:6" x14ac:dyDescent="0.3">
      <c r="A202" t="s">
        <v>1052</v>
      </c>
      <c r="B202">
        <v>287.02999999999997</v>
      </c>
      <c r="C202">
        <v>289.04000000000002</v>
      </c>
      <c r="D202">
        <v>285.35000000000002</v>
      </c>
      <c r="E202">
        <v>286.08</v>
      </c>
      <c r="F202" s="31"/>
    </row>
    <row r="203" spans="1:6" x14ac:dyDescent="0.3">
      <c r="A203" t="s">
        <v>1053</v>
      </c>
      <c r="B203">
        <v>287.97000000000003</v>
      </c>
      <c r="C203">
        <v>289.66000000000003</v>
      </c>
      <c r="D203">
        <v>285.01</v>
      </c>
      <c r="E203">
        <v>286.26</v>
      </c>
      <c r="F203" s="31"/>
    </row>
    <row r="204" spans="1:6" x14ac:dyDescent="0.3">
      <c r="A204" t="s">
        <v>1054</v>
      </c>
      <c r="B204">
        <v>288.5</v>
      </c>
      <c r="C204">
        <v>290.77999999999997</v>
      </c>
      <c r="D204">
        <v>287.33</v>
      </c>
      <c r="E204">
        <v>287.85000000000002</v>
      </c>
      <c r="F204" s="31"/>
    </row>
    <row r="205" spans="1:6" x14ac:dyDescent="0.3">
      <c r="A205" t="s">
        <v>1055</v>
      </c>
      <c r="B205">
        <v>286.58999999999997</v>
      </c>
      <c r="C205">
        <v>289.16000000000003</v>
      </c>
      <c r="D205">
        <v>285.95</v>
      </c>
      <c r="E205">
        <v>288.31</v>
      </c>
      <c r="F205" s="31"/>
    </row>
    <row r="206" spans="1:6" x14ac:dyDescent="0.3">
      <c r="A206" t="s">
        <v>1056</v>
      </c>
      <c r="B206">
        <v>285.20999999999998</v>
      </c>
      <c r="C206">
        <v>286.89</v>
      </c>
      <c r="D206">
        <v>280.72000000000003</v>
      </c>
      <c r="E206">
        <v>286.49</v>
      </c>
      <c r="F206" s="31"/>
    </row>
    <row r="207" spans="1:6" x14ac:dyDescent="0.3">
      <c r="A207" t="s">
        <v>1057</v>
      </c>
      <c r="B207">
        <v>281.38</v>
      </c>
      <c r="C207">
        <v>285.83</v>
      </c>
      <c r="D207">
        <v>281.38</v>
      </c>
      <c r="E207">
        <v>284.3</v>
      </c>
      <c r="F207" s="31"/>
    </row>
    <row r="208" spans="1:6" x14ac:dyDescent="0.3">
      <c r="A208" t="s">
        <v>1058</v>
      </c>
      <c r="B208">
        <v>282.97000000000003</v>
      </c>
      <c r="C208">
        <v>282.97000000000003</v>
      </c>
      <c r="D208">
        <v>277.06</v>
      </c>
      <c r="E208">
        <v>282.56</v>
      </c>
      <c r="F208" s="31"/>
    </row>
    <row r="209" spans="1:6" x14ac:dyDescent="0.3">
      <c r="A209" t="s">
        <v>1059</v>
      </c>
      <c r="B209">
        <v>282.60000000000002</v>
      </c>
      <c r="C209">
        <v>284.5</v>
      </c>
      <c r="D209">
        <v>280.10000000000002</v>
      </c>
      <c r="E209">
        <v>282.24</v>
      </c>
      <c r="F209" s="31"/>
    </row>
    <row r="210" spans="1:6" x14ac:dyDescent="0.3">
      <c r="A210" t="s">
        <v>1060</v>
      </c>
      <c r="B210">
        <v>289.95999999999998</v>
      </c>
      <c r="C210">
        <v>290.79000000000002</v>
      </c>
      <c r="D210">
        <v>281.04000000000002</v>
      </c>
      <c r="E210">
        <v>282.98</v>
      </c>
      <c r="F210" s="31"/>
    </row>
    <row r="211" spans="1:6" x14ac:dyDescent="0.3">
      <c r="A211" t="s">
        <v>1061</v>
      </c>
      <c r="B211">
        <v>293.19</v>
      </c>
      <c r="C211">
        <v>294.61</v>
      </c>
      <c r="D211">
        <v>285.29000000000002</v>
      </c>
      <c r="E211">
        <v>290.08</v>
      </c>
      <c r="F211" s="31"/>
    </row>
    <row r="212" spans="1:6" x14ac:dyDescent="0.3">
      <c r="A212" t="s">
        <v>1062</v>
      </c>
      <c r="B212">
        <v>293.73</v>
      </c>
      <c r="C212">
        <v>295.99</v>
      </c>
      <c r="D212">
        <v>291.72000000000003</v>
      </c>
      <c r="E212">
        <v>294.12</v>
      </c>
      <c r="F212" s="31"/>
    </row>
    <row r="213" spans="1:6" x14ac:dyDescent="0.3">
      <c r="A213" s="42">
        <v>45210</v>
      </c>
      <c r="B213">
        <v>289.24</v>
      </c>
      <c r="C213">
        <v>294</v>
      </c>
      <c r="D213">
        <v>286.45999999999998</v>
      </c>
      <c r="E213">
        <v>293.20999999999998</v>
      </c>
      <c r="F213" s="31"/>
    </row>
    <row r="214" spans="1:6" x14ac:dyDescent="0.3">
      <c r="A214" s="42">
        <v>45180</v>
      </c>
      <c r="B214">
        <v>295.55</v>
      </c>
      <c r="C214">
        <v>296.83999999999997</v>
      </c>
      <c r="D214">
        <v>288.51</v>
      </c>
      <c r="E214">
        <v>288.91000000000003</v>
      </c>
      <c r="F214" s="31"/>
    </row>
    <row r="215" spans="1:6" x14ac:dyDescent="0.3">
      <c r="A215" s="42">
        <v>45149</v>
      </c>
      <c r="B215">
        <v>296.48</v>
      </c>
      <c r="C215">
        <v>298.68</v>
      </c>
      <c r="D215">
        <v>293.91000000000003</v>
      </c>
      <c r="E215">
        <v>295.35000000000002</v>
      </c>
      <c r="F215" s="31"/>
    </row>
    <row r="216" spans="1:6" x14ac:dyDescent="0.3">
      <c r="A216" s="42">
        <v>45118</v>
      </c>
      <c r="B216">
        <v>307.70999999999998</v>
      </c>
      <c r="C216">
        <v>307.8</v>
      </c>
      <c r="D216">
        <v>293.3</v>
      </c>
      <c r="E216">
        <v>295.02999999999997</v>
      </c>
      <c r="F216" s="31"/>
    </row>
    <row r="217" spans="1:6" x14ac:dyDescent="0.3">
      <c r="A217" s="42">
        <v>45088</v>
      </c>
      <c r="B217">
        <v>311.19</v>
      </c>
      <c r="C217">
        <v>315.33999999999997</v>
      </c>
      <c r="D217">
        <v>302.23</v>
      </c>
      <c r="E217">
        <v>306.83999999999997</v>
      </c>
      <c r="F217" s="31"/>
    </row>
    <row r="218" spans="1:6" x14ac:dyDescent="0.3">
      <c r="A218" s="42">
        <v>44996</v>
      </c>
      <c r="B218">
        <v>317.70999999999998</v>
      </c>
      <c r="C218">
        <v>319.25</v>
      </c>
      <c r="D218">
        <v>310.48</v>
      </c>
      <c r="E218">
        <v>310.64999999999998</v>
      </c>
      <c r="F218" s="31"/>
    </row>
    <row r="219" spans="1:6" x14ac:dyDescent="0.3">
      <c r="A219" s="42">
        <v>44968</v>
      </c>
      <c r="B219">
        <v>306.31</v>
      </c>
      <c r="C219">
        <v>319.92</v>
      </c>
      <c r="D219">
        <v>306.31</v>
      </c>
      <c r="E219">
        <v>318.89</v>
      </c>
      <c r="F219" s="31"/>
    </row>
    <row r="220" spans="1:6" x14ac:dyDescent="0.3">
      <c r="A220" s="42">
        <v>44937</v>
      </c>
      <c r="B220">
        <v>307.75</v>
      </c>
      <c r="C220">
        <v>311.83999999999997</v>
      </c>
      <c r="D220">
        <v>305.64999999999998</v>
      </c>
      <c r="E220">
        <v>309.41000000000003</v>
      </c>
      <c r="F220" s="31"/>
    </row>
    <row r="221" spans="1:6" x14ac:dyDescent="0.3">
      <c r="A221" t="s">
        <v>1063</v>
      </c>
      <c r="B221">
        <v>307.2</v>
      </c>
      <c r="C221">
        <v>310.08999999999997</v>
      </c>
      <c r="D221">
        <v>306.14999999999998</v>
      </c>
      <c r="E221">
        <v>309.2</v>
      </c>
      <c r="F221" s="31"/>
    </row>
    <row r="222" spans="1:6" x14ac:dyDescent="0.3">
      <c r="A222" t="s">
        <v>1064</v>
      </c>
      <c r="B222">
        <v>303.97000000000003</v>
      </c>
      <c r="C222">
        <v>306.45999999999998</v>
      </c>
      <c r="D222">
        <v>301.77999999999997</v>
      </c>
      <c r="E222">
        <v>305.22000000000003</v>
      </c>
      <c r="F222" s="31"/>
    </row>
    <row r="223" spans="1:6" x14ac:dyDescent="0.3">
      <c r="A223" t="s">
        <v>1065</v>
      </c>
      <c r="B223">
        <v>303.24</v>
      </c>
      <c r="C223">
        <v>304.20999999999998</v>
      </c>
      <c r="D223">
        <v>301.39</v>
      </c>
      <c r="E223">
        <v>303.24</v>
      </c>
      <c r="F223" s="31"/>
    </row>
    <row r="224" spans="1:6" x14ac:dyDescent="0.3">
      <c r="A224" t="s">
        <v>1066</v>
      </c>
      <c r="B224">
        <v>302.08</v>
      </c>
      <c r="C224">
        <v>305.73</v>
      </c>
      <c r="D224">
        <v>301.60000000000002</v>
      </c>
      <c r="E224">
        <v>304.22000000000003</v>
      </c>
      <c r="F224" s="31"/>
    </row>
    <row r="225" spans="1:6" x14ac:dyDescent="0.3">
      <c r="A225" t="s">
        <v>1067</v>
      </c>
      <c r="B225">
        <v>305.14</v>
      </c>
      <c r="C225">
        <v>305.66000000000003</v>
      </c>
      <c r="D225">
        <v>300.41000000000003</v>
      </c>
      <c r="E225">
        <v>303.89</v>
      </c>
      <c r="F225" s="31"/>
    </row>
    <row r="226" spans="1:6" x14ac:dyDescent="0.3">
      <c r="A226" t="s">
        <v>1068</v>
      </c>
      <c r="B226">
        <v>303.10000000000002</v>
      </c>
      <c r="C226">
        <v>307.8</v>
      </c>
      <c r="D226">
        <v>302.51</v>
      </c>
      <c r="E226">
        <v>304.64</v>
      </c>
      <c r="F226" s="31"/>
    </row>
    <row r="227" spans="1:6" x14ac:dyDescent="0.3">
      <c r="A227" t="s">
        <v>1069</v>
      </c>
      <c r="B227">
        <v>306.41000000000003</v>
      </c>
      <c r="C227">
        <v>306.7</v>
      </c>
      <c r="D227">
        <v>300.18</v>
      </c>
      <c r="E227">
        <v>301.05</v>
      </c>
      <c r="F227" s="31"/>
    </row>
    <row r="228" spans="1:6" x14ac:dyDescent="0.3">
      <c r="A228" t="s">
        <v>1070</v>
      </c>
      <c r="B228">
        <v>310.44</v>
      </c>
      <c r="C228">
        <v>312.02</v>
      </c>
      <c r="D228">
        <v>306.04000000000002</v>
      </c>
      <c r="E228">
        <v>306.77999999999997</v>
      </c>
      <c r="F228" s="31"/>
    </row>
    <row r="229" spans="1:6" x14ac:dyDescent="0.3">
      <c r="A229" t="s">
        <v>1071</v>
      </c>
      <c r="B229">
        <v>311.29000000000002</v>
      </c>
      <c r="C229">
        <v>313.54000000000002</v>
      </c>
      <c r="D229">
        <v>306.83</v>
      </c>
      <c r="E229">
        <v>310.17</v>
      </c>
      <c r="F229" s="31"/>
    </row>
    <row r="230" spans="1:6" x14ac:dyDescent="0.3">
      <c r="A230" t="s">
        <v>1072</v>
      </c>
      <c r="B230">
        <v>313.57</v>
      </c>
      <c r="C230">
        <v>315</v>
      </c>
      <c r="D230">
        <v>309.89999999999998</v>
      </c>
      <c r="E230">
        <v>311.94</v>
      </c>
      <c r="F230" s="31"/>
    </row>
    <row r="231" spans="1:6" x14ac:dyDescent="0.3">
      <c r="A231" t="s">
        <v>1073</v>
      </c>
      <c r="B231">
        <v>314</v>
      </c>
      <c r="C231">
        <v>316.14</v>
      </c>
      <c r="D231">
        <v>309.81</v>
      </c>
      <c r="E231">
        <v>310.60000000000002</v>
      </c>
      <c r="F231" s="31"/>
    </row>
    <row r="232" spans="1:6" x14ac:dyDescent="0.3">
      <c r="A232" t="s">
        <v>1074</v>
      </c>
      <c r="B232">
        <v>306.99</v>
      </c>
      <c r="C232">
        <v>312.70999999999998</v>
      </c>
      <c r="D232">
        <v>305.97000000000003</v>
      </c>
      <c r="E232">
        <v>312.13</v>
      </c>
      <c r="F232" s="31"/>
    </row>
    <row r="233" spans="1:6" x14ac:dyDescent="0.3">
      <c r="A233" t="s">
        <v>1075</v>
      </c>
      <c r="B233">
        <v>299.89999999999998</v>
      </c>
      <c r="C233">
        <v>307.31</v>
      </c>
      <c r="D233">
        <v>299.89999999999998</v>
      </c>
      <c r="E233">
        <v>305.08999999999997</v>
      </c>
      <c r="F233" s="31"/>
    </row>
    <row r="234" spans="1:6" x14ac:dyDescent="0.3">
      <c r="A234" s="42">
        <v>45270</v>
      </c>
      <c r="B234">
        <v>295</v>
      </c>
      <c r="C234">
        <v>298.31</v>
      </c>
      <c r="D234">
        <v>292.36</v>
      </c>
      <c r="E234">
        <v>295.8</v>
      </c>
      <c r="F234" s="31"/>
    </row>
    <row r="235" spans="1:6" x14ac:dyDescent="0.3">
      <c r="A235" s="42">
        <v>45240</v>
      </c>
      <c r="B235">
        <v>291.18</v>
      </c>
      <c r="C235">
        <v>294.77</v>
      </c>
      <c r="D235">
        <v>289.82</v>
      </c>
      <c r="E235">
        <v>294.45</v>
      </c>
      <c r="F235" s="31"/>
    </row>
    <row r="236" spans="1:6" x14ac:dyDescent="0.3">
      <c r="A236" s="42">
        <v>45209</v>
      </c>
      <c r="B236">
        <v>289.22000000000003</v>
      </c>
      <c r="C236">
        <v>292.42</v>
      </c>
      <c r="D236">
        <v>288.32</v>
      </c>
      <c r="E236">
        <v>291.76</v>
      </c>
      <c r="F236" s="31"/>
    </row>
    <row r="237" spans="1:6" x14ac:dyDescent="0.3">
      <c r="A237" s="42">
        <v>45179</v>
      </c>
      <c r="B237">
        <v>287.18</v>
      </c>
      <c r="C237">
        <v>290.35000000000002</v>
      </c>
      <c r="D237">
        <v>286.99</v>
      </c>
      <c r="E237">
        <v>289.67</v>
      </c>
      <c r="F237" s="31"/>
    </row>
    <row r="238" spans="1:6" x14ac:dyDescent="0.3">
      <c r="A238" s="42">
        <v>45087</v>
      </c>
      <c r="B238">
        <v>285.92</v>
      </c>
      <c r="C238">
        <v>289.31</v>
      </c>
      <c r="D238">
        <v>285.12</v>
      </c>
      <c r="E238">
        <v>288.23</v>
      </c>
      <c r="F238" s="31"/>
    </row>
    <row r="239" spans="1:6" x14ac:dyDescent="0.3">
      <c r="A239" s="42">
        <v>45056</v>
      </c>
      <c r="B239">
        <v>285.3</v>
      </c>
      <c r="C239">
        <v>288.06</v>
      </c>
      <c r="D239">
        <v>283.05</v>
      </c>
      <c r="E239">
        <v>285.35000000000002</v>
      </c>
      <c r="F239" s="31"/>
    </row>
    <row r="240" spans="1:6" x14ac:dyDescent="0.3">
      <c r="A240" s="42">
        <v>45026</v>
      </c>
      <c r="B240">
        <v>284.35000000000002</v>
      </c>
      <c r="C240">
        <v>285.56</v>
      </c>
      <c r="D240">
        <v>281.7</v>
      </c>
      <c r="E240">
        <v>285.08</v>
      </c>
      <c r="F240" s="31"/>
    </row>
    <row r="241" spans="1:6" x14ac:dyDescent="0.3">
      <c r="A241" s="42">
        <v>44995</v>
      </c>
      <c r="B241">
        <v>286.11</v>
      </c>
      <c r="C241">
        <v>286.89</v>
      </c>
      <c r="D241">
        <v>283.75</v>
      </c>
      <c r="E241">
        <v>284.41000000000003</v>
      </c>
      <c r="F241" s="31"/>
    </row>
    <row r="242" spans="1:6" x14ac:dyDescent="0.3">
      <c r="A242" s="42">
        <v>44967</v>
      </c>
      <c r="B242">
        <v>285.70999999999998</v>
      </c>
      <c r="C242">
        <v>288.18</v>
      </c>
      <c r="D242">
        <v>283.57</v>
      </c>
      <c r="E242">
        <v>287.54000000000002</v>
      </c>
      <c r="F242" s="31"/>
    </row>
    <row r="243" spans="1:6" x14ac:dyDescent="0.3">
      <c r="A243" t="s">
        <v>1076</v>
      </c>
      <c r="B243">
        <v>288.33</v>
      </c>
      <c r="C243">
        <v>288.87</v>
      </c>
      <c r="D243">
        <v>285.27</v>
      </c>
      <c r="E243">
        <v>286.07</v>
      </c>
      <c r="F243" s="31"/>
    </row>
    <row r="244" spans="1:6" x14ac:dyDescent="0.3">
      <c r="A244" t="s">
        <v>1077</v>
      </c>
      <c r="B244">
        <v>289.41000000000003</v>
      </c>
      <c r="C244">
        <v>293.56</v>
      </c>
      <c r="D244">
        <v>289.41000000000003</v>
      </c>
      <c r="E244">
        <v>290.32</v>
      </c>
      <c r="F244" s="31"/>
    </row>
    <row r="245" spans="1:6" x14ac:dyDescent="0.3">
      <c r="A245" t="s">
        <v>1078</v>
      </c>
      <c r="B245">
        <v>289.14999999999998</v>
      </c>
      <c r="C245">
        <v>291.26</v>
      </c>
      <c r="D245">
        <v>286.2</v>
      </c>
      <c r="E245">
        <v>288.61</v>
      </c>
      <c r="F245" s="31"/>
    </row>
    <row r="246" spans="1:6" x14ac:dyDescent="0.3">
      <c r="A246" t="s">
        <v>1079</v>
      </c>
      <c r="B246">
        <v>293.7</v>
      </c>
      <c r="C246">
        <v>293.81</v>
      </c>
      <c r="D246">
        <v>287.97000000000003</v>
      </c>
      <c r="E246">
        <v>288.47000000000003</v>
      </c>
      <c r="F246" s="31"/>
    </row>
    <row r="247" spans="1:6" x14ac:dyDescent="0.3">
      <c r="A247" t="s">
        <v>1080</v>
      </c>
      <c r="B247">
        <v>289.44</v>
      </c>
      <c r="C247">
        <v>294.36</v>
      </c>
      <c r="D247">
        <v>289.19</v>
      </c>
      <c r="E247">
        <v>294.33999999999997</v>
      </c>
      <c r="F247" s="31"/>
    </row>
    <row r="248" spans="1:6" x14ac:dyDescent="0.3">
      <c r="A248" t="s">
        <v>1081</v>
      </c>
      <c r="B248">
        <v>289.37</v>
      </c>
      <c r="C248">
        <v>292.19</v>
      </c>
      <c r="D248">
        <v>288.8</v>
      </c>
      <c r="E248">
        <v>289.44</v>
      </c>
      <c r="F248" s="31"/>
    </row>
    <row r="249" spans="1:6" x14ac:dyDescent="0.3">
      <c r="A249" t="s">
        <v>1082</v>
      </c>
      <c r="B249">
        <v>287.3</v>
      </c>
      <c r="C249">
        <v>292.48</v>
      </c>
      <c r="D249">
        <v>286.08999999999997</v>
      </c>
      <c r="E249">
        <v>290.83999999999997</v>
      </c>
      <c r="F249" s="31"/>
    </row>
    <row r="250" spans="1:6" x14ac:dyDescent="0.3">
      <c r="A250" t="s">
        <v>1083</v>
      </c>
      <c r="B250">
        <v>285.81</v>
      </c>
      <c r="C250">
        <v>288.89999999999998</v>
      </c>
      <c r="D250">
        <v>284.29000000000002</v>
      </c>
      <c r="E250">
        <v>287.33</v>
      </c>
      <c r="F250" s="31"/>
    </row>
    <row r="251" spans="1:6" x14ac:dyDescent="0.3">
      <c r="A251" t="s">
        <v>1084</v>
      </c>
      <c r="B251">
        <v>284.66000000000003</v>
      </c>
      <c r="C251">
        <v>286.63</v>
      </c>
      <c r="D251">
        <v>283.56</v>
      </c>
      <c r="E251">
        <v>284.64</v>
      </c>
      <c r="F251" s="31"/>
    </row>
    <row r="252" spans="1:6" x14ac:dyDescent="0.3">
      <c r="A252" t="s">
        <v>1085</v>
      </c>
      <c r="B252">
        <v>285</v>
      </c>
      <c r="C252">
        <v>286.2</v>
      </c>
      <c r="D252">
        <v>282.82</v>
      </c>
      <c r="E252">
        <v>285.33999999999997</v>
      </c>
      <c r="F252" s="31"/>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DC271-8650-4A73-B9CC-E967A72CA961}">
  <dimension ref="A1:F252"/>
  <sheetViews>
    <sheetView workbookViewId="0">
      <selection activeCell="O9" sqref="O9"/>
    </sheetView>
  </sheetViews>
  <sheetFormatPr defaultRowHeight="14.4" x14ac:dyDescent="0.3"/>
  <sheetData>
    <row r="1" spans="1:6" x14ac:dyDescent="0.3">
      <c r="A1" t="s">
        <v>931</v>
      </c>
      <c r="B1" t="s">
        <v>932</v>
      </c>
      <c r="C1" t="s">
        <v>933</v>
      </c>
      <c r="D1" t="s">
        <v>934</v>
      </c>
      <c r="E1" t="s">
        <v>935</v>
      </c>
    </row>
    <row r="2" spans="1:6" x14ac:dyDescent="0.3">
      <c r="A2" t="s">
        <v>936</v>
      </c>
      <c r="B2">
        <v>117</v>
      </c>
      <c r="C2">
        <v>117.68</v>
      </c>
      <c r="D2">
        <v>116.42</v>
      </c>
      <c r="E2">
        <v>117.63</v>
      </c>
      <c r="F2" s="31"/>
    </row>
    <row r="3" spans="1:6" x14ac:dyDescent="0.3">
      <c r="A3" t="s">
        <v>937</v>
      </c>
      <c r="B3">
        <v>116.02</v>
      </c>
      <c r="C3">
        <v>117.05</v>
      </c>
      <c r="D3">
        <v>115.94</v>
      </c>
      <c r="E3">
        <v>116.4</v>
      </c>
      <c r="F3" s="31"/>
    </row>
    <row r="4" spans="1:6" x14ac:dyDescent="0.3">
      <c r="A4" s="42">
        <v>45635</v>
      </c>
      <c r="B4">
        <v>116.5</v>
      </c>
      <c r="C4">
        <v>117.31</v>
      </c>
      <c r="D4">
        <v>115.59</v>
      </c>
      <c r="E4">
        <v>116.83</v>
      </c>
      <c r="F4" s="31"/>
    </row>
    <row r="5" spans="1:6" x14ac:dyDescent="0.3">
      <c r="A5" s="42">
        <v>45605</v>
      </c>
      <c r="B5">
        <v>116.39</v>
      </c>
      <c r="C5">
        <v>116.72</v>
      </c>
      <c r="D5">
        <v>114.72</v>
      </c>
      <c r="E5">
        <v>116.6</v>
      </c>
      <c r="F5" s="31"/>
    </row>
    <row r="6" spans="1:6" x14ac:dyDescent="0.3">
      <c r="A6" s="42">
        <v>45574</v>
      </c>
      <c r="B6">
        <v>116.15</v>
      </c>
      <c r="C6">
        <v>117.25</v>
      </c>
      <c r="D6">
        <v>115.43</v>
      </c>
      <c r="E6">
        <v>117.11</v>
      </c>
      <c r="F6" s="31"/>
    </row>
    <row r="7" spans="1:6" x14ac:dyDescent="0.3">
      <c r="A7" s="42">
        <v>45544</v>
      </c>
      <c r="B7">
        <v>114.46</v>
      </c>
      <c r="C7">
        <v>116.73</v>
      </c>
      <c r="D7">
        <v>114.32</v>
      </c>
      <c r="E7">
        <v>116.43</v>
      </c>
      <c r="F7" s="31"/>
    </row>
    <row r="8" spans="1:6" x14ac:dyDescent="0.3">
      <c r="A8" s="42">
        <v>45452</v>
      </c>
      <c r="B8">
        <v>113.63</v>
      </c>
      <c r="C8">
        <v>114.34</v>
      </c>
      <c r="D8">
        <v>113.01</v>
      </c>
      <c r="E8">
        <v>113.86</v>
      </c>
      <c r="F8" s="31"/>
    </row>
    <row r="9" spans="1:6" x14ac:dyDescent="0.3">
      <c r="A9" s="42">
        <v>45421</v>
      </c>
      <c r="B9">
        <v>114.26</v>
      </c>
      <c r="C9">
        <v>114.48</v>
      </c>
      <c r="D9">
        <v>112.52</v>
      </c>
      <c r="E9">
        <v>113.1</v>
      </c>
      <c r="F9" s="31"/>
    </row>
    <row r="10" spans="1:6" x14ac:dyDescent="0.3">
      <c r="A10" s="42">
        <v>45391</v>
      </c>
      <c r="B10">
        <v>114.69</v>
      </c>
      <c r="C10">
        <v>115.59</v>
      </c>
      <c r="D10">
        <v>113.57</v>
      </c>
      <c r="E10">
        <v>114.4</v>
      </c>
      <c r="F10" s="31"/>
    </row>
    <row r="11" spans="1:6" x14ac:dyDescent="0.3">
      <c r="A11" s="42">
        <v>45360</v>
      </c>
      <c r="B11">
        <v>113.36</v>
      </c>
      <c r="C11">
        <v>114.83</v>
      </c>
      <c r="D11">
        <v>113.36</v>
      </c>
      <c r="E11">
        <v>114.66</v>
      </c>
      <c r="F11" s="31"/>
    </row>
    <row r="12" spans="1:6" x14ac:dyDescent="0.3">
      <c r="A12" t="s">
        <v>938</v>
      </c>
      <c r="B12">
        <v>113</v>
      </c>
      <c r="C12">
        <v>113.47</v>
      </c>
      <c r="D12">
        <v>111.89</v>
      </c>
      <c r="E12">
        <v>113.27</v>
      </c>
      <c r="F12" s="31"/>
    </row>
    <row r="13" spans="1:6" x14ac:dyDescent="0.3">
      <c r="A13" t="s">
        <v>939</v>
      </c>
      <c r="B13">
        <v>113.3</v>
      </c>
      <c r="C13">
        <v>113.5</v>
      </c>
      <c r="D13">
        <v>112.52</v>
      </c>
      <c r="E13">
        <v>112.76</v>
      </c>
      <c r="F13" s="31"/>
    </row>
    <row r="14" spans="1:6" x14ac:dyDescent="0.3">
      <c r="A14" t="s">
        <v>940</v>
      </c>
      <c r="B14">
        <v>113.1</v>
      </c>
      <c r="C14">
        <v>113.42</v>
      </c>
      <c r="D14">
        <v>112.37</v>
      </c>
      <c r="E14">
        <v>112.9</v>
      </c>
      <c r="F14" s="31"/>
    </row>
    <row r="15" spans="1:6" x14ac:dyDescent="0.3">
      <c r="A15" t="s">
        <v>941</v>
      </c>
      <c r="B15">
        <v>113.06</v>
      </c>
      <c r="C15">
        <v>113.17</v>
      </c>
      <c r="D15">
        <v>112.14</v>
      </c>
      <c r="E15">
        <v>113.1</v>
      </c>
      <c r="F15" s="31"/>
    </row>
    <row r="16" spans="1:6" x14ac:dyDescent="0.3">
      <c r="A16" t="s">
        <v>942</v>
      </c>
      <c r="B16">
        <v>112.74</v>
      </c>
      <c r="C16">
        <v>113.26</v>
      </c>
      <c r="D16">
        <v>112.06</v>
      </c>
      <c r="E16">
        <v>112.7</v>
      </c>
      <c r="F16" s="31"/>
    </row>
    <row r="17" spans="1:6" x14ac:dyDescent="0.3">
      <c r="A17" t="s">
        <v>943</v>
      </c>
      <c r="B17">
        <v>112.4</v>
      </c>
      <c r="C17">
        <v>112.78</v>
      </c>
      <c r="D17">
        <v>111.89</v>
      </c>
      <c r="E17">
        <v>112.69</v>
      </c>
      <c r="F17" s="31"/>
    </row>
    <row r="18" spans="1:6" x14ac:dyDescent="0.3">
      <c r="A18" t="s">
        <v>944</v>
      </c>
      <c r="B18">
        <v>111.79</v>
      </c>
      <c r="C18">
        <v>112.15</v>
      </c>
      <c r="D18">
        <v>111.05</v>
      </c>
      <c r="E18">
        <v>112.1</v>
      </c>
      <c r="F18" s="31"/>
    </row>
    <row r="19" spans="1:6" x14ac:dyDescent="0.3">
      <c r="A19" t="s">
        <v>945</v>
      </c>
      <c r="B19">
        <v>110.97</v>
      </c>
      <c r="C19">
        <v>111.45</v>
      </c>
      <c r="D19">
        <v>110.68</v>
      </c>
      <c r="E19">
        <v>111.39</v>
      </c>
      <c r="F19" s="31"/>
    </row>
    <row r="20" spans="1:6" x14ac:dyDescent="0.3">
      <c r="A20" t="s">
        <v>946</v>
      </c>
      <c r="B20">
        <v>111.82</v>
      </c>
      <c r="C20">
        <v>112.09</v>
      </c>
      <c r="D20">
        <v>110.33</v>
      </c>
      <c r="E20">
        <v>110.77</v>
      </c>
      <c r="F20" s="31"/>
    </row>
    <row r="21" spans="1:6" x14ac:dyDescent="0.3">
      <c r="A21" t="s">
        <v>947</v>
      </c>
      <c r="B21">
        <v>111</v>
      </c>
      <c r="C21">
        <v>112.25</v>
      </c>
      <c r="D21">
        <v>110.84</v>
      </c>
      <c r="E21">
        <v>111.9</v>
      </c>
      <c r="F21" s="31"/>
    </row>
    <row r="22" spans="1:6" x14ac:dyDescent="0.3">
      <c r="A22" t="s">
        <v>948</v>
      </c>
      <c r="B22">
        <v>111.36</v>
      </c>
      <c r="C22">
        <v>111.6</v>
      </c>
      <c r="D22">
        <v>110.57</v>
      </c>
      <c r="E22">
        <v>111</v>
      </c>
      <c r="F22" s="31"/>
    </row>
    <row r="23" spans="1:6" x14ac:dyDescent="0.3">
      <c r="A23" t="s">
        <v>949</v>
      </c>
      <c r="B23">
        <v>110.47</v>
      </c>
      <c r="C23">
        <v>111.33</v>
      </c>
      <c r="D23">
        <v>109.76</v>
      </c>
      <c r="E23">
        <v>110.94</v>
      </c>
      <c r="F23" s="31"/>
    </row>
    <row r="24" spans="1:6" x14ac:dyDescent="0.3">
      <c r="A24" t="s">
        <v>950</v>
      </c>
      <c r="B24">
        <v>108.07</v>
      </c>
      <c r="C24">
        <v>110.18</v>
      </c>
      <c r="D24">
        <v>107.71</v>
      </c>
      <c r="E24">
        <v>109.89</v>
      </c>
      <c r="F24" s="31"/>
    </row>
    <row r="25" spans="1:6" x14ac:dyDescent="0.3">
      <c r="A25" t="s">
        <v>951</v>
      </c>
      <c r="B25">
        <v>107.8</v>
      </c>
      <c r="C25">
        <v>108.56</v>
      </c>
      <c r="D25">
        <v>107.6</v>
      </c>
      <c r="E25">
        <v>108.24</v>
      </c>
      <c r="F25" s="31"/>
    </row>
    <row r="26" spans="1:6" x14ac:dyDescent="0.3">
      <c r="A26" s="42">
        <v>45634</v>
      </c>
      <c r="B26">
        <v>108.4</v>
      </c>
      <c r="C26">
        <v>108.4</v>
      </c>
      <c r="D26">
        <v>107.11</v>
      </c>
      <c r="E26">
        <v>107.8</v>
      </c>
      <c r="F26" s="31"/>
    </row>
    <row r="27" spans="1:6" x14ac:dyDescent="0.3">
      <c r="A27" s="42">
        <v>45543</v>
      </c>
      <c r="B27">
        <v>109.28</v>
      </c>
      <c r="C27">
        <v>109.28</v>
      </c>
      <c r="D27">
        <v>107.69</v>
      </c>
      <c r="E27">
        <v>108.71</v>
      </c>
      <c r="F27" s="31"/>
    </row>
    <row r="28" spans="1:6" x14ac:dyDescent="0.3">
      <c r="A28" s="42">
        <v>45512</v>
      </c>
      <c r="B28">
        <v>109.95</v>
      </c>
      <c r="C28">
        <v>111.22</v>
      </c>
      <c r="D28">
        <v>109.22</v>
      </c>
      <c r="E28">
        <v>109.76</v>
      </c>
      <c r="F28" s="31"/>
    </row>
    <row r="29" spans="1:6" x14ac:dyDescent="0.3">
      <c r="A29" s="42">
        <v>45481</v>
      </c>
      <c r="B29">
        <v>109.61</v>
      </c>
      <c r="C29">
        <v>112.35</v>
      </c>
      <c r="D29">
        <v>109.4</v>
      </c>
      <c r="E29">
        <v>109.94</v>
      </c>
      <c r="F29" s="31"/>
    </row>
    <row r="30" spans="1:6" x14ac:dyDescent="0.3">
      <c r="A30" s="42">
        <v>45451</v>
      </c>
      <c r="B30">
        <v>108.95</v>
      </c>
      <c r="C30">
        <v>110.64</v>
      </c>
      <c r="D30">
        <v>108.63</v>
      </c>
      <c r="E30">
        <v>109.5</v>
      </c>
      <c r="F30" s="31"/>
    </row>
    <row r="31" spans="1:6" x14ac:dyDescent="0.3">
      <c r="A31" s="42">
        <v>45420</v>
      </c>
      <c r="B31">
        <v>111.34</v>
      </c>
      <c r="C31">
        <v>112</v>
      </c>
      <c r="D31">
        <v>108.37</v>
      </c>
      <c r="E31">
        <v>108.63</v>
      </c>
      <c r="F31" s="31"/>
    </row>
    <row r="32" spans="1:6" x14ac:dyDescent="0.3">
      <c r="A32" s="42">
        <v>45330</v>
      </c>
      <c r="B32">
        <v>110.18</v>
      </c>
      <c r="C32">
        <v>112.04</v>
      </c>
      <c r="D32">
        <v>108.4</v>
      </c>
      <c r="E32">
        <v>111.31</v>
      </c>
      <c r="F32" s="31"/>
    </row>
    <row r="33" spans="1:6" x14ac:dyDescent="0.3">
      <c r="A33" s="42">
        <v>45299</v>
      </c>
      <c r="B33">
        <v>106.65</v>
      </c>
      <c r="C33">
        <v>110.68</v>
      </c>
      <c r="D33">
        <v>106.33</v>
      </c>
      <c r="E33">
        <v>110.15</v>
      </c>
      <c r="F33" s="31"/>
    </row>
    <row r="34" spans="1:6" x14ac:dyDescent="0.3">
      <c r="A34" t="s">
        <v>952</v>
      </c>
      <c r="B34">
        <v>105.5</v>
      </c>
      <c r="C34">
        <v>106.83</v>
      </c>
      <c r="D34">
        <v>103.55</v>
      </c>
      <c r="E34">
        <v>105.94</v>
      </c>
      <c r="F34" s="31"/>
    </row>
    <row r="35" spans="1:6" x14ac:dyDescent="0.3">
      <c r="A35" t="s">
        <v>953</v>
      </c>
      <c r="B35">
        <v>104.76</v>
      </c>
      <c r="C35">
        <v>105.68</v>
      </c>
      <c r="D35">
        <v>102.78</v>
      </c>
      <c r="E35">
        <v>105.32</v>
      </c>
      <c r="F35" s="31"/>
    </row>
    <row r="36" spans="1:6" x14ac:dyDescent="0.3">
      <c r="A36" t="s">
        <v>954</v>
      </c>
      <c r="B36">
        <v>100.59</v>
      </c>
      <c r="C36">
        <v>105.18</v>
      </c>
      <c r="D36">
        <v>99.92</v>
      </c>
      <c r="E36">
        <v>104.77</v>
      </c>
      <c r="F36" s="31"/>
    </row>
    <row r="37" spans="1:6" x14ac:dyDescent="0.3">
      <c r="A37" t="s">
        <v>955</v>
      </c>
      <c r="B37">
        <v>106.46</v>
      </c>
      <c r="C37">
        <v>107.14</v>
      </c>
      <c r="D37">
        <v>104.66</v>
      </c>
      <c r="E37">
        <v>105.24</v>
      </c>
      <c r="F37" s="31"/>
    </row>
    <row r="38" spans="1:6" x14ac:dyDescent="0.3">
      <c r="A38" t="s">
        <v>956</v>
      </c>
      <c r="B38">
        <v>107.02</v>
      </c>
      <c r="C38">
        <v>108.71</v>
      </c>
      <c r="D38">
        <v>105.92</v>
      </c>
      <c r="E38">
        <v>105.96</v>
      </c>
      <c r="F38" s="31"/>
    </row>
    <row r="39" spans="1:6" x14ac:dyDescent="0.3">
      <c r="A39" t="s">
        <v>957</v>
      </c>
      <c r="B39">
        <v>104.22</v>
      </c>
      <c r="C39">
        <v>107.31</v>
      </c>
      <c r="D39">
        <v>103.54</v>
      </c>
      <c r="E39">
        <v>107.26</v>
      </c>
      <c r="F39" s="31"/>
    </row>
    <row r="40" spans="1:6" x14ac:dyDescent="0.3">
      <c r="A40" t="s">
        <v>958</v>
      </c>
      <c r="B40">
        <v>104.01</v>
      </c>
      <c r="C40">
        <v>104.33</v>
      </c>
      <c r="D40">
        <v>103.37</v>
      </c>
      <c r="E40">
        <v>103.92</v>
      </c>
      <c r="F40" s="31"/>
    </row>
    <row r="41" spans="1:6" x14ac:dyDescent="0.3">
      <c r="A41" t="s">
        <v>959</v>
      </c>
      <c r="B41">
        <v>102.5</v>
      </c>
      <c r="C41">
        <v>103.83</v>
      </c>
      <c r="D41">
        <v>102.31</v>
      </c>
      <c r="E41">
        <v>103.72</v>
      </c>
      <c r="F41" s="31"/>
    </row>
    <row r="42" spans="1:6" x14ac:dyDescent="0.3">
      <c r="A42" t="s">
        <v>960</v>
      </c>
      <c r="B42">
        <v>100.61</v>
      </c>
      <c r="C42">
        <v>102.4</v>
      </c>
      <c r="D42">
        <v>100.08</v>
      </c>
      <c r="E42">
        <v>102.03</v>
      </c>
      <c r="F42" s="31"/>
    </row>
    <row r="43" spans="1:6" x14ac:dyDescent="0.3">
      <c r="A43" t="s">
        <v>961</v>
      </c>
      <c r="B43">
        <v>102.39</v>
      </c>
      <c r="C43">
        <v>104.15</v>
      </c>
      <c r="D43">
        <v>99.71</v>
      </c>
      <c r="E43">
        <v>100.07</v>
      </c>
      <c r="F43" s="31"/>
    </row>
    <row r="44" spans="1:6" x14ac:dyDescent="0.3">
      <c r="A44" t="s">
        <v>962</v>
      </c>
      <c r="B44">
        <v>102.65</v>
      </c>
      <c r="C44">
        <v>105.65</v>
      </c>
      <c r="D44">
        <v>102.5</v>
      </c>
      <c r="E44">
        <v>104.68</v>
      </c>
      <c r="F44" s="31"/>
    </row>
    <row r="45" spans="1:6" x14ac:dyDescent="0.3">
      <c r="A45" t="s">
        <v>963</v>
      </c>
      <c r="B45">
        <v>102.92</v>
      </c>
      <c r="C45">
        <v>103.87</v>
      </c>
      <c r="D45">
        <v>102.51</v>
      </c>
      <c r="E45">
        <v>102.72</v>
      </c>
      <c r="F45" s="31"/>
    </row>
    <row r="46" spans="1:6" x14ac:dyDescent="0.3">
      <c r="A46" t="s">
        <v>964</v>
      </c>
      <c r="B46">
        <v>103.93</v>
      </c>
      <c r="C46">
        <v>104.16</v>
      </c>
      <c r="D46">
        <v>102.58</v>
      </c>
      <c r="E46">
        <v>102.96</v>
      </c>
      <c r="F46" s="31"/>
    </row>
    <row r="47" spans="1:6" x14ac:dyDescent="0.3">
      <c r="A47" s="42">
        <v>45633</v>
      </c>
      <c r="B47">
        <v>104.67</v>
      </c>
      <c r="C47">
        <v>104.93</v>
      </c>
      <c r="D47">
        <v>104.11</v>
      </c>
      <c r="E47">
        <v>104.22</v>
      </c>
      <c r="F47" s="31"/>
    </row>
    <row r="48" spans="1:6" x14ac:dyDescent="0.3">
      <c r="A48" s="42">
        <v>45603</v>
      </c>
      <c r="B48">
        <v>103.38</v>
      </c>
      <c r="C48">
        <v>104.64</v>
      </c>
      <c r="D48">
        <v>103.06</v>
      </c>
      <c r="E48">
        <v>104.18</v>
      </c>
      <c r="F48" s="31"/>
    </row>
    <row r="49" spans="1:6" x14ac:dyDescent="0.3">
      <c r="A49" s="42">
        <v>45572</v>
      </c>
      <c r="B49">
        <v>101.42</v>
      </c>
      <c r="C49">
        <v>103.08</v>
      </c>
      <c r="D49">
        <v>101.27</v>
      </c>
      <c r="E49">
        <v>103.05</v>
      </c>
      <c r="F49" s="31"/>
    </row>
    <row r="50" spans="1:6" x14ac:dyDescent="0.3">
      <c r="A50" s="42">
        <v>45542</v>
      </c>
      <c r="B50">
        <v>102.39</v>
      </c>
      <c r="C50">
        <v>102.59</v>
      </c>
      <c r="D50">
        <v>100.75</v>
      </c>
      <c r="E50">
        <v>101.64</v>
      </c>
      <c r="F50" s="31"/>
    </row>
    <row r="51" spans="1:6" x14ac:dyDescent="0.3">
      <c r="A51" s="42">
        <v>45511</v>
      </c>
      <c r="B51">
        <v>103.78</v>
      </c>
      <c r="C51">
        <v>103.85</v>
      </c>
      <c r="D51">
        <v>101.94</v>
      </c>
      <c r="E51">
        <v>102.12</v>
      </c>
      <c r="F51" s="31"/>
    </row>
    <row r="52" spans="1:6" x14ac:dyDescent="0.3">
      <c r="A52" s="42">
        <v>45419</v>
      </c>
      <c r="B52">
        <v>102.03</v>
      </c>
      <c r="C52">
        <v>104.07</v>
      </c>
      <c r="D52">
        <v>101.76</v>
      </c>
      <c r="E52">
        <v>104.02</v>
      </c>
      <c r="F52" s="31"/>
    </row>
    <row r="53" spans="1:6" x14ac:dyDescent="0.3">
      <c r="A53" s="42">
        <v>45358</v>
      </c>
      <c r="B53">
        <v>103.36</v>
      </c>
      <c r="C53">
        <v>103.66</v>
      </c>
      <c r="D53">
        <v>102.18</v>
      </c>
      <c r="E53">
        <v>102.33</v>
      </c>
      <c r="F53" s="31"/>
    </row>
    <row r="54" spans="1:6" x14ac:dyDescent="0.3">
      <c r="A54" s="42">
        <v>45329</v>
      </c>
      <c r="B54">
        <v>102.7</v>
      </c>
      <c r="C54">
        <v>103.39</v>
      </c>
      <c r="D54">
        <v>102.7</v>
      </c>
      <c r="E54">
        <v>103.2</v>
      </c>
      <c r="F54" s="31"/>
    </row>
    <row r="55" spans="1:6" x14ac:dyDescent="0.3">
      <c r="A55" s="42">
        <v>45298</v>
      </c>
      <c r="B55">
        <v>104.16</v>
      </c>
      <c r="C55">
        <v>105.51</v>
      </c>
      <c r="D55">
        <v>102.61</v>
      </c>
      <c r="E55">
        <v>103.2</v>
      </c>
      <c r="F55" s="31"/>
    </row>
    <row r="56" spans="1:6" x14ac:dyDescent="0.3">
      <c r="A56" t="s">
        <v>965</v>
      </c>
      <c r="B56">
        <v>104.7</v>
      </c>
      <c r="C56">
        <v>105.16</v>
      </c>
      <c r="D56">
        <v>103.53</v>
      </c>
      <c r="E56">
        <v>103.91</v>
      </c>
      <c r="F56" s="31"/>
    </row>
    <row r="57" spans="1:6" x14ac:dyDescent="0.3">
      <c r="A57" t="s">
        <v>966</v>
      </c>
      <c r="B57">
        <v>105.25</v>
      </c>
      <c r="C57">
        <v>105.32</v>
      </c>
      <c r="D57">
        <v>103.92</v>
      </c>
      <c r="E57">
        <v>104.65</v>
      </c>
      <c r="F57" s="31"/>
    </row>
    <row r="58" spans="1:6" x14ac:dyDescent="0.3">
      <c r="A58" t="s">
        <v>967</v>
      </c>
      <c r="B58">
        <v>105.09</v>
      </c>
      <c r="C58">
        <v>105.65</v>
      </c>
      <c r="D58">
        <v>104.32</v>
      </c>
      <c r="E58">
        <v>104.88</v>
      </c>
      <c r="F58" s="31"/>
    </row>
    <row r="59" spans="1:6" x14ac:dyDescent="0.3">
      <c r="A59" t="s">
        <v>968</v>
      </c>
      <c r="B59">
        <v>105.4</v>
      </c>
      <c r="C59">
        <v>105.98</v>
      </c>
      <c r="D59">
        <v>104.82</v>
      </c>
      <c r="E59">
        <v>105.49</v>
      </c>
      <c r="F59" s="31"/>
    </row>
    <row r="60" spans="1:6" x14ac:dyDescent="0.3">
      <c r="A60" t="s">
        <v>969</v>
      </c>
      <c r="B60">
        <v>106.29</v>
      </c>
      <c r="C60">
        <v>106.29</v>
      </c>
      <c r="D60">
        <v>104.94</v>
      </c>
      <c r="E60">
        <v>105.3</v>
      </c>
      <c r="F60" s="31"/>
    </row>
    <row r="61" spans="1:6" x14ac:dyDescent="0.3">
      <c r="A61" t="s">
        <v>970</v>
      </c>
      <c r="B61">
        <v>106.66</v>
      </c>
      <c r="C61">
        <v>106.93</v>
      </c>
      <c r="D61">
        <v>105.24</v>
      </c>
      <c r="E61">
        <v>105.72</v>
      </c>
      <c r="F61" s="31"/>
    </row>
    <row r="62" spans="1:6" x14ac:dyDescent="0.3">
      <c r="A62" t="s">
        <v>971</v>
      </c>
      <c r="B62">
        <v>103.53</v>
      </c>
      <c r="C62">
        <v>106.84</v>
      </c>
      <c r="D62">
        <v>103.47</v>
      </c>
      <c r="E62">
        <v>106.57</v>
      </c>
      <c r="F62" s="31"/>
    </row>
    <row r="63" spans="1:6" x14ac:dyDescent="0.3">
      <c r="A63" t="s">
        <v>972</v>
      </c>
      <c r="B63">
        <v>103.26</v>
      </c>
      <c r="C63">
        <v>104.09</v>
      </c>
      <c r="D63">
        <v>103.25</v>
      </c>
      <c r="E63">
        <v>103.99</v>
      </c>
      <c r="F63" s="31"/>
    </row>
    <row r="64" spans="1:6" x14ac:dyDescent="0.3">
      <c r="A64" t="s">
        <v>973</v>
      </c>
      <c r="B64">
        <v>102.91</v>
      </c>
      <c r="C64">
        <v>103.94</v>
      </c>
      <c r="D64">
        <v>102.54</v>
      </c>
      <c r="E64">
        <v>103.45</v>
      </c>
      <c r="F64" s="31"/>
    </row>
    <row r="65" spans="1:6" x14ac:dyDescent="0.3">
      <c r="A65" t="s">
        <v>974</v>
      </c>
      <c r="B65">
        <v>103.29</v>
      </c>
      <c r="C65">
        <v>103.72</v>
      </c>
      <c r="D65">
        <v>102.43</v>
      </c>
      <c r="E65">
        <v>103.68</v>
      </c>
      <c r="F65" s="31"/>
    </row>
    <row r="66" spans="1:6" x14ac:dyDescent="0.3">
      <c r="A66" t="s">
        <v>975</v>
      </c>
      <c r="B66">
        <v>103.64</v>
      </c>
      <c r="C66">
        <v>103.7</v>
      </c>
      <c r="D66">
        <v>102.6</v>
      </c>
      <c r="E66">
        <v>103.45</v>
      </c>
      <c r="F66" s="31"/>
    </row>
    <row r="67" spans="1:6" x14ac:dyDescent="0.3">
      <c r="A67" s="42">
        <v>45632</v>
      </c>
      <c r="B67">
        <v>105.91</v>
      </c>
      <c r="C67">
        <v>105.91</v>
      </c>
      <c r="D67">
        <v>104.29</v>
      </c>
      <c r="E67">
        <v>104.38</v>
      </c>
      <c r="F67" s="31"/>
    </row>
    <row r="68" spans="1:6" x14ac:dyDescent="0.3">
      <c r="A68" s="42">
        <v>45602</v>
      </c>
      <c r="B68">
        <v>107.32</v>
      </c>
      <c r="C68">
        <v>107.32</v>
      </c>
      <c r="D68">
        <v>105.53</v>
      </c>
      <c r="E68">
        <v>105.81</v>
      </c>
      <c r="F68" s="31"/>
    </row>
    <row r="69" spans="1:6" x14ac:dyDescent="0.3">
      <c r="A69" s="42">
        <v>45571</v>
      </c>
      <c r="B69">
        <v>107.63</v>
      </c>
      <c r="C69">
        <v>108.98</v>
      </c>
      <c r="D69">
        <v>107.04</v>
      </c>
      <c r="E69">
        <v>107.49</v>
      </c>
      <c r="F69" s="31"/>
    </row>
    <row r="70" spans="1:6" x14ac:dyDescent="0.3">
      <c r="A70" s="42">
        <v>45479</v>
      </c>
      <c r="B70">
        <v>103.86</v>
      </c>
      <c r="C70">
        <v>108.13</v>
      </c>
      <c r="D70">
        <v>103.37</v>
      </c>
      <c r="E70">
        <v>107.58</v>
      </c>
      <c r="F70" s="31"/>
    </row>
    <row r="71" spans="1:6" x14ac:dyDescent="0.3">
      <c r="A71" s="42">
        <v>45449</v>
      </c>
      <c r="B71">
        <v>103.29</v>
      </c>
      <c r="C71">
        <v>105</v>
      </c>
      <c r="D71">
        <v>102.81</v>
      </c>
      <c r="E71">
        <v>104.27</v>
      </c>
      <c r="F71" s="31"/>
    </row>
    <row r="72" spans="1:6" x14ac:dyDescent="0.3">
      <c r="A72" s="42">
        <v>45418</v>
      </c>
      <c r="B72">
        <v>102.93</v>
      </c>
      <c r="C72">
        <v>103.42</v>
      </c>
      <c r="D72">
        <v>101.98</v>
      </c>
      <c r="E72">
        <v>103.23</v>
      </c>
      <c r="F72" s="31"/>
    </row>
    <row r="73" spans="1:6" x14ac:dyDescent="0.3">
      <c r="A73" s="42">
        <v>45388</v>
      </c>
      <c r="B73">
        <v>102.8</v>
      </c>
      <c r="C73">
        <v>103.49</v>
      </c>
      <c r="D73">
        <v>102.54</v>
      </c>
      <c r="E73">
        <v>103.43</v>
      </c>
      <c r="F73" s="31"/>
    </row>
    <row r="74" spans="1:6" x14ac:dyDescent="0.3">
      <c r="A74" s="42">
        <v>45357</v>
      </c>
      <c r="B74">
        <v>102.17</v>
      </c>
      <c r="C74">
        <v>104.13</v>
      </c>
      <c r="D74">
        <v>101.92</v>
      </c>
      <c r="E74">
        <v>102.87</v>
      </c>
      <c r="F74" s="31"/>
    </row>
    <row r="75" spans="1:6" x14ac:dyDescent="0.3">
      <c r="A75" t="s">
        <v>976</v>
      </c>
      <c r="B75">
        <v>101.86</v>
      </c>
      <c r="C75">
        <v>102.3</v>
      </c>
      <c r="D75">
        <v>101.39</v>
      </c>
      <c r="E75">
        <v>102.19</v>
      </c>
      <c r="F75" s="31"/>
    </row>
    <row r="76" spans="1:6" x14ac:dyDescent="0.3">
      <c r="A76" t="s">
        <v>977</v>
      </c>
      <c r="B76">
        <v>101.28</v>
      </c>
      <c r="C76">
        <v>102.61</v>
      </c>
      <c r="D76">
        <v>100.86</v>
      </c>
      <c r="E76">
        <v>101.74</v>
      </c>
      <c r="F76" s="31"/>
    </row>
    <row r="77" spans="1:6" x14ac:dyDescent="0.3">
      <c r="A77" t="s">
        <v>978</v>
      </c>
      <c r="B77">
        <v>101.09</v>
      </c>
      <c r="C77">
        <v>101.77</v>
      </c>
      <c r="D77">
        <v>100.64</v>
      </c>
      <c r="E77">
        <v>100.73</v>
      </c>
      <c r="F77" s="31"/>
    </row>
    <row r="78" spans="1:6" x14ac:dyDescent="0.3">
      <c r="A78" t="s">
        <v>979</v>
      </c>
      <c r="B78">
        <v>103.57</v>
      </c>
      <c r="C78">
        <v>103.59</v>
      </c>
      <c r="D78">
        <v>101.56</v>
      </c>
      <c r="E78">
        <v>101.95</v>
      </c>
      <c r="F78" s="31"/>
    </row>
    <row r="79" spans="1:6" x14ac:dyDescent="0.3">
      <c r="A79" t="s">
        <v>980</v>
      </c>
      <c r="B79">
        <v>104.15</v>
      </c>
      <c r="C79">
        <v>104.37</v>
      </c>
      <c r="D79">
        <v>103.58</v>
      </c>
      <c r="E79">
        <v>103.95</v>
      </c>
      <c r="F79" s="31"/>
    </row>
    <row r="80" spans="1:6" x14ac:dyDescent="0.3">
      <c r="A80" t="s">
        <v>981</v>
      </c>
      <c r="B80">
        <v>103.96</v>
      </c>
      <c r="C80">
        <v>104.91</v>
      </c>
      <c r="D80">
        <v>103.44</v>
      </c>
      <c r="E80">
        <v>104.23</v>
      </c>
      <c r="F80" s="31"/>
    </row>
    <row r="81" spans="1:6" x14ac:dyDescent="0.3">
      <c r="A81" t="s">
        <v>982</v>
      </c>
      <c r="B81">
        <v>102.95</v>
      </c>
      <c r="C81">
        <v>105.14</v>
      </c>
      <c r="D81">
        <v>102.94</v>
      </c>
      <c r="E81">
        <v>104.82</v>
      </c>
      <c r="F81" s="31"/>
    </row>
    <row r="82" spans="1:6" x14ac:dyDescent="0.3">
      <c r="A82" t="s">
        <v>983</v>
      </c>
      <c r="B82">
        <v>103.52</v>
      </c>
      <c r="C82">
        <v>103.86</v>
      </c>
      <c r="D82">
        <v>102.41</v>
      </c>
      <c r="E82">
        <v>102.96</v>
      </c>
      <c r="F82" s="31"/>
    </row>
    <row r="83" spans="1:6" x14ac:dyDescent="0.3">
      <c r="A83" t="s">
        <v>984</v>
      </c>
      <c r="B83">
        <v>103.78</v>
      </c>
      <c r="C83">
        <v>103.8</v>
      </c>
      <c r="D83">
        <v>103.02</v>
      </c>
      <c r="E83">
        <v>103.21</v>
      </c>
      <c r="F83" s="31"/>
    </row>
    <row r="84" spans="1:6" x14ac:dyDescent="0.3">
      <c r="A84" t="s">
        <v>985</v>
      </c>
      <c r="B84">
        <v>104.41</v>
      </c>
      <c r="C84">
        <v>104.8</v>
      </c>
      <c r="D84">
        <v>103.94</v>
      </c>
      <c r="E84">
        <v>104.09</v>
      </c>
      <c r="F84" s="31"/>
    </row>
    <row r="85" spans="1:6" x14ac:dyDescent="0.3">
      <c r="A85" t="s">
        <v>986</v>
      </c>
      <c r="B85">
        <v>104.45</v>
      </c>
      <c r="C85">
        <v>105.19</v>
      </c>
      <c r="D85">
        <v>104.16</v>
      </c>
      <c r="E85">
        <v>104.87</v>
      </c>
      <c r="F85" s="31"/>
    </row>
    <row r="86" spans="1:6" x14ac:dyDescent="0.3">
      <c r="A86" t="s">
        <v>987</v>
      </c>
      <c r="B86">
        <v>104.1</v>
      </c>
      <c r="C86">
        <v>104.83</v>
      </c>
      <c r="D86">
        <v>104.1</v>
      </c>
      <c r="E86">
        <v>104.59</v>
      </c>
      <c r="F86" s="31"/>
    </row>
    <row r="87" spans="1:6" x14ac:dyDescent="0.3">
      <c r="A87" t="s">
        <v>988</v>
      </c>
      <c r="B87">
        <v>104.85</v>
      </c>
      <c r="C87">
        <v>105.13</v>
      </c>
      <c r="D87">
        <v>103.36</v>
      </c>
      <c r="E87">
        <v>104.01</v>
      </c>
      <c r="F87" s="31"/>
    </row>
    <row r="88" spans="1:6" x14ac:dyDescent="0.3">
      <c r="A88" t="s">
        <v>989</v>
      </c>
      <c r="B88">
        <v>104.99</v>
      </c>
      <c r="C88">
        <v>105.5</v>
      </c>
      <c r="D88">
        <v>104.4</v>
      </c>
      <c r="E88">
        <v>104.77</v>
      </c>
      <c r="F88" s="31"/>
    </row>
    <row r="89" spans="1:6" x14ac:dyDescent="0.3">
      <c r="A89" s="42">
        <v>45570</v>
      </c>
      <c r="B89">
        <v>104.5</v>
      </c>
      <c r="C89">
        <v>105.67</v>
      </c>
      <c r="D89">
        <v>104.42</v>
      </c>
      <c r="E89">
        <v>104.74</v>
      </c>
      <c r="F89" s="31"/>
    </row>
    <row r="90" spans="1:6" x14ac:dyDescent="0.3">
      <c r="A90" s="42">
        <v>45540</v>
      </c>
      <c r="B90">
        <v>104.73</v>
      </c>
      <c r="C90">
        <v>105.01</v>
      </c>
      <c r="D90">
        <v>104.5</v>
      </c>
      <c r="E90">
        <v>104.67</v>
      </c>
      <c r="F90" s="31"/>
    </row>
    <row r="91" spans="1:6" x14ac:dyDescent="0.3">
      <c r="A91" s="42">
        <v>45509</v>
      </c>
      <c r="B91">
        <v>106.34</v>
      </c>
      <c r="C91">
        <v>106.34</v>
      </c>
      <c r="D91">
        <v>104.28</v>
      </c>
      <c r="E91">
        <v>104.94</v>
      </c>
      <c r="F91" s="31"/>
    </row>
    <row r="92" spans="1:6" x14ac:dyDescent="0.3">
      <c r="A92" s="42">
        <v>45478</v>
      </c>
      <c r="B92">
        <v>106.52</v>
      </c>
      <c r="C92">
        <v>106.6</v>
      </c>
      <c r="D92">
        <v>105.79</v>
      </c>
      <c r="E92">
        <v>106.17</v>
      </c>
      <c r="F92" s="31"/>
    </row>
    <row r="93" spans="1:6" x14ac:dyDescent="0.3">
      <c r="A93" s="42">
        <v>45448</v>
      </c>
      <c r="B93">
        <v>106.11</v>
      </c>
      <c r="C93">
        <v>106.17</v>
      </c>
      <c r="D93">
        <v>105.14</v>
      </c>
      <c r="E93">
        <v>105.64</v>
      </c>
      <c r="F93" s="31"/>
    </row>
    <row r="94" spans="1:6" x14ac:dyDescent="0.3">
      <c r="A94" s="42">
        <v>45356</v>
      </c>
      <c r="B94">
        <v>106.11</v>
      </c>
      <c r="C94">
        <v>106.64</v>
      </c>
      <c r="D94">
        <v>105.48</v>
      </c>
      <c r="E94">
        <v>105.9</v>
      </c>
      <c r="F94" s="31"/>
    </row>
    <row r="95" spans="1:6" x14ac:dyDescent="0.3">
      <c r="A95" s="42">
        <v>45327</v>
      </c>
      <c r="B95">
        <v>106.66</v>
      </c>
      <c r="C95">
        <v>106.66</v>
      </c>
      <c r="D95">
        <v>105.15</v>
      </c>
      <c r="E95">
        <v>105.92</v>
      </c>
      <c r="F95" s="31"/>
    </row>
    <row r="96" spans="1:6" x14ac:dyDescent="0.3">
      <c r="A96" s="42">
        <v>45296</v>
      </c>
      <c r="B96">
        <v>105.93</v>
      </c>
      <c r="C96">
        <v>107.16</v>
      </c>
      <c r="D96">
        <v>105.91</v>
      </c>
      <c r="E96">
        <v>106.29</v>
      </c>
      <c r="F96" s="31"/>
    </row>
    <row r="97" spans="1:6" x14ac:dyDescent="0.3">
      <c r="A97" t="s">
        <v>990</v>
      </c>
      <c r="B97">
        <v>106.52</v>
      </c>
      <c r="C97">
        <v>106.87</v>
      </c>
      <c r="D97">
        <v>105.9</v>
      </c>
      <c r="E97">
        <v>105.97</v>
      </c>
      <c r="F97" s="31"/>
    </row>
    <row r="98" spans="1:6" x14ac:dyDescent="0.3">
      <c r="A98" t="s">
        <v>991</v>
      </c>
      <c r="B98">
        <v>107.39</v>
      </c>
      <c r="C98">
        <v>108.19</v>
      </c>
      <c r="D98">
        <v>106.6</v>
      </c>
      <c r="E98">
        <v>107.27</v>
      </c>
      <c r="F98" s="31"/>
    </row>
    <row r="99" spans="1:6" x14ac:dyDescent="0.3">
      <c r="A99" t="s">
        <v>992</v>
      </c>
      <c r="B99">
        <v>106.51</v>
      </c>
      <c r="C99">
        <v>107.86</v>
      </c>
      <c r="D99">
        <v>106.39</v>
      </c>
      <c r="E99">
        <v>107.53</v>
      </c>
      <c r="F99" s="31"/>
    </row>
    <row r="100" spans="1:6" x14ac:dyDescent="0.3">
      <c r="A100" t="s">
        <v>993</v>
      </c>
      <c r="B100">
        <v>106.65</v>
      </c>
      <c r="C100">
        <v>107.46</v>
      </c>
      <c r="D100">
        <v>106.14</v>
      </c>
      <c r="E100">
        <v>106.86</v>
      </c>
      <c r="F100" s="31"/>
    </row>
    <row r="101" spans="1:6" x14ac:dyDescent="0.3">
      <c r="A101" t="s">
        <v>994</v>
      </c>
      <c r="B101">
        <v>106.71</v>
      </c>
      <c r="C101">
        <v>107.11</v>
      </c>
      <c r="D101">
        <v>105.56</v>
      </c>
      <c r="E101">
        <v>106.89</v>
      </c>
      <c r="F101" s="31"/>
    </row>
    <row r="102" spans="1:6" x14ac:dyDescent="0.3">
      <c r="A102" t="s">
        <v>995</v>
      </c>
      <c r="B102">
        <v>107.67</v>
      </c>
      <c r="C102">
        <v>108.11</v>
      </c>
      <c r="D102">
        <v>107.31</v>
      </c>
      <c r="E102">
        <v>107.59</v>
      </c>
      <c r="F102" s="31"/>
    </row>
    <row r="103" spans="1:6" x14ac:dyDescent="0.3">
      <c r="A103" t="s">
        <v>996</v>
      </c>
      <c r="B103">
        <v>107.48</v>
      </c>
      <c r="C103">
        <v>107.9</v>
      </c>
      <c r="D103">
        <v>106.27</v>
      </c>
      <c r="E103">
        <v>107.07</v>
      </c>
      <c r="F103" s="31"/>
    </row>
    <row r="104" spans="1:6" x14ac:dyDescent="0.3">
      <c r="A104" t="s">
        <v>997</v>
      </c>
      <c r="B104">
        <v>105.98</v>
      </c>
      <c r="C104">
        <v>107.77</v>
      </c>
      <c r="D104">
        <v>105.38</v>
      </c>
      <c r="E104">
        <v>107.28</v>
      </c>
      <c r="F104" s="31"/>
    </row>
    <row r="105" spans="1:6" x14ac:dyDescent="0.3">
      <c r="A105" t="s">
        <v>998</v>
      </c>
      <c r="B105">
        <v>106.5</v>
      </c>
      <c r="C105">
        <v>107.03</v>
      </c>
      <c r="D105">
        <v>104.47</v>
      </c>
      <c r="E105">
        <v>105.27</v>
      </c>
      <c r="F105" s="31"/>
    </row>
    <row r="106" spans="1:6" x14ac:dyDescent="0.3">
      <c r="A106" t="s">
        <v>999</v>
      </c>
      <c r="B106">
        <v>107.53</v>
      </c>
      <c r="C106">
        <v>108.72</v>
      </c>
      <c r="D106">
        <v>104.25</v>
      </c>
      <c r="E106">
        <v>105.9</v>
      </c>
      <c r="F106" s="31"/>
    </row>
    <row r="107" spans="1:6" x14ac:dyDescent="0.3">
      <c r="A107" t="s">
        <v>1000</v>
      </c>
      <c r="B107">
        <v>108.84</v>
      </c>
      <c r="C107">
        <v>110.33</v>
      </c>
      <c r="D107">
        <v>108.14</v>
      </c>
      <c r="E107">
        <v>109.21</v>
      </c>
      <c r="F107" s="31"/>
    </row>
    <row r="108" spans="1:6" x14ac:dyDescent="0.3">
      <c r="A108" t="s">
        <v>1001</v>
      </c>
      <c r="B108">
        <v>110.09</v>
      </c>
      <c r="C108">
        <v>110.89</v>
      </c>
      <c r="D108">
        <v>108.83</v>
      </c>
      <c r="E108">
        <v>108.89</v>
      </c>
      <c r="F108" s="31"/>
    </row>
    <row r="109" spans="1:6" x14ac:dyDescent="0.3">
      <c r="A109" s="42">
        <v>45630</v>
      </c>
      <c r="B109">
        <v>110.27</v>
      </c>
      <c r="C109">
        <v>110.5</v>
      </c>
      <c r="D109">
        <v>108.49</v>
      </c>
      <c r="E109">
        <v>109.11</v>
      </c>
      <c r="F109" s="31"/>
    </row>
    <row r="110" spans="1:6" x14ac:dyDescent="0.3">
      <c r="A110" s="42">
        <v>45600</v>
      </c>
      <c r="B110">
        <v>111.65</v>
      </c>
      <c r="C110">
        <v>111.98</v>
      </c>
      <c r="D110">
        <v>110.31</v>
      </c>
      <c r="E110">
        <v>111.45</v>
      </c>
      <c r="F110" s="31"/>
    </row>
    <row r="111" spans="1:6" x14ac:dyDescent="0.3">
      <c r="A111" s="42">
        <v>45569</v>
      </c>
      <c r="B111">
        <v>111.22</v>
      </c>
      <c r="C111">
        <v>111.67</v>
      </c>
      <c r="D111">
        <v>110.35</v>
      </c>
      <c r="E111">
        <v>111.17</v>
      </c>
      <c r="F111" s="31"/>
    </row>
    <row r="112" spans="1:6" x14ac:dyDescent="0.3">
      <c r="A112" s="42">
        <v>45539</v>
      </c>
      <c r="B112">
        <v>110.59</v>
      </c>
      <c r="C112">
        <v>112.57</v>
      </c>
      <c r="D112">
        <v>110.58</v>
      </c>
      <c r="E112">
        <v>112.44</v>
      </c>
      <c r="F112" s="31"/>
    </row>
    <row r="113" spans="1:6" x14ac:dyDescent="0.3">
      <c r="A113" s="42">
        <v>45508</v>
      </c>
      <c r="B113">
        <v>111.3</v>
      </c>
      <c r="C113">
        <v>111.48</v>
      </c>
      <c r="D113">
        <v>110.14</v>
      </c>
      <c r="E113">
        <v>110.52</v>
      </c>
      <c r="F113" s="31"/>
    </row>
    <row r="114" spans="1:6" x14ac:dyDescent="0.3">
      <c r="A114" s="42">
        <v>45416</v>
      </c>
      <c r="B114">
        <v>109.7</v>
      </c>
      <c r="C114">
        <v>111.26</v>
      </c>
      <c r="D114">
        <v>109.54</v>
      </c>
      <c r="E114">
        <v>111.2</v>
      </c>
      <c r="F114" s="31"/>
    </row>
    <row r="115" spans="1:6" x14ac:dyDescent="0.3">
      <c r="A115" s="42">
        <v>45386</v>
      </c>
      <c r="B115">
        <v>111.84</v>
      </c>
      <c r="C115">
        <v>112</v>
      </c>
      <c r="D115">
        <v>109.84</v>
      </c>
      <c r="E115">
        <v>110.11</v>
      </c>
      <c r="F115" s="31"/>
    </row>
    <row r="116" spans="1:6" x14ac:dyDescent="0.3">
      <c r="A116" s="42">
        <v>45355</v>
      </c>
      <c r="B116">
        <v>112.14</v>
      </c>
      <c r="C116">
        <v>112.55</v>
      </c>
      <c r="D116">
        <v>111.05</v>
      </c>
      <c r="E116">
        <v>111.28</v>
      </c>
      <c r="F116" s="31"/>
    </row>
    <row r="117" spans="1:6" x14ac:dyDescent="0.3">
      <c r="A117" s="42">
        <v>45326</v>
      </c>
      <c r="B117">
        <v>111.89</v>
      </c>
      <c r="C117">
        <v>112.42</v>
      </c>
      <c r="D117">
        <v>111.18</v>
      </c>
      <c r="E117">
        <v>112.02</v>
      </c>
      <c r="F117" s="31"/>
    </row>
    <row r="118" spans="1:6" x14ac:dyDescent="0.3">
      <c r="A118" s="42">
        <v>45295</v>
      </c>
      <c r="B118">
        <v>113.66</v>
      </c>
      <c r="C118">
        <v>113.66</v>
      </c>
      <c r="D118">
        <v>111.82</v>
      </c>
      <c r="E118">
        <v>112.09</v>
      </c>
      <c r="F118" s="31"/>
    </row>
    <row r="119" spans="1:6" x14ac:dyDescent="0.3">
      <c r="A119" t="s">
        <v>1002</v>
      </c>
      <c r="B119">
        <v>113.28</v>
      </c>
      <c r="C119">
        <v>114.02</v>
      </c>
      <c r="D119">
        <v>112.93</v>
      </c>
      <c r="E119">
        <v>113.66</v>
      </c>
      <c r="F119" s="31"/>
    </row>
    <row r="120" spans="1:6" x14ac:dyDescent="0.3">
      <c r="A120" t="s">
        <v>1003</v>
      </c>
      <c r="B120">
        <v>112</v>
      </c>
      <c r="C120">
        <v>113.7</v>
      </c>
      <c r="D120">
        <v>111.94</v>
      </c>
      <c r="E120">
        <v>113.48</v>
      </c>
      <c r="F120" s="31"/>
    </row>
    <row r="121" spans="1:6" x14ac:dyDescent="0.3">
      <c r="A121" t="s">
        <v>1004</v>
      </c>
      <c r="B121">
        <v>110.49</v>
      </c>
      <c r="C121">
        <v>111.9</v>
      </c>
      <c r="D121">
        <v>109.93</v>
      </c>
      <c r="E121">
        <v>111.5</v>
      </c>
      <c r="F121" s="31"/>
    </row>
    <row r="122" spans="1:6" x14ac:dyDescent="0.3">
      <c r="A122" t="s">
        <v>1005</v>
      </c>
      <c r="B122">
        <v>110.45</v>
      </c>
      <c r="C122">
        <v>110.8</v>
      </c>
      <c r="D122">
        <v>109.11</v>
      </c>
      <c r="E122">
        <v>110.01</v>
      </c>
      <c r="F122" s="31"/>
    </row>
    <row r="123" spans="1:6" x14ac:dyDescent="0.3">
      <c r="A123" t="s">
        <v>1006</v>
      </c>
      <c r="B123">
        <v>111.52</v>
      </c>
      <c r="C123">
        <v>111.98</v>
      </c>
      <c r="D123">
        <v>110.54</v>
      </c>
      <c r="E123">
        <v>110.57</v>
      </c>
      <c r="F123" s="31"/>
    </row>
    <row r="124" spans="1:6" x14ac:dyDescent="0.3">
      <c r="A124" t="s">
        <v>1007</v>
      </c>
      <c r="B124">
        <v>111.95</v>
      </c>
      <c r="C124">
        <v>112.14</v>
      </c>
      <c r="D124">
        <v>111.01</v>
      </c>
      <c r="E124">
        <v>111.51</v>
      </c>
      <c r="F124" s="31"/>
    </row>
    <row r="125" spans="1:6" x14ac:dyDescent="0.3">
      <c r="A125" t="s">
        <v>1008</v>
      </c>
      <c r="B125">
        <v>113</v>
      </c>
      <c r="C125">
        <v>113.24</v>
      </c>
      <c r="D125">
        <v>110.73</v>
      </c>
      <c r="E125">
        <v>111.5</v>
      </c>
      <c r="F125" s="31"/>
    </row>
    <row r="126" spans="1:6" x14ac:dyDescent="0.3">
      <c r="A126" t="s">
        <v>1009</v>
      </c>
      <c r="B126">
        <v>112.44</v>
      </c>
      <c r="C126">
        <v>114.42</v>
      </c>
      <c r="D126">
        <v>112.04</v>
      </c>
      <c r="E126">
        <v>113.16</v>
      </c>
      <c r="F126" s="31"/>
    </row>
    <row r="127" spans="1:6" x14ac:dyDescent="0.3">
      <c r="A127" t="s">
        <v>1010</v>
      </c>
      <c r="B127">
        <v>115.35</v>
      </c>
      <c r="C127">
        <v>115.76</v>
      </c>
      <c r="D127">
        <v>112.29</v>
      </c>
      <c r="E127">
        <v>112.44</v>
      </c>
      <c r="F127" s="31"/>
    </row>
    <row r="128" spans="1:6" x14ac:dyDescent="0.3">
      <c r="A128" t="s">
        <v>1011</v>
      </c>
      <c r="B128">
        <v>113.02</v>
      </c>
      <c r="C128">
        <v>115.49</v>
      </c>
      <c r="D128">
        <v>112.26</v>
      </c>
      <c r="E128">
        <v>115.49</v>
      </c>
      <c r="F128" s="31"/>
    </row>
    <row r="129" spans="1:6" x14ac:dyDescent="0.3">
      <c r="A129" t="s">
        <v>1012</v>
      </c>
      <c r="B129">
        <v>120.01</v>
      </c>
      <c r="C129">
        <v>120.34</v>
      </c>
      <c r="D129">
        <v>117.85</v>
      </c>
      <c r="E129">
        <v>118.85</v>
      </c>
      <c r="F129" s="31"/>
    </row>
    <row r="130" spans="1:6" x14ac:dyDescent="0.3">
      <c r="A130" t="s">
        <v>1013</v>
      </c>
      <c r="B130">
        <v>120.52</v>
      </c>
      <c r="C130">
        <v>120.93</v>
      </c>
      <c r="D130">
        <v>119.62</v>
      </c>
      <c r="E130">
        <v>120.16</v>
      </c>
      <c r="F130" s="31"/>
    </row>
    <row r="131" spans="1:6" x14ac:dyDescent="0.3">
      <c r="A131" s="42">
        <v>45629</v>
      </c>
      <c r="B131">
        <v>119.95</v>
      </c>
      <c r="C131">
        <v>121.08</v>
      </c>
      <c r="D131">
        <v>119.06</v>
      </c>
      <c r="E131">
        <v>120.76</v>
      </c>
      <c r="F131" s="31"/>
    </row>
    <row r="132" spans="1:6" x14ac:dyDescent="0.3">
      <c r="A132" s="42">
        <v>45599</v>
      </c>
      <c r="B132">
        <v>120.93</v>
      </c>
      <c r="C132">
        <v>121.42</v>
      </c>
      <c r="D132">
        <v>119.62</v>
      </c>
      <c r="E132">
        <v>120.19</v>
      </c>
      <c r="F132" s="31"/>
    </row>
    <row r="133" spans="1:6" x14ac:dyDescent="0.3">
      <c r="A133" s="42">
        <v>45507</v>
      </c>
      <c r="B133">
        <v>120.97</v>
      </c>
      <c r="C133">
        <v>121.64</v>
      </c>
      <c r="D133">
        <v>120.61</v>
      </c>
      <c r="E133">
        <v>120.96</v>
      </c>
      <c r="F133" s="31"/>
    </row>
    <row r="134" spans="1:6" x14ac:dyDescent="0.3">
      <c r="A134" s="42">
        <v>45476</v>
      </c>
      <c r="B134">
        <v>120.1</v>
      </c>
      <c r="C134">
        <v>121.5</v>
      </c>
      <c r="D134">
        <v>119.95</v>
      </c>
      <c r="E134">
        <v>120.92</v>
      </c>
      <c r="F134" s="31"/>
    </row>
    <row r="135" spans="1:6" x14ac:dyDescent="0.3">
      <c r="A135" s="42">
        <v>45446</v>
      </c>
      <c r="B135">
        <v>118.6</v>
      </c>
      <c r="C135">
        <v>119.58</v>
      </c>
      <c r="D135">
        <v>118.42</v>
      </c>
      <c r="E135">
        <v>119.34</v>
      </c>
      <c r="F135" s="31"/>
    </row>
    <row r="136" spans="1:6" x14ac:dyDescent="0.3">
      <c r="A136" s="42">
        <v>45415</v>
      </c>
      <c r="B136">
        <v>120.44</v>
      </c>
      <c r="C136">
        <v>120.6</v>
      </c>
      <c r="D136">
        <v>118.08</v>
      </c>
      <c r="E136">
        <v>118.48</v>
      </c>
      <c r="F136" s="31"/>
    </row>
    <row r="137" spans="1:6" x14ac:dyDescent="0.3">
      <c r="A137" s="42">
        <v>45385</v>
      </c>
      <c r="B137">
        <v>118.3</v>
      </c>
      <c r="C137">
        <v>120.28</v>
      </c>
      <c r="D137">
        <v>118.17</v>
      </c>
      <c r="E137">
        <v>120.04</v>
      </c>
      <c r="F137" s="31"/>
    </row>
    <row r="138" spans="1:6" x14ac:dyDescent="0.3">
      <c r="A138" s="42">
        <v>45294</v>
      </c>
      <c r="B138">
        <v>118.57</v>
      </c>
      <c r="C138">
        <v>119.46</v>
      </c>
      <c r="D138">
        <v>117.83</v>
      </c>
      <c r="E138">
        <v>118.62</v>
      </c>
      <c r="F138" s="31"/>
    </row>
    <row r="139" spans="1:6" x14ac:dyDescent="0.3">
      <c r="A139" t="s">
        <v>1014</v>
      </c>
      <c r="B139">
        <v>120.32</v>
      </c>
      <c r="C139">
        <v>120.45</v>
      </c>
      <c r="D139">
        <v>118.53</v>
      </c>
      <c r="E139">
        <v>118.64</v>
      </c>
      <c r="F139" s="31"/>
    </row>
    <row r="140" spans="1:6" x14ac:dyDescent="0.3">
      <c r="A140" t="s">
        <v>1015</v>
      </c>
      <c r="B140">
        <v>119.49</v>
      </c>
      <c r="C140">
        <v>120.11</v>
      </c>
      <c r="D140">
        <v>119.27</v>
      </c>
      <c r="E140">
        <v>120.05</v>
      </c>
      <c r="F140" s="31"/>
    </row>
    <row r="141" spans="1:6" x14ac:dyDescent="0.3">
      <c r="A141" t="s">
        <v>1016</v>
      </c>
      <c r="B141">
        <v>118.16</v>
      </c>
      <c r="C141">
        <v>119.5</v>
      </c>
      <c r="D141">
        <v>117.83</v>
      </c>
      <c r="E141">
        <v>119.4</v>
      </c>
      <c r="F141" s="31"/>
    </row>
    <row r="142" spans="1:6" x14ac:dyDescent="0.3">
      <c r="A142" t="s">
        <v>1017</v>
      </c>
      <c r="B142">
        <v>119.5</v>
      </c>
      <c r="C142">
        <v>119.95</v>
      </c>
      <c r="D142">
        <v>118.39</v>
      </c>
      <c r="E142">
        <v>118.69</v>
      </c>
      <c r="F142" s="31"/>
    </row>
    <row r="143" spans="1:6" x14ac:dyDescent="0.3">
      <c r="A143" t="s">
        <v>1018</v>
      </c>
      <c r="B143">
        <v>119.38</v>
      </c>
      <c r="C143">
        <v>120.15</v>
      </c>
      <c r="D143">
        <v>118.86</v>
      </c>
      <c r="E143">
        <v>119.46</v>
      </c>
      <c r="F143" s="31"/>
    </row>
    <row r="144" spans="1:6" x14ac:dyDescent="0.3">
      <c r="A144" t="s">
        <v>1019</v>
      </c>
      <c r="B144">
        <v>118.1</v>
      </c>
      <c r="C144">
        <v>119.25</v>
      </c>
      <c r="D144">
        <v>116.8</v>
      </c>
      <c r="E144">
        <v>119.02</v>
      </c>
      <c r="F144" s="31"/>
    </row>
    <row r="145" spans="1:6" x14ac:dyDescent="0.3">
      <c r="A145" t="s">
        <v>1020</v>
      </c>
      <c r="B145">
        <v>115.96</v>
      </c>
      <c r="C145">
        <v>117.98</v>
      </c>
      <c r="D145">
        <v>115.96</v>
      </c>
      <c r="E145">
        <v>117.87</v>
      </c>
      <c r="F145" s="31"/>
    </row>
    <row r="146" spans="1:6" x14ac:dyDescent="0.3">
      <c r="A146" t="s">
        <v>1021</v>
      </c>
      <c r="B146">
        <v>114.33</v>
      </c>
      <c r="C146">
        <v>117.19</v>
      </c>
      <c r="D146">
        <v>113.96</v>
      </c>
      <c r="E146">
        <v>116.64</v>
      </c>
      <c r="F146" s="31"/>
    </row>
    <row r="147" spans="1:6" x14ac:dyDescent="0.3">
      <c r="A147" t="s">
        <v>1022</v>
      </c>
      <c r="B147">
        <v>113.5</v>
      </c>
      <c r="C147">
        <v>115.49</v>
      </c>
      <c r="D147">
        <v>113.45</v>
      </c>
      <c r="E147">
        <v>114.01</v>
      </c>
      <c r="F147" s="31"/>
    </row>
    <row r="148" spans="1:6" x14ac:dyDescent="0.3">
      <c r="A148" t="s">
        <v>1023</v>
      </c>
      <c r="B148">
        <v>112.27</v>
      </c>
      <c r="C148">
        <v>114.27</v>
      </c>
      <c r="D148">
        <v>112.27</v>
      </c>
      <c r="E148">
        <v>113.64</v>
      </c>
      <c r="F148" s="31"/>
    </row>
    <row r="149" spans="1:6" x14ac:dyDescent="0.3">
      <c r="A149" t="s">
        <v>1024</v>
      </c>
      <c r="B149">
        <v>111.64</v>
      </c>
      <c r="C149">
        <v>112.38</v>
      </c>
      <c r="D149">
        <v>111.12</v>
      </c>
      <c r="E149">
        <v>112.06</v>
      </c>
      <c r="F149" s="31"/>
    </row>
    <row r="150" spans="1:6" x14ac:dyDescent="0.3">
      <c r="A150" t="s">
        <v>1025</v>
      </c>
      <c r="B150">
        <v>112.47</v>
      </c>
      <c r="C150">
        <v>113.11</v>
      </c>
      <c r="D150">
        <v>110.58</v>
      </c>
      <c r="E150">
        <v>111.34</v>
      </c>
      <c r="F150" s="31"/>
    </row>
    <row r="151" spans="1:6" x14ac:dyDescent="0.3">
      <c r="A151" s="42">
        <v>45628</v>
      </c>
      <c r="B151">
        <v>111.5</v>
      </c>
      <c r="C151">
        <v>112.63</v>
      </c>
      <c r="D151">
        <v>111.21</v>
      </c>
      <c r="E151">
        <v>112.53</v>
      </c>
      <c r="F151" s="31"/>
    </row>
    <row r="152" spans="1:6" x14ac:dyDescent="0.3">
      <c r="A152" s="42">
        <v>45537</v>
      </c>
      <c r="B152">
        <v>112.25</v>
      </c>
      <c r="C152">
        <v>112.63</v>
      </c>
      <c r="D152">
        <v>111.19</v>
      </c>
      <c r="E152">
        <v>111.81</v>
      </c>
      <c r="F152" s="31"/>
    </row>
    <row r="153" spans="1:6" x14ac:dyDescent="0.3">
      <c r="A153" s="42">
        <v>45506</v>
      </c>
      <c r="B153">
        <v>113.35</v>
      </c>
      <c r="C153">
        <v>113.35</v>
      </c>
      <c r="D153">
        <v>111.52</v>
      </c>
      <c r="E153">
        <v>112.43</v>
      </c>
      <c r="F153" s="31"/>
    </row>
    <row r="154" spans="1:6" x14ac:dyDescent="0.3">
      <c r="A154" s="42">
        <v>45475</v>
      </c>
      <c r="B154">
        <v>114.6</v>
      </c>
      <c r="C154">
        <v>114.6</v>
      </c>
      <c r="D154">
        <v>112.89</v>
      </c>
      <c r="E154">
        <v>113.31</v>
      </c>
      <c r="F154" s="31"/>
    </row>
    <row r="155" spans="1:6" x14ac:dyDescent="0.3">
      <c r="A155" s="42">
        <v>45445</v>
      </c>
      <c r="B155">
        <v>111.82</v>
      </c>
      <c r="C155">
        <v>114.51</v>
      </c>
      <c r="D155">
        <v>111.72</v>
      </c>
      <c r="E155">
        <v>114</v>
      </c>
      <c r="F155" s="31"/>
    </row>
    <row r="156" spans="1:6" x14ac:dyDescent="0.3">
      <c r="A156" s="42">
        <v>45414</v>
      </c>
      <c r="B156">
        <v>112.02</v>
      </c>
      <c r="C156">
        <v>112.46</v>
      </c>
      <c r="D156">
        <v>111.15</v>
      </c>
      <c r="E156">
        <v>111.65</v>
      </c>
      <c r="F156" s="31"/>
    </row>
    <row r="157" spans="1:6" x14ac:dyDescent="0.3">
      <c r="A157" s="42">
        <v>45324</v>
      </c>
      <c r="B157">
        <v>112.96</v>
      </c>
      <c r="C157">
        <v>114.06</v>
      </c>
      <c r="D157">
        <v>111.98</v>
      </c>
      <c r="E157">
        <v>112.11</v>
      </c>
      <c r="F157" s="31"/>
    </row>
    <row r="158" spans="1:6" x14ac:dyDescent="0.3">
      <c r="A158" s="42">
        <v>45293</v>
      </c>
      <c r="B158">
        <v>112.75</v>
      </c>
      <c r="C158">
        <v>114.54</v>
      </c>
      <c r="D158">
        <v>112</v>
      </c>
      <c r="E158">
        <v>114.49</v>
      </c>
      <c r="F158" s="31"/>
    </row>
    <row r="159" spans="1:6" x14ac:dyDescent="0.3">
      <c r="A159" t="s">
        <v>1026</v>
      </c>
      <c r="B159">
        <v>114</v>
      </c>
      <c r="C159">
        <v>114.54</v>
      </c>
      <c r="D159">
        <v>112.62</v>
      </c>
      <c r="E159">
        <v>113.15</v>
      </c>
      <c r="F159" s="31"/>
    </row>
    <row r="160" spans="1:6" x14ac:dyDescent="0.3">
      <c r="A160" t="s">
        <v>1027</v>
      </c>
      <c r="B160">
        <v>113.9</v>
      </c>
      <c r="C160">
        <v>113.92</v>
      </c>
      <c r="D160">
        <v>112.38</v>
      </c>
      <c r="E160">
        <v>113.48</v>
      </c>
      <c r="F160" s="31"/>
    </row>
    <row r="161" spans="1:6" x14ac:dyDescent="0.3">
      <c r="A161" t="s">
        <v>1028</v>
      </c>
      <c r="B161">
        <v>112.15</v>
      </c>
      <c r="C161">
        <v>113.47</v>
      </c>
      <c r="D161">
        <v>112.03</v>
      </c>
      <c r="E161">
        <v>113.45</v>
      </c>
      <c r="F161" s="31"/>
    </row>
    <row r="162" spans="1:6" x14ac:dyDescent="0.3">
      <c r="A162" t="s">
        <v>1029</v>
      </c>
      <c r="B162">
        <v>113.23</v>
      </c>
      <c r="C162">
        <v>113.41</v>
      </c>
      <c r="D162">
        <v>111.54</v>
      </c>
      <c r="E162">
        <v>112.01</v>
      </c>
      <c r="F162" s="31"/>
    </row>
    <row r="163" spans="1:6" x14ac:dyDescent="0.3">
      <c r="A163" t="s">
        <v>1030</v>
      </c>
      <c r="B163">
        <v>111.41</v>
      </c>
      <c r="C163">
        <v>112.57</v>
      </c>
      <c r="D163">
        <v>110.79</v>
      </c>
      <c r="E163">
        <v>112.45</v>
      </c>
      <c r="F163" s="31"/>
    </row>
    <row r="164" spans="1:6" x14ac:dyDescent="0.3">
      <c r="A164" t="s">
        <v>1031</v>
      </c>
      <c r="B164">
        <v>110.75</v>
      </c>
      <c r="C164">
        <v>113.35</v>
      </c>
      <c r="D164">
        <v>109.74</v>
      </c>
      <c r="E164">
        <v>110.77</v>
      </c>
      <c r="F164" s="31"/>
    </row>
    <row r="165" spans="1:6" x14ac:dyDescent="0.3">
      <c r="A165" t="s">
        <v>1032</v>
      </c>
      <c r="B165">
        <v>114.45</v>
      </c>
      <c r="C165">
        <v>115.5</v>
      </c>
      <c r="D165">
        <v>112.87</v>
      </c>
      <c r="E165">
        <v>114</v>
      </c>
      <c r="F165" s="31"/>
    </row>
    <row r="166" spans="1:6" x14ac:dyDescent="0.3">
      <c r="A166" t="s">
        <v>1033</v>
      </c>
      <c r="B166">
        <v>114.93</v>
      </c>
      <c r="C166">
        <v>115.64</v>
      </c>
      <c r="D166">
        <v>114.14</v>
      </c>
      <c r="E166">
        <v>114.19</v>
      </c>
      <c r="F166" s="31"/>
    </row>
    <row r="167" spans="1:6" x14ac:dyDescent="0.3">
      <c r="A167" t="s">
        <v>1034</v>
      </c>
      <c r="B167">
        <v>113.63</v>
      </c>
      <c r="C167">
        <v>114.86</v>
      </c>
      <c r="D167">
        <v>113.46</v>
      </c>
      <c r="E167">
        <v>114.69</v>
      </c>
      <c r="F167" s="31"/>
    </row>
    <row r="168" spans="1:6" x14ac:dyDescent="0.3">
      <c r="A168" t="s">
        <v>1035</v>
      </c>
      <c r="B168">
        <v>114.2</v>
      </c>
      <c r="C168">
        <v>114.57</v>
      </c>
      <c r="D168">
        <v>113.41</v>
      </c>
      <c r="E168">
        <v>114.02</v>
      </c>
      <c r="F168" s="31"/>
    </row>
    <row r="169" spans="1:6" x14ac:dyDescent="0.3">
      <c r="A169" t="s">
        <v>1036</v>
      </c>
      <c r="B169">
        <v>113.62</v>
      </c>
      <c r="C169">
        <v>114.5</v>
      </c>
      <c r="D169">
        <v>113.44</v>
      </c>
      <c r="E169">
        <v>113.93</v>
      </c>
      <c r="F169" s="31"/>
    </row>
    <row r="170" spans="1:6" x14ac:dyDescent="0.3">
      <c r="A170" t="s">
        <v>1037</v>
      </c>
      <c r="B170">
        <v>113.51</v>
      </c>
      <c r="C170">
        <v>114.07</v>
      </c>
      <c r="D170">
        <v>112.91</v>
      </c>
      <c r="E170">
        <v>113.76</v>
      </c>
      <c r="F170" s="31"/>
    </row>
    <row r="171" spans="1:6" x14ac:dyDescent="0.3">
      <c r="A171" s="42">
        <v>45627</v>
      </c>
      <c r="B171">
        <v>114.17</v>
      </c>
      <c r="C171">
        <v>114.94</v>
      </c>
      <c r="D171">
        <v>113.45</v>
      </c>
      <c r="E171">
        <v>113.92</v>
      </c>
      <c r="F171" s="31"/>
    </row>
    <row r="172" spans="1:6" x14ac:dyDescent="0.3">
      <c r="A172" s="42">
        <v>45597</v>
      </c>
      <c r="B172">
        <v>113.26</v>
      </c>
      <c r="C172">
        <v>113.73</v>
      </c>
      <c r="D172">
        <v>112.59</v>
      </c>
      <c r="E172">
        <v>113.5</v>
      </c>
      <c r="F172" s="31"/>
    </row>
    <row r="173" spans="1:6" x14ac:dyDescent="0.3">
      <c r="A173" s="42">
        <v>45566</v>
      </c>
      <c r="B173">
        <v>113.05</v>
      </c>
      <c r="C173">
        <v>114.41</v>
      </c>
      <c r="D173">
        <v>112.81</v>
      </c>
      <c r="E173">
        <v>114.4</v>
      </c>
      <c r="F173" s="31"/>
    </row>
    <row r="174" spans="1:6" x14ac:dyDescent="0.3">
      <c r="A174" s="42">
        <v>45536</v>
      </c>
      <c r="B174">
        <v>112.15</v>
      </c>
      <c r="C174">
        <v>113.54</v>
      </c>
      <c r="D174">
        <v>112.06</v>
      </c>
      <c r="E174">
        <v>112.73</v>
      </c>
      <c r="F174" s="31"/>
    </row>
    <row r="175" spans="1:6" x14ac:dyDescent="0.3">
      <c r="A175" s="42">
        <v>45505</v>
      </c>
      <c r="B175">
        <v>111.13</v>
      </c>
      <c r="C175">
        <v>112.52</v>
      </c>
      <c r="D175">
        <v>110.92</v>
      </c>
      <c r="E175">
        <v>112.4</v>
      </c>
      <c r="F175" s="31"/>
    </row>
    <row r="176" spans="1:6" x14ac:dyDescent="0.3">
      <c r="A176" s="42">
        <v>45413</v>
      </c>
      <c r="B176">
        <v>110.71</v>
      </c>
      <c r="C176">
        <v>111.05</v>
      </c>
      <c r="D176">
        <v>110.03</v>
      </c>
      <c r="E176">
        <v>110.8</v>
      </c>
      <c r="F176" s="31"/>
    </row>
    <row r="177" spans="1:6" x14ac:dyDescent="0.3">
      <c r="A177" s="42">
        <v>45383</v>
      </c>
      <c r="B177">
        <v>109.68</v>
      </c>
      <c r="C177">
        <v>111.03</v>
      </c>
      <c r="D177">
        <v>109.51</v>
      </c>
      <c r="E177">
        <v>110.98</v>
      </c>
      <c r="F177" s="31"/>
    </row>
    <row r="178" spans="1:6" x14ac:dyDescent="0.3">
      <c r="A178" s="42">
        <v>45352</v>
      </c>
      <c r="B178">
        <v>110.14</v>
      </c>
      <c r="C178">
        <v>110.25</v>
      </c>
      <c r="D178">
        <v>109.29</v>
      </c>
      <c r="E178">
        <v>109.52</v>
      </c>
      <c r="F178" s="31"/>
    </row>
    <row r="179" spans="1:6" x14ac:dyDescent="0.3">
      <c r="A179" s="42">
        <v>45323</v>
      </c>
      <c r="B179">
        <v>109.56</v>
      </c>
      <c r="C179">
        <v>111</v>
      </c>
      <c r="D179">
        <v>109.56</v>
      </c>
      <c r="E179">
        <v>109.85</v>
      </c>
      <c r="F179" s="31"/>
    </row>
    <row r="180" spans="1:6" x14ac:dyDescent="0.3">
      <c r="A180" t="s">
        <v>1038</v>
      </c>
      <c r="B180">
        <v>110.4</v>
      </c>
      <c r="C180">
        <v>110.73</v>
      </c>
      <c r="D180">
        <v>109.83</v>
      </c>
      <c r="E180">
        <v>110.07</v>
      </c>
      <c r="F180" s="31"/>
    </row>
    <row r="181" spans="1:6" x14ac:dyDescent="0.3">
      <c r="A181" t="s">
        <v>1039</v>
      </c>
      <c r="B181">
        <v>109.85</v>
      </c>
      <c r="C181">
        <v>110.71</v>
      </c>
      <c r="D181">
        <v>109.72</v>
      </c>
      <c r="E181">
        <v>110.4</v>
      </c>
      <c r="F181" s="31"/>
    </row>
    <row r="182" spans="1:6" x14ac:dyDescent="0.3">
      <c r="A182" t="s">
        <v>1040</v>
      </c>
      <c r="B182">
        <v>109.04</v>
      </c>
      <c r="C182">
        <v>109.8</v>
      </c>
      <c r="D182">
        <v>109.04</v>
      </c>
      <c r="E182">
        <v>109.79</v>
      </c>
      <c r="F182" s="31"/>
    </row>
    <row r="183" spans="1:6" x14ac:dyDescent="0.3">
      <c r="A183" t="s">
        <v>1041</v>
      </c>
      <c r="B183">
        <v>108.51</v>
      </c>
      <c r="C183">
        <v>109.73</v>
      </c>
      <c r="D183">
        <v>108.51</v>
      </c>
      <c r="E183">
        <v>109.23</v>
      </c>
      <c r="F183" s="31"/>
    </row>
    <row r="184" spans="1:6" x14ac:dyDescent="0.3">
      <c r="A184" t="s">
        <v>1042</v>
      </c>
      <c r="B184">
        <v>108.86</v>
      </c>
      <c r="C184">
        <v>109.34</v>
      </c>
      <c r="D184">
        <v>108.5</v>
      </c>
      <c r="E184">
        <v>109.03</v>
      </c>
      <c r="F184" s="31"/>
    </row>
    <row r="185" spans="1:6" x14ac:dyDescent="0.3">
      <c r="A185" t="s">
        <v>1043</v>
      </c>
      <c r="B185">
        <v>107.42</v>
      </c>
      <c r="C185">
        <v>108.68</v>
      </c>
      <c r="D185">
        <v>107.18</v>
      </c>
      <c r="E185">
        <v>108.48</v>
      </c>
      <c r="F185" s="31"/>
    </row>
    <row r="186" spans="1:6" x14ac:dyDescent="0.3">
      <c r="A186" t="s">
        <v>1044</v>
      </c>
      <c r="B186">
        <v>107.85</v>
      </c>
      <c r="C186">
        <v>108.82</v>
      </c>
      <c r="D186">
        <v>107.3</v>
      </c>
      <c r="E186">
        <v>107.4</v>
      </c>
      <c r="F186" s="31"/>
    </row>
    <row r="187" spans="1:6" x14ac:dyDescent="0.3">
      <c r="A187" t="s">
        <v>1045</v>
      </c>
      <c r="B187">
        <v>108.15</v>
      </c>
      <c r="C187">
        <v>108.72</v>
      </c>
      <c r="D187">
        <v>107.43</v>
      </c>
      <c r="E187">
        <v>108.42</v>
      </c>
      <c r="F187" s="31"/>
    </row>
    <row r="188" spans="1:6" x14ac:dyDescent="0.3">
      <c r="A188" t="s">
        <v>1046</v>
      </c>
      <c r="B188">
        <v>107.64</v>
      </c>
      <c r="C188">
        <v>108.62</v>
      </c>
      <c r="D188">
        <v>107.16</v>
      </c>
      <c r="E188">
        <v>108.06</v>
      </c>
      <c r="F188" s="31"/>
    </row>
    <row r="189" spans="1:6" x14ac:dyDescent="0.3">
      <c r="A189" t="s">
        <v>1047</v>
      </c>
      <c r="B189">
        <v>107.86</v>
      </c>
      <c r="C189">
        <v>107.97</v>
      </c>
      <c r="D189">
        <v>106.51</v>
      </c>
      <c r="E189">
        <v>107.29</v>
      </c>
      <c r="F189" s="31"/>
    </row>
    <row r="190" spans="1:6" x14ac:dyDescent="0.3">
      <c r="A190" t="s">
        <v>1048</v>
      </c>
      <c r="B190">
        <v>107.83</v>
      </c>
      <c r="C190">
        <v>108.67</v>
      </c>
      <c r="D190">
        <v>106.68</v>
      </c>
      <c r="E190">
        <v>108.6</v>
      </c>
      <c r="F190" s="31"/>
    </row>
    <row r="191" spans="1:6" x14ac:dyDescent="0.3">
      <c r="A191" t="s">
        <v>1049</v>
      </c>
      <c r="B191">
        <v>106.01</v>
      </c>
      <c r="C191">
        <v>107.28</v>
      </c>
      <c r="D191">
        <v>105.9</v>
      </c>
      <c r="E191">
        <v>107.25</v>
      </c>
      <c r="F191" s="31"/>
    </row>
    <row r="192" spans="1:6" x14ac:dyDescent="0.3">
      <c r="A192" s="42">
        <v>45272</v>
      </c>
      <c r="B192">
        <v>106.37</v>
      </c>
      <c r="C192">
        <v>107.22</v>
      </c>
      <c r="D192">
        <v>105.56</v>
      </c>
      <c r="E192">
        <v>106.68</v>
      </c>
      <c r="F192" s="31"/>
    </row>
    <row r="193" spans="1:6" x14ac:dyDescent="0.3">
      <c r="A193" s="42">
        <v>45242</v>
      </c>
      <c r="B193">
        <v>104.21</v>
      </c>
      <c r="C193">
        <v>106.25</v>
      </c>
      <c r="D193">
        <v>104.21</v>
      </c>
      <c r="E193">
        <v>106.22</v>
      </c>
      <c r="F193" s="31"/>
    </row>
    <row r="194" spans="1:6" x14ac:dyDescent="0.3">
      <c r="A194" s="42">
        <v>45150</v>
      </c>
      <c r="B194">
        <v>104.12</v>
      </c>
      <c r="C194">
        <v>104.86</v>
      </c>
      <c r="D194">
        <v>104.12</v>
      </c>
      <c r="E194">
        <v>104.51</v>
      </c>
      <c r="F194" s="31"/>
    </row>
    <row r="195" spans="1:6" x14ac:dyDescent="0.3">
      <c r="A195" s="42">
        <v>45119</v>
      </c>
      <c r="B195">
        <v>105.19</v>
      </c>
      <c r="C195">
        <v>105.21</v>
      </c>
      <c r="D195">
        <v>103.96</v>
      </c>
      <c r="E195">
        <v>104.05</v>
      </c>
      <c r="F195" s="31"/>
    </row>
    <row r="196" spans="1:6" x14ac:dyDescent="0.3">
      <c r="A196" s="42">
        <v>45089</v>
      </c>
      <c r="B196">
        <v>104.63</v>
      </c>
      <c r="C196">
        <v>105.26</v>
      </c>
      <c r="D196">
        <v>103.88</v>
      </c>
      <c r="E196">
        <v>104.94</v>
      </c>
      <c r="F196" s="31"/>
    </row>
    <row r="197" spans="1:6" x14ac:dyDescent="0.3">
      <c r="A197" s="42">
        <v>45058</v>
      </c>
      <c r="B197">
        <v>105</v>
      </c>
      <c r="C197">
        <v>105.25</v>
      </c>
      <c r="D197">
        <v>103.95</v>
      </c>
      <c r="E197">
        <v>104.35</v>
      </c>
      <c r="F197" s="31"/>
    </row>
    <row r="198" spans="1:6" x14ac:dyDescent="0.3">
      <c r="A198" s="42">
        <v>45028</v>
      </c>
      <c r="B198">
        <v>104.41</v>
      </c>
      <c r="C198">
        <v>105.51</v>
      </c>
      <c r="D198">
        <v>104.3</v>
      </c>
      <c r="E198">
        <v>105.19</v>
      </c>
      <c r="F198" s="31"/>
    </row>
    <row r="199" spans="1:6" x14ac:dyDescent="0.3">
      <c r="A199" s="42">
        <v>44938</v>
      </c>
      <c r="B199">
        <v>104.22</v>
      </c>
      <c r="C199">
        <v>104.98</v>
      </c>
      <c r="D199">
        <v>103.9</v>
      </c>
      <c r="E199">
        <v>104.88</v>
      </c>
      <c r="F199" s="31"/>
    </row>
    <row r="200" spans="1:6" x14ac:dyDescent="0.3">
      <c r="A200" t="s">
        <v>1050</v>
      </c>
      <c r="B200">
        <v>103.75</v>
      </c>
      <c r="C200">
        <v>104.72</v>
      </c>
      <c r="D200">
        <v>103.11</v>
      </c>
      <c r="E200">
        <v>104.29</v>
      </c>
      <c r="F200" s="31"/>
    </row>
    <row r="201" spans="1:6" x14ac:dyDescent="0.3">
      <c r="A201" t="s">
        <v>1051</v>
      </c>
      <c r="B201">
        <v>102.32</v>
      </c>
      <c r="C201">
        <v>103.84</v>
      </c>
      <c r="D201">
        <v>102.23</v>
      </c>
      <c r="E201">
        <v>103.63</v>
      </c>
      <c r="F201" s="31"/>
    </row>
    <row r="202" spans="1:6" x14ac:dyDescent="0.3">
      <c r="A202" t="s">
        <v>1052</v>
      </c>
      <c r="B202">
        <v>102.46</v>
      </c>
      <c r="C202">
        <v>102.49</v>
      </c>
      <c r="D202">
        <v>101.35</v>
      </c>
      <c r="E202">
        <v>102.06</v>
      </c>
      <c r="F202" s="31"/>
    </row>
    <row r="203" spans="1:6" x14ac:dyDescent="0.3">
      <c r="A203" t="s">
        <v>1053</v>
      </c>
      <c r="B203">
        <v>102.6</v>
      </c>
      <c r="C203">
        <v>103.47</v>
      </c>
      <c r="D203">
        <v>102.25</v>
      </c>
      <c r="E203">
        <v>102.71</v>
      </c>
      <c r="F203" s="31"/>
    </row>
    <row r="204" spans="1:6" x14ac:dyDescent="0.3">
      <c r="A204" t="s">
        <v>1054</v>
      </c>
      <c r="B204">
        <v>102.68</v>
      </c>
      <c r="C204">
        <v>103.18</v>
      </c>
      <c r="D204">
        <v>102.19</v>
      </c>
      <c r="E204">
        <v>102.87</v>
      </c>
      <c r="F204" s="31"/>
    </row>
    <row r="205" spans="1:6" x14ac:dyDescent="0.3">
      <c r="A205" t="s">
        <v>1055</v>
      </c>
      <c r="B205">
        <v>102.28</v>
      </c>
      <c r="C205">
        <v>103.22</v>
      </c>
      <c r="D205">
        <v>102.08</v>
      </c>
      <c r="E205">
        <v>102.7</v>
      </c>
      <c r="F205" s="31"/>
    </row>
    <row r="206" spans="1:6" x14ac:dyDescent="0.3">
      <c r="A206" t="s">
        <v>1056</v>
      </c>
      <c r="B206">
        <v>101.47</v>
      </c>
      <c r="C206">
        <v>102.58</v>
      </c>
      <c r="D206">
        <v>100.99</v>
      </c>
      <c r="E206">
        <v>101.91</v>
      </c>
      <c r="F206" s="31"/>
    </row>
    <row r="207" spans="1:6" x14ac:dyDescent="0.3">
      <c r="A207" t="s">
        <v>1057</v>
      </c>
      <c r="B207">
        <v>98.95</v>
      </c>
      <c r="C207">
        <v>101.31</v>
      </c>
      <c r="D207">
        <v>98.95</v>
      </c>
      <c r="E207">
        <v>101.2</v>
      </c>
      <c r="F207" s="31"/>
    </row>
    <row r="208" spans="1:6" x14ac:dyDescent="0.3">
      <c r="A208" t="s">
        <v>1058</v>
      </c>
      <c r="B208">
        <v>100.43</v>
      </c>
      <c r="C208">
        <v>100.75</v>
      </c>
      <c r="D208">
        <v>99.25</v>
      </c>
      <c r="E208">
        <v>99.55</v>
      </c>
      <c r="F208" s="31"/>
    </row>
    <row r="209" spans="1:6" x14ac:dyDescent="0.3">
      <c r="A209" t="s">
        <v>1059</v>
      </c>
      <c r="B209">
        <v>97.72</v>
      </c>
      <c r="C209">
        <v>100.35</v>
      </c>
      <c r="D209">
        <v>97.64</v>
      </c>
      <c r="E209">
        <v>100.26</v>
      </c>
      <c r="F209" s="31"/>
    </row>
    <row r="210" spans="1:6" x14ac:dyDescent="0.3">
      <c r="A210" t="s">
        <v>1060</v>
      </c>
      <c r="B210">
        <v>97.37</v>
      </c>
      <c r="C210">
        <v>98.33</v>
      </c>
      <c r="D210">
        <v>96.92</v>
      </c>
      <c r="E210">
        <v>98</v>
      </c>
      <c r="F210" s="31"/>
    </row>
    <row r="211" spans="1:6" x14ac:dyDescent="0.3">
      <c r="A211" t="s">
        <v>1061</v>
      </c>
      <c r="B211">
        <v>96.32</v>
      </c>
      <c r="C211">
        <v>97.84</v>
      </c>
      <c r="D211">
        <v>96.2</v>
      </c>
      <c r="E211">
        <v>97.08</v>
      </c>
      <c r="F211" s="31"/>
    </row>
    <row r="212" spans="1:6" x14ac:dyDescent="0.3">
      <c r="A212" t="s">
        <v>1062</v>
      </c>
      <c r="B212">
        <v>95.67</v>
      </c>
      <c r="C212">
        <v>96.75</v>
      </c>
      <c r="D212">
        <v>94.5</v>
      </c>
      <c r="E212">
        <v>95.79</v>
      </c>
      <c r="F212" s="31"/>
    </row>
    <row r="213" spans="1:6" x14ac:dyDescent="0.3">
      <c r="A213" s="42">
        <v>45210</v>
      </c>
      <c r="B213">
        <v>93.7</v>
      </c>
      <c r="C213">
        <v>94.22</v>
      </c>
      <c r="D213">
        <v>92.43</v>
      </c>
      <c r="E213">
        <v>93.97</v>
      </c>
      <c r="F213" s="31"/>
    </row>
    <row r="214" spans="1:6" x14ac:dyDescent="0.3">
      <c r="A214" s="42">
        <v>45180</v>
      </c>
      <c r="B214">
        <v>94.88</v>
      </c>
      <c r="C214">
        <v>95.19</v>
      </c>
      <c r="D214">
        <v>93.39</v>
      </c>
      <c r="E214">
        <v>93.55</v>
      </c>
      <c r="F214" s="31"/>
    </row>
    <row r="215" spans="1:6" x14ac:dyDescent="0.3">
      <c r="A215" s="42">
        <v>45149</v>
      </c>
      <c r="B215">
        <v>95.22</v>
      </c>
      <c r="C215">
        <v>95.73</v>
      </c>
      <c r="D215">
        <v>93.79</v>
      </c>
      <c r="E215">
        <v>94.74</v>
      </c>
      <c r="F215" s="31"/>
    </row>
    <row r="216" spans="1:6" x14ac:dyDescent="0.3">
      <c r="A216" s="42">
        <v>45118</v>
      </c>
      <c r="B216">
        <v>94.93</v>
      </c>
      <c r="C216">
        <v>95.44</v>
      </c>
      <c r="D216">
        <v>94.5</v>
      </c>
      <c r="E216">
        <v>94.8</v>
      </c>
      <c r="F216" s="31"/>
    </row>
    <row r="217" spans="1:6" x14ac:dyDescent="0.3">
      <c r="A217" s="42">
        <v>45088</v>
      </c>
      <c r="B217">
        <v>95.55</v>
      </c>
      <c r="C217">
        <v>95.81</v>
      </c>
      <c r="D217">
        <v>94.41</v>
      </c>
      <c r="E217">
        <v>95</v>
      </c>
      <c r="F217" s="31"/>
    </row>
    <row r="218" spans="1:6" x14ac:dyDescent="0.3">
      <c r="A218" s="42">
        <v>44996</v>
      </c>
      <c r="B218">
        <v>97</v>
      </c>
      <c r="C218">
        <v>97.17</v>
      </c>
      <c r="D218">
        <v>95.66</v>
      </c>
      <c r="E218">
        <v>95.84</v>
      </c>
      <c r="F218" s="31"/>
    </row>
    <row r="219" spans="1:6" x14ac:dyDescent="0.3">
      <c r="A219" s="42">
        <v>44968</v>
      </c>
      <c r="B219">
        <v>94.98</v>
      </c>
      <c r="C219">
        <v>96.17</v>
      </c>
      <c r="D219">
        <v>94.44</v>
      </c>
      <c r="E219">
        <v>95.96</v>
      </c>
      <c r="F219" s="31"/>
    </row>
    <row r="220" spans="1:6" x14ac:dyDescent="0.3">
      <c r="A220" s="42">
        <v>44937</v>
      </c>
      <c r="B220">
        <v>94.85</v>
      </c>
      <c r="C220">
        <v>95.99</v>
      </c>
      <c r="D220">
        <v>94.56</v>
      </c>
      <c r="E220">
        <v>95.01</v>
      </c>
      <c r="F220" s="31"/>
    </row>
    <row r="221" spans="1:6" x14ac:dyDescent="0.3">
      <c r="A221" t="s">
        <v>1063</v>
      </c>
      <c r="B221">
        <v>93.9</v>
      </c>
      <c r="C221">
        <v>94.9</v>
      </c>
      <c r="D221">
        <v>93.12</v>
      </c>
      <c r="E221">
        <v>94.55</v>
      </c>
      <c r="F221" s="31"/>
    </row>
    <row r="222" spans="1:6" x14ac:dyDescent="0.3">
      <c r="A222" t="s">
        <v>1064</v>
      </c>
      <c r="B222">
        <v>93.53</v>
      </c>
      <c r="C222">
        <v>93.85</v>
      </c>
      <c r="D222">
        <v>91.64</v>
      </c>
      <c r="E222">
        <v>93</v>
      </c>
      <c r="F222" s="31"/>
    </row>
    <row r="223" spans="1:6" x14ac:dyDescent="0.3">
      <c r="A223" t="s">
        <v>1065</v>
      </c>
      <c r="B223">
        <v>94.75</v>
      </c>
      <c r="C223">
        <v>95.32</v>
      </c>
      <c r="D223">
        <v>92.38</v>
      </c>
      <c r="E223">
        <v>92.85</v>
      </c>
      <c r="F223" s="31"/>
    </row>
    <row r="224" spans="1:6" x14ac:dyDescent="0.3">
      <c r="A224" t="s">
        <v>1066</v>
      </c>
      <c r="B224">
        <v>93.06</v>
      </c>
      <c r="C224">
        <v>94.75</v>
      </c>
      <c r="D224">
        <v>93.05</v>
      </c>
      <c r="E224">
        <v>93.98</v>
      </c>
      <c r="F224" s="31"/>
    </row>
    <row r="225" spans="1:6" x14ac:dyDescent="0.3">
      <c r="A225" t="s">
        <v>1067</v>
      </c>
      <c r="B225">
        <v>94.56</v>
      </c>
      <c r="C225">
        <v>94.64</v>
      </c>
      <c r="D225">
        <v>92.79</v>
      </c>
      <c r="E225">
        <v>93.57</v>
      </c>
      <c r="F225" s="31"/>
    </row>
    <row r="226" spans="1:6" x14ac:dyDescent="0.3">
      <c r="A226" t="s">
        <v>1068</v>
      </c>
      <c r="B226">
        <v>95.4</v>
      </c>
      <c r="C226">
        <v>95.83</v>
      </c>
      <c r="D226">
        <v>94.34</v>
      </c>
      <c r="E226">
        <v>94.81</v>
      </c>
      <c r="F226" s="31"/>
    </row>
    <row r="227" spans="1:6" x14ac:dyDescent="0.3">
      <c r="A227" t="s">
        <v>1069</v>
      </c>
      <c r="B227">
        <v>96.88</v>
      </c>
      <c r="C227">
        <v>98.15</v>
      </c>
      <c r="D227">
        <v>95.66</v>
      </c>
      <c r="E227">
        <v>95.78</v>
      </c>
      <c r="F227" s="31"/>
    </row>
    <row r="228" spans="1:6" x14ac:dyDescent="0.3">
      <c r="A228" t="s">
        <v>1070</v>
      </c>
      <c r="B228">
        <v>95.25</v>
      </c>
      <c r="C228">
        <v>98.15</v>
      </c>
      <c r="D228">
        <v>95.25</v>
      </c>
      <c r="E228">
        <v>96.78</v>
      </c>
      <c r="F228" s="31"/>
    </row>
    <row r="229" spans="1:6" x14ac:dyDescent="0.3">
      <c r="A229" t="s">
        <v>1071</v>
      </c>
      <c r="B229">
        <v>96.54</v>
      </c>
      <c r="C229">
        <v>96.54</v>
      </c>
      <c r="D229">
        <v>93.76</v>
      </c>
      <c r="E229">
        <v>95.44</v>
      </c>
      <c r="F229" s="31"/>
    </row>
    <row r="230" spans="1:6" x14ac:dyDescent="0.3">
      <c r="A230" t="s">
        <v>1072</v>
      </c>
      <c r="B230">
        <v>96</v>
      </c>
      <c r="C230">
        <v>96.5</v>
      </c>
      <c r="D230">
        <v>91.65</v>
      </c>
      <c r="E230">
        <v>95.56</v>
      </c>
      <c r="F230" s="31"/>
    </row>
    <row r="231" spans="1:6" x14ac:dyDescent="0.3">
      <c r="A231" t="s">
        <v>1073</v>
      </c>
      <c r="B231">
        <v>91.95</v>
      </c>
      <c r="C231">
        <v>93.01</v>
      </c>
      <c r="D231">
        <v>91.26</v>
      </c>
      <c r="E231">
        <v>92.14</v>
      </c>
      <c r="F231" s="31"/>
    </row>
    <row r="232" spans="1:6" x14ac:dyDescent="0.3">
      <c r="A232" t="s">
        <v>1074</v>
      </c>
      <c r="B232">
        <v>91.1</v>
      </c>
      <c r="C232">
        <v>92.86</v>
      </c>
      <c r="D232">
        <v>90.87</v>
      </c>
      <c r="E232">
        <v>92.18</v>
      </c>
      <c r="F232" s="31"/>
    </row>
    <row r="233" spans="1:6" x14ac:dyDescent="0.3">
      <c r="A233" t="s">
        <v>1075</v>
      </c>
      <c r="B233">
        <v>89.88</v>
      </c>
      <c r="C233">
        <v>91.66</v>
      </c>
      <c r="D233">
        <v>89.81</v>
      </c>
      <c r="E233">
        <v>90.87</v>
      </c>
      <c r="F233" s="31"/>
    </row>
    <row r="234" spans="1:6" x14ac:dyDescent="0.3">
      <c r="A234" s="42">
        <v>45270</v>
      </c>
      <c r="B234">
        <v>92.25</v>
      </c>
      <c r="C234">
        <v>93.08</v>
      </c>
      <c r="D234">
        <v>89.67</v>
      </c>
      <c r="E234">
        <v>90.19</v>
      </c>
      <c r="F234" s="31"/>
    </row>
    <row r="235" spans="1:6" x14ac:dyDescent="0.3">
      <c r="A235" s="42">
        <v>45240</v>
      </c>
      <c r="B235">
        <v>97.16</v>
      </c>
      <c r="C235">
        <v>97.16</v>
      </c>
      <c r="D235">
        <v>92.05</v>
      </c>
      <c r="E235">
        <v>92.64</v>
      </c>
      <c r="F235" s="31"/>
    </row>
    <row r="236" spans="1:6" x14ac:dyDescent="0.3">
      <c r="A236" s="42">
        <v>45209</v>
      </c>
      <c r="B236">
        <v>96.82</v>
      </c>
      <c r="C236">
        <v>98.49</v>
      </c>
      <c r="D236">
        <v>96.59</v>
      </c>
      <c r="E236">
        <v>97.56</v>
      </c>
      <c r="F236" s="31"/>
    </row>
    <row r="237" spans="1:6" x14ac:dyDescent="0.3">
      <c r="A237" s="42">
        <v>45179</v>
      </c>
      <c r="B237">
        <v>96.41</v>
      </c>
      <c r="C237">
        <v>97.01</v>
      </c>
      <c r="D237">
        <v>95.79</v>
      </c>
      <c r="E237">
        <v>96.76</v>
      </c>
      <c r="F237" s="31"/>
    </row>
    <row r="238" spans="1:6" x14ac:dyDescent="0.3">
      <c r="A238" s="42">
        <v>45087</v>
      </c>
      <c r="B238">
        <v>95.81</v>
      </c>
      <c r="C238">
        <v>97.51</v>
      </c>
      <c r="D238">
        <v>95.45</v>
      </c>
      <c r="E238">
        <v>96.88</v>
      </c>
      <c r="F238" s="31"/>
    </row>
    <row r="239" spans="1:6" x14ac:dyDescent="0.3">
      <c r="A239" s="42">
        <v>45056</v>
      </c>
      <c r="B239">
        <v>95.76</v>
      </c>
      <c r="C239">
        <v>96.69</v>
      </c>
      <c r="D239">
        <v>95.1</v>
      </c>
      <c r="E239">
        <v>96.2</v>
      </c>
      <c r="F239" s="31"/>
    </row>
    <row r="240" spans="1:6" x14ac:dyDescent="0.3">
      <c r="A240" s="42">
        <v>45026</v>
      </c>
      <c r="B240">
        <v>95.89</v>
      </c>
      <c r="C240">
        <v>96.34</v>
      </c>
      <c r="D240">
        <v>94.83</v>
      </c>
      <c r="E240">
        <v>95.65</v>
      </c>
      <c r="F240" s="31"/>
    </row>
    <row r="241" spans="1:6" x14ac:dyDescent="0.3">
      <c r="A241" s="42">
        <v>44995</v>
      </c>
      <c r="B241">
        <v>95.52</v>
      </c>
      <c r="C241">
        <v>96.17</v>
      </c>
      <c r="D241">
        <v>94.58</v>
      </c>
      <c r="E241">
        <v>95.79</v>
      </c>
      <c r="F241" s="31"/>
    </row>
    <row r="242" spans="1:6" x14ac:dyDescent="0.3">
      <c r="A242" s="42">
        <v>44967</v>
      </c>
      <c r="B242">
        <v>95.76</v>
      </c>
      <c r="C242">
        <v>95.89</v>
      </c>
      <c r="D242">
        <v>94.53</v>
      </c>
      <c r="E242">
        <v>95.73</v>
      </c>
      <c r="F242" s="31"/>
    </row>
    <row r="243" spans="1:6" x14ac:dyDescent="0.3">
      <c r="A243" t="s">
        <v>1076</v>
      </c>
      <c r="B243">
        <v>98.45</v>
      </c>
      <c r="C243">
        <v>98.51</v>
      </c>
      <c r="D243">
        <v>96.48</v>
      </c>
      <c r="E243">
        <v>96.85</v>
      </c>
      <c r="F243" s="31"/>
    </row>
    <row r="244" spans="1:6" x14ac:dyDescent="0.3">
      <c r="A244" t="s">
        <v>1077</v>
      </c>
      <c r="B244">
        <v>96.28</v>
      </c>
      <c r="C244">
        <v>98.28</v>
      </c>
      <c r="D244">
        <v>96.12</v>
      </c>
      <c r="E244">
        <v>98.12</v>
      </c>
      <c r="F244" s="31"/>
    </row>
    <row r="245" spans="1:6" x14ac:dyDescent="0.3">
      <c r="A245" t="s">
        <v>1078</v>
      </c>
      <c r="B245">
        <v>96.59</v>
      </c>
      <c r="C245">
        <v>96.94</v>
      </c>
      <c r="D245">
        <v>94.76</v>
      </c>
      <c r="E245">
        <v>95.53</v>
      </c>
      <c r="F245" s="31"/>
    </row>
    <row r="246" spans="1:6" x14ac:dyDescent="0.3">
      <c r="A246" t="s">
        <v>1079</v>
      </c>
      <c r="B246">
        <v>97.05</v>
      </c>
      <c r="C246">
        <v>97.53</v>
      </c>
      <c r="D246">
        <v>96.03</v>
      </c>
      <c r="E246">
        <v>96.23</v>
      </c>
      <c r="F246" s="31"/>
    </row>
    <row r="247" spans="1:6" x14ac:dyDescent="0.3">
      <c r="A247" t="s">
        <v>1080</v>
      </c>
      <c r="B247">
        <v>97.97</v>
      </c>
      <c r="C247">
        <v>98.21</v>
      </c>
      <c r="D247">
        <v>97.16</v>
      </c>
      <c r="E247">
        <v>97.47</v>
      </c>
      <c r="F247" s="31"/>
    </row>
    <row r="248" spans="1:6" x14ac:dyDescent="0.3">
      <c r="A248" t="s">
        <v>1081</v>
      </c>
      <c r="B248">
        <v>98.9</v>
      </c>
      <c r="C248">
        <v>98.93</v>
      </c>
      <c r="D248">
        <v>98.02</v>
      </c>
      <c r="E248">
        <v>98.15</v>
      </c>
      <c r="F248" s="31"/>
    </row>
    <row r="249" spans="1:6" x14ac:dyDescent="0.3">
      <c r="A249" t="s">
        <v>1082</v>
      </c>
      <c r="B249">
        <v>100</v>
      </c>
      <c r="C249">
        <v>100.2</v>
      </c>
      <c r="D249">
        <v>98.85</v>
      </c>
      <c r="E249">
        <v>98.93</v>
      </c>
      <c r="F249" s="31"/>
    </row>
    <row r="250" spans="1:6" x14ac:dyDescent="0.3">
      <c r="A250" t="s">
        <v>1083</v>
      </c>
      <c r="B250">
        <v>101.19</v>
      </c>
      <c r="C250">
        <v>101.35</v>
      </c>
      <c r="D250">
        <v>100.27</v>
      </c>
      <c r="E250">
        <v>100.28</v>
      </c>
      <c r="F250" s="31"/>
    </row>
    <row r="251" spans="1:6" x14ac:dyDescent="0.3">
      <c r="A251" t="s">
        <v>1084</v>
      </c>
      <c r="B251">
        <v>101.38</v>
      </c>
      <c r="C251">
        <v>101.96</v>
      </c>
      <c r="D251">
        <v>100.14</v>
      </c>
      <c r="E251">
        <v>100.67</v>
      </c>
      <c r="F251" s="31"/>
    </row>
    <row r="252" spans="1:6" x14ac:dyDescent="0.3">
      <c r="A252" t="s">
        <v>1085</v>
      </c>
      <c r="B252">
        <v>102.07</v>
      </c>
      <c r="C252">
        <v>102.07</v>
      </c>
      <c r="D252">
        <v>100.75</v>
      </c>
      <c r="E252">
        <v>101</v>
      </c>
      <c r="F252" s="31"/>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21427-3D01-48A0-A498-2D49CA6962F6}">
  <dimension ref="A1:F252"/>
  <sheetViews>
    <sheetView workbookViewId="0">
      <selection activeCell="E1" sqref="E1:E1048576"/>
    </sheetView>
  </sheetViews>
  <sheetFormatPr defaultRowHeight="14.4" x14ac:dyDescent="0.3"/>
  <sheetData>
    <row r="1" spans="1:6" x14ac:dyDescent="0.3">
      <c r="A1" t="s">
        <v>931</v>
      </c>
      <c r="B1" t="s">
        <v>932</v>
      </c>
      <c r="C1" t="s">
        <v>933</v>
      </c>
      <c r="D1" t="s">
        <v>934</v>
      </c>
      <c r="E1" t="s">
        <v>935</v>
      </c>
    </row>
    <row r="2" spans="1:6" x14ac:dyDescent="0.3">
      <c r="A2" t="s">
        <v>936</v>
      </c>
      <c r="B2">
        <v>51.37</v>
      </c>
      <c r="C2">
        <v>52.11</v>
      </c>
      <c r="D2">
        <v>51.37</v>
      </c>
      <c r="E2">
        <v>51.56</v>
      </c>
      <c r="F2" s="31"/>
    </row>
    <row r="3" spans="1:6" x14ac:dyDescent="0.3">
      <c r="A3" t="s">
        <v>937</v>
      </c>
      <c r="B3">
        <v>49.84</v>
      </c>
      <c r="C3">
        <v>51.16</v>
      </c>
      <c r="D3">
        <v>49.79</v>
      </c>
      <c r="E3">
        <v>51.09</v>
      </c>
      <c r="F3" s="31"/>
    </row>
    <row r="4" spans="1:6" x14ac:dyDescent="0.3">
      <c r="A4" s="42">
        <v>45635</v>
      </c>
      <c r="B4">
        <v>48.92</v>
      </c>
      <c r="C4">
        <v>50.01</v>
      </c>
      <c r="D4">
        <v>48.83</v>
      </c>
      <c r="E4">
        <v>49.78</v>
      </c>
      <c r="F4" s="31"/>
    </row>
    <row r="5" spans="1:6" x14ac:dyDescent="0.3">
      <c r="A5" s="42">
        <v>45605</v>
      </c>
      <c r="B5">
        <v>51.25</v>
      </c>
      <c r="C5">
        <v>51.26</v>
      </c>
      <c r="D5">
        <v>48.78</v>
      </c>
      <c r="E5">
        <v>49.14</v>
      </c>
      <c r="F5" s="31"/>
    </row>
    <row r="6" spans="1:6" x14ac:dyDescent="0.3">
      <c r="A6" s="42">
        <v>45574</v>
      </c>
      <c r="B6">
        <v>51.74</v>
      </c>
      <c r="C6">
        <v>52.81</v>
      </c>
      <c r="D6">
        <v>50.8</v>
      </c>
      <c r="E6">
        <v>51.1</v>
      </c>
      <c r="F6" s="31"/>
    </row>
    <row r="7" spans="1:6" x14ac:dyDescent="0.3">
      <c r="A7" s="42">
        <v>45544</v>
      </c>
      <c r="B7">
        <v>51.89</v>
      </c>
      <c r="C7">
        <v>52.24</v>
      </c>
      <c r="D7">
        <v>51.54</v>
      </c>
      <c r="E7">
        <v>51.74</v>
      </c>
      <c r="F7" s="31"/>
    </row>
    <row r="8" spans="1:6" x14ac:dyDescent="0.3">
      <c r="A8" s="42">
        <v>45452</v>
      </c>
      <c r="B8">
        <v>51.2</v>
      </c>
      <c r="C8">
        <v>52.17</v>
      </c>
      <c r="D8">
        <v>51.2</v>
      </c>
      <c r="E8">
        <v>51.89</v>
      </c>
      <c r="F8" s="31"/>
    </row>
    <row r="9" spans="1:6" x14ac:dyDescent="0.3">
      <c r="A9" s="42">
        <v>45421</v>
      </c>
      <c r="B9">
        <v>51.86</v>
      </c>
      <c r="C9">
        <v>52.33</v>
      </c>
      <c r="D9">
        <v>51.28</v>
      </c>
      <c r="E9">
        <v>51.34</v>
      </c>
      <c r="F9" s="31"/>
    </row>
    <row r="10" spans="1:6" x14ac:dyDescent="0.3">
      <c r="A10" s="42">
        <v>45391</v>
      </c>
      <c r="B10">
        <v>51.29</v>
      </c>
      <c r="C10">
        <v>51.69</v>
      </c>
      <c r="D10">
        <v>50.91</v>
      </c>
      <c r="E10">
        <v>51.64</v>
      </c>
      <c r="F10" s="31"/>
    </row>
    <row r="11" spans="1:6" x14ac:dyDescent="0.3">
      <c r="A11" s="42">
        <v>45360</v>
      </c>
      <c r="B11">
        <v>49.96</v>
      </c>
      <c r="C11">
        <v>51.39</v>
      </c>
      <c r="D11">
        <v>49.84</v>
      </c>
      <c r="E11">
        <v>51.35</v>
      </c>
      <c r="F11" s="31"/>
    </row>
    <row r="12" spans="1:6" x14ac:dyDescent="0.3">
      <c r="A12" t="s">
        <v>938</v>
      </c>
      <c r="B12">
        <v>49.01</v>
      </c>
      <c r="C12">
        <v>49.93</v>
      </c>
      <c r="D12">
        <v>49.01</v>
      </c>
      <c r="E12">
        <v>49.72</v>
      </c>
      <c r="F12" s="31"/>
    </row>
    <row r="13" spans="1:6" x14ac:dyDescent="0.3">
      <c r="A13" t="s">
        <v>939</v>
      </c>
      <c r="B13">
        <v>49.63</v>
      </c>
      <c r="C13">
        <v>50.11</v>
      </c>
      <c r="D13">
        <v>48.35</v>
      </c>
      <c r="E13">
        <v>49.25</v>
      </c>
      <c r="F13" s="31"/>
    </row>
    <row r="14" spans="1:6" x14ac:dyDescent="0.3">
      <c r="A14" t="s">
        <v>940</v>
      </c>
      <c r="B14">
        <v>49.83</v>
      </c>
      <c r="C14">
        <v>50.46</v>
      </c>
      <c r="D14">
        <v>49.59</v>
      </c>
      <c r="E14">
        <v>50.17</v>
      </c>
      <c r="F14" s="31"/>
    </row>
    <row r="15" spans="1:6" x14ac:dyDescent="0.3">
      <c r="A15" t="s">
        <v>941</v>
      </c>
      <c r="B15">
        <v>50.63</v>
      </c>
      <c r="C15">
        <v>50.76</v>
      </c>
      <c r="D15">
        <v>49.54</v>
      </c>
      <c r="E15">
        <v>49.84</v>
      </c>
      <c r="F15" s="31"/>
    </row>
    <row r="16" spans="1:6" x14ac:dyDescent="0.3">
      <c r="A16" t="s">
        <v>942</v>
      </c>
      <c r="B16">
        <v>50.93</v>
      </c>
      <c r="C16">
        <v>50.99</v>
      </c>
      <c r="D16">
        <v>50.09</v>
      </c>
      <c r="E16">
        <v>50.44</v>
      </c>
      <c r="F16" s="31"/>
    </row>
    <row r="17" spans="1:6" x14ac:dyDescent="0.3">
      <c r="A17" t="s">
        <v>943</v>
      </c>
      <c r="B17">
        <v>50.6</v>
      </c>
      <c r="C17">
        <v>50.99</v>
      </c>
      <c r="D17">
        <v>50.51</v>
      </c>
      <c r="E17">
        <v>50.8</v>
      </c>
      <c r="F17" s="31"/>
    </row>
    <row r="18" spans="1:6" x14ac:dyDescent="0.3">
      <c r="A18" t="s">
        <v>944</v>
      </c>
      <c r="B18">
        <v>50.72</v>
      </c>
      <c r="C18">
        <v>50.92</v>
      </c>
      <c r="D18">
        <v>50.15</v>
      </c>
      <c r="E18">
        <v>50.6</v>
      </c>
      <c r="F18" s="31"/>
    </row>
    <row r="19" spans="1:6" x14ac:dyDescent="0.3">
      <c r="A19" t="s">
        <v>945</v>
      </c>
      <c r="B19">
        <v>50.46</v>
      </c>
      <c r="C19">
        <v>50.95</v>
      </c>
      <c r="D19">
        <v>50.35</v>
      </c>
      <c r="E19">
        <v>50.59</v>
      </c>
      <c r="F19" s="31"/>
    </row>
    <row r="20" spans="1:6" x14ac:dyDescent="0.3">
      <c r="A20" t="s">
        <v>946</v>
      </c>
      <c r="B20">
        <v>49.6</v>
      </c>
      <c r="C20">
        <v>50.57</v>
      </c>
      <c r="D20">
        <v>49.6</v>
      </c>
      <c r="E20">
        <v>50.37</v>
      </c>
      <c r="F20" s="31"/>
    </row>
    <row r="21" spans="1:6" x14ac:dyDescent="0.3">
      <c r="A21" t="s">
        <v>947</v>
      </c>
      <c r="B21">
        <v>49.34</v>
      </c>
      <c r="C21">
        <v>50.04</v>
      </c>
      <c r="D21">
        <v>48.77</v>
      </c>
      <c r="E21">
        <v>49.95</v>
      </c>
      <c r="F21" s="31"/>
    </row>
    <row r="22" spans="1:6" x14ac:dyDescent="0.3">
      <c r="A22" t="s">
        <v>948</v>
      </c>
      <c r="B22">
        <v>48.99</v>
      </c>
      <c r="C22">
        <v>49.17</v>
      </c>
      <c r="D22">
        <v>48.68</v>
      </c>
      <c r="E22">
        <v>49.1</v>
      </c>
      <c r="F22" s="31"/>
    </row>
    <row r="23" spans="1:6" x14ac:dyDescent="0.3">
      <c r="A23" t="s">
        <v>949</v>
      </c>
      <c r="B23">
        <v>49.65</v>
      </c>
      <c r="C23">
        <v>49.89</v>
      </c>
      <c r="D23">
        <v>48.8</v>
      </c>
      <c r="E23">
        <v>48.94</v>
      </c>
      <c r="F23" s="31"/>
    </row>
    <row r="24" spans="1:6" x14ac:dyDescent="0.3">
      <c r="A24" t="s">
        <v>950</v>
      </c>
      <c r="B24">
        <v>48.75</v>
      </c>
      <c r="C24">
        <v>49.93</v>
      </c>
      <c r="D24">
        <v>48.75</v>
      </c>
      <c r="E24">
        <v>49.63</v>
      </c>
      <c r="F24" s="31"/>
    </row>
    <row r="25" spans="1:6" x14ac:dyDescent="0.3">
      <c r="A25" t="s">
        <v>951</v>
      </c>
      <c r="B25">
        <v>48.47</v>
      </c>
      <c r="C25">
        <v>48.77</v>
      </c>
      <c r="D25">
        <v>48.04</v>
      </c>
      <c r="E25">
        <v>48.71</v>
      </c>
      <c r="F25" s="31"/>
    </row>
    <row r="26" spans="1:6" x14ac:dyDescent="0.3">
      <c r="A26" s="42">
        <v>45634</v>
      </c>
      <c r="B26">
        <v>49.02</v>
      </c>
      <c r="C26">
        <v>49.16</v>
      </c>
      <c r="D26">
        <v>48.32</v>
      </c>
      <c r="E26">
        <v>48.44</v>
      </c>
      <c r="F26" s="31"/>
    </row>
    <row r="27" spans="1:6" x14ac:dyDescent="0.3">
      <c r="A27" s="42">
        <v>45543</v>
      </c>
      <c r="B27">
        <v>48.74</v>
      </c>
      <c r="C27">
        <v>49.24</v>
      </c>
      <c r="D27">
        <v>48.25</v>
      </c>
      <c r="E27">
        <v>49.13</v>
      </c>
      <c r="F27" s="31"/>
    </row>
    <row r="28" spans="1:6" x14ac:dyDescent="0.3">
      <c r="A28" s="42">
        <v>45512</v>
      </c>
      <c r="B28">
        <v>48.5</v>
      </c>
      <c r="C28">
        <v>49.5</v>
      </c>
      <c r="D28">
        <v>48.22</v>
      </c>
      <c r="E28">
        <v>48.95</v>
      </c>
      <c r="F28" s="31"/>
    </row>
    <row r="29" spans="1:6" x14ac:dyDescent="0.3">
      <c r="A29" s="42">
        <v>45481</v>
      </c>
      <c r="B29">
        <v>48.79</v>
      </c>
      <c r="C29">
        <v>49.63</v>
      </c>
      <c r="D29">
        <v>48.69</v>
      </c>
      <c r="E29">
        <v>48.7</v>
      </c>
      <c r="F29" s="31"/>
    </row>
    <row r="30" spans="1:6" x14ac:dyDescent="0.3">
      <c r="A30" s="42">
        <v>45451</v>
      </c>
      <c r="B30">
        <v>48.9</v>
      </c>
      <c r="C30">
        <v>49.43</v>
      </c>
      <c r="D30">
        <v>48.65</v>
      </c>
      <c r="E30">
        <v>48.77</v>
      </c>
      <c r="F30" s="31"/>
    </row>
    <row r="31" spans="1:6" x14ac:dyDescent="0.3">
      <c r="A31" s="42">
        <v>45420</v>
      </c>
      <c r="B31">
        <v>49.62</v>
      </c>
      <c r="C31">
        <v>50.63</v>
      </c>
      <c r="D31">
        <v>48.54</v>
      </c>
      <c r="E31">
        <v>48.83</v>
      </c>
      <c r="F31" s="31"/>
    </row>
    <row r="32" spans="1:6" x14ac:dyDescent="0.3">
      <c r="A32" s="42">
        <v>45330</v>
      </c>
      <c r="B32">
        <v>48.5</v>
      </c>
      <c r="C32">
        <v>49.19</v>
      </c>
      <c r="D32">
        <v>47.83</v>
      </c>
      <c r="E32">
        <v>49.1</v>
      </c>
      <c r="F32" s="31"/>
    </row>
    <row r="33" spans="1:6" x14ac:dyDescent="0.3">
      <c r="A33" s="42">
        <v>45299</v>
      </c>
      <c r="B33">
        <v>46.96</v>
      </c>
      <c r="C33">
        <v>48.03</v>
      </c>
      <c r="D33">
        <v>46.76</v>
      </c>
      <c r="E33">
        <v>47.89</v>
      </c>
      <c r="F33" s="31"/>
    </row>
    <row r="34" spans="1:6" x14ac:dyDescent="0.3">
      <c r="A34" t="s">
        <v>952</v>
      </c>
      <c r="B34">
        <v>47.4</v>
      </c>
      <c r="C34">
        <v>47.52</v>
      </c>
      <c r="D34">
        <v>46.83</v>
      </c>
      <c r="E34">
        <v>46.86</v>
      </c>
      <c r="F34" s="31"/>
    </row>
    <row r="35" spans="1:6" x14ac:dyDescent="0.3">
      <c r="A35" t="s">
        <v>953</v>
      </c>
      <c r="B35">
        <v>46.64</v>
      </c>
      <c r="C35">
        <v>47.66</v>
      </c>
      <c r="D35">
        <v>46.61</v>
      </c>
      <c r="E35">
        <v>47.63</v>
      </c>
      <c r="F35" s="31"/>
    </row>
    <row r="36" spans="1:6" x14ac:dyDescent="0.3">
      <c r="A36" t="s">
        <v>954</v>
      </c>
      <c r="B36">
        <v>46.67</v>
      </c>
      <c r="C36">
        <v>47.09</v>
      </c>
      <c r="D36">
        <v>46.22</v>
      </c>
      <c r="E36">
        <v>47</v>
      </c>
      <c r="F36" s="31"/>
    </row>
    <row r="37" spans="1:6" x14ac:dyDescent="0.3">
      <c r="A37" t="s">
        <v>955</v>
      </c>
      <c r="B37">
        <v>46.15</v>
      </c>
      <c r="C37">
        <v>46.94</v>
      </c>
      <c r="D37">
        <v>46.09</v>
      </c>
      <c r="E37">
        <v>46.75</v>
      </c>
      <c r="F37" s="31"/>
    </row>
    <row r="38" spans="1:6" x14ac:dyDescent="0.3">
      <c r="A38" t="s">
        <v>956</v>
      </c>
      <c r="B38">
        <v>46.72</v>
      </c>
      <c r="C38">
        <v>47.48</v>
      </c>
      <c r="D38">
        <v>45.83</v>
      </c>
      <c r="E38">
        <v>46.27</v>
      </c>
      <c r="F38" s="31"/>
    </row>
    <row r="39" spans="1:6" x14ac:dyDescent="0.3">
      <c r="A39" t="s">
        <v>957</v>
      </c>
      <c r="B39">
        <v>45.72</v>
      </c>
      <c r="C39">
        <v>46.58</v>
      </c>
      <c r="D39">
        <v>45.28</v>
      </c>
      <c r="E39">
        <v>46.47</v>
      </c>
      <c r="F39" s="31"/>
    </row>
    <row r="40" spans="1:6" x14ac:dyDescent="0.3">
      <c r="A40" t="s">
        <v>958</v>
      </c>
      <c r="B40">
        <v>45.98</v>
      </c>
      <c r="C40">
        <v>46.13</v>
      </c>
      <c r="D40">
        <v>45.43</v>
      </c>
      <c r="E40">
        <v>45.58</v>
      </c>
      <c r="F40" s="31"/>
    </row>
    <row r="41" spans="1:6" x14ac:dyDescent="0.3">
      <c r="A41" t="s">
        <v>959</v>
      </c>
      <c r="B41">
        <v>46.29</v>
      </c>
      <c r="C41">
        <v>46.45</v>
      </c>
      <c r="D41">
        <v>45.78</v>
      </c>
      <c r="E41">
        <v>46.22</v>
      </c>
      <c r="F41" s="31"/>
    </row>
    <row r="42" spans="1:6" x14ac:dyDescent="0.3">
      <c r="A42" t="s">
        <v>960</v>
      </c>
      <c r="B42">
        <v>48.04</v>
      </c>
      <c r="C42">
        <v>48.04</v>
      </c>
      <c r="D42">
        <v>46.36</v>
      </c>
      <c r="E42">
        <v>46.4</v>
      </c>
      <c r="F42" s="31"/>
    </row>
    <row r="43" spans="1:6" x14ac:dyDescent="0.3">
      <c r="A43" t="s">
        <v>961</v>
      </c>
      <c r="B43">
        <v>47.37</v>
      </c>
      <c r="C43">
        <v>48.63</v>
      </c>
      <c r="D43">
        <v>47.36</v>
      </c>
      <c r="E43">
        <v>47.91</v>
      </c>
      <c r="F43" s="31"/>
    </row>
    <row r="44" spans="1:6" x14ac:dyDescent="0.3">
      <c r="A44" t="s">
        <v>962</v>
      </c>
      <c r="B44">
        <v>46.26</v>
      </c>
      <c r="C44">
        <v>47.79</v>
      </c>
      <c r="D44">
        <v>46.02</v>
      </c>
      <c r="E44">
        <v>47.72</v>
      </c>
      <c r="F44" s="31"/>
    </row>
    <row r="45" spans="1:6" x14ac:dyDescent="0.3">
      <c r="A45" t="s">
        <v>963</v>
      </c>
      <c r="B45">
        <v>45.44</v>
      </c>
      <c r="C45">
        <v>46.11</v>
      </c>
      <c r="D45">
        <v>45.23</v>
      </c>
      <c r="E45">
        <v>46.1</v>
      </c>
      <c r="F45" s="31"/>
    </row>
    <row r="46" spans="1:6" x14ac:dyDescent="0.3">
      <c r="A46" t="s">
        <v>964</v>
      </c>
      <c r="B46">
        <v>45.57</v>
      </c>
      <c r="C46">
        <v>45.66</v>
      </c>
      <c r="D46">
        <v>44.81</v>
      </c>
      <c r="E46">
        <v>45.6</v>
      </c>
      <c r="F46" s="31"/>
    </row>
    <row r="47" spans="1:6" x14ac:dyDescent="0.3">
      <c r="A47" s="42">
        <v>45633</v>
      </c>
      <c r="B47">
        <v>45.47</v>
      </c>
      <c r="C47">
        <v>45.73</v>
      </c>
      <c r="D47">
        <v>45.23</v>
      </c>
      <c r="E47">
        <v>45.47</v>
      </c>
      <c r="F47" s="31"/>
    </row>
    <row r="48" spans="1:6" x14ac:dyDescent="0.3">
      <c r="A48" s="42">
        <v>45603</v>
      </c>
      <c r="B48">
        <v>45.24</v>
      </c>
      <c r="C48">
        <v>45.55</v>
      </c>
      <c r="D48">
        <v>44.83</v>
      </c>
      <c r="E48">
        <v>45.33</v>
      </c>
      <c r="F48" s="31"/>
    </row>
    <row r="49" spans="1:6" x14ac:dyDescent="0.3">
      <c r="A49" s="42">
        <v>45572</v>
      </c>
      <c r="B49">
        <v>45.47</v>
      </c>
      <c r="C49">
        <v>45.63</v>
      </c>
      <c r="D49">
        <v>45.22</v>
      </c>
      <c r="E49">
        <v>45.57</v>
      </c>
      <c r="F49" s="31"/>
    </row>
    <row r="50" spans="1:6" x14ac:dyDescent="0.3">
      <c r="A50" s="42">
        <v>45542</v>
      </c>
      <c r="B50">
        <v>45.04</v>
      </c>
      <c r="C50">
        <v>45.55</v>
      </c>
      <c r="D50">
        <v>44.83</v>
      </c>
      <c r="E50">
        <v>45.38</v>
      </c>
      <c r="F50" s="31"/>
    </row>
    <row r="51" spans="1:6" x14ac:dyDescent="0.3">
      <c r="A51" s="42">
        <v>45511</v>
      </c>
      <c r="B51">
        <v>45.26</v>
      </c>
      <c r="C51">
        <v>45.54</v>
      </c>
      <c r="D51">
        <v>44.92</v>
      </c>
      <c r="E51">
        <v>45.02</v>
      </c>
      <c r="F51" s="31"/>
    </row>
    <row r="52" spans="1:6" x14ac:dyDescent="0.3">
      <c r="A52" s="42">
        <v>45419</v>
      </c>
      <c r="B52">
        <v>44.92</v>
      </c>
      <c r="C52">
        <v>45.29</v>
      </c>
      <c r="D52">
        <v>44.76</v>
      </c>
      <c r="E52">
        <v>45.12</v>
      </c>
      <c r="F52" s="31"/>
    </row>
    <row r="53" spans="1:6" x14ac:dyDescent="0.3">
      <c r="A53" s="42">
        <v>45358</v>
      </c>
      <c r="B53">
        <v>45.2</v>
      </c>
      <c r="C53">
        <v>45.31</v>
      </c>
      <c r="D53">
        <v>44.85</v>
      </c>
      <c r="E53">
        <v>45.01</v>
      </c>
      <c r="F53" s="31"/>
    </row>
    <row r="54" spans="1:6" x14ac:dyDescent="0.3">
      <c r="A54" s="42">
        <v>45329</v>
      </c>
      <c r="B54">
        <v>45.32</v>
      </c>
      <c r="C54">
        <v>45.63</v>
      </c>
      <c r="D54">
        <v>45.06</v>
      </c>
      <c r="E54">
        <v>45.53</v>
      </c>
      <c r="F54" s="31"/>
    </row>
    <row r="55" spans="1:6" x14ac:dyDescent="0.3">
      <c r="A55" s="42">
        <v>45298</v>
      </c>
      <c r="B55">
        <v>45.4</v>
      </c>
      <c r="C55">
        <v>45.96</v>
      </c>
      <c r="D55">
        <v>45.24</v>
      </c>
      <c r="E55">
        <v>45.27</v>
      </c>
      <c r="F55" s="31"/>
    </row>
    <row r="56" spans="1:6" x14ac:dyDescent="0.3">
      <c r="A56" t="s">
        <v>965</v>
      </c>
      <c r="B56">
        <v>44.92</v>
      </c>
      <c r="C56">
        <v>45.41</v>
      </c>
      <c r="D56">
        <v>44.92</v>
      </c>
      <c r="E56">
        <v>45.19</v>
      </c>
      <c r="F56" s="31"/>
    </row>
    <row r="57" spans="1:6" x14ac:dyDescent="0.3">
      <c r="A57" t="s">
        <v>966</v>
      </c>
      <c r="B57">
        <v>45.68</v>
      </c>
      <c r="C57">
        <v>45.68</v>
      </c>
      <c r="D57">
        <v>44.86</v>
      </c>
      <c r="E57">
        <v>45.02</v>
      </c>
      <c r="F57" s="31"/>
    </row>
    <row r="58" spans="1:6" x14ac:dyDescent="0.3">
      <c r="A58" t="s">
        <v>967</v>
      </c>
      <c r="B58">
        <v>45.05</v>
      </c>
      <c r="C58">
        <v>45.89</v>
      </c>
      <c r="D58">
        <v>44.35</v>
      </c>
      <c r="E58">
        <v>45.63</v>
      </c>
      <c r="F58" s="31"/>
    </row>
    <row r="59" spans="1:6" x14ac:dyDescent="0.3">
      <c r="A59" t="s">
        <v>968</v>
      </c>
      <c r="B59">
        <v>45.17</v>
      </c>
      <c r="C59">
        <v>45.5</v>
      </c>
      <c r="D59">
        <v>44.17</v>
      </c>
      <c r="E59">
        <v>44.19</v>
      </c>
      <c r="F59" s="31"/>
    </row>
    <row r="60" spans="1:6" x14ac:dyDescent="0.3">
      <c r="A60" t="s">
        <v>969</v>
      </c>
      <c r="B60">
        <v>44.64</v>
      </c>
      <c r="C60">
        <v>45.39</v>
      </c>
      <c r="D60">
        <v>44.57</v>
      </c>
      <c r="E60">
        <v>45.27</v>
      </c>
      <c r="F60" s="31"/>
    </row>
    <row r="61" spans="1:6" x14ac:dyDescent="0.3">
      <c r="A61" t="s">
        <v>970</v>
      </c>
      <c r="B61">
        <v>44.93</v>
      </c>
      <c r="C61">
        <v>45.38</v>
      </c>
      <c r="D61">
        <v>44.5</v>
      </c>
      <c r="E61">
        <v>44.51</v>
      </c>
      <c r="F61" s="31"/>
    </row>
    <row r="62" spans="1:6" x14ac:dyDescent="0.3">
      <c r="A62" t="s">
        <v>971</v>
      </c>
      <c r="B62">
        <v>44.73</v>
      </c>
      <c r="C62">
        <v>45.57</v>
      </c>
      <c r="D62">
        <v>44.58</v>
      </c>
      <c r="E62">
        <v>44.75</v>
      </c>
      <c r="F62" s="31"/>
    </row>
    <row r="63" spans="1:6" x14ac:dyDescent="0.3">
      <c r="A63" t="s">
        <v>972</v>
      </c>
      <c r="B63">
        <v>44.85</v>
      </c>
      <c r="C63">
        <v>45.13</v>
      </c>
      <c r="D63">
        <v>44.69</v>
      </c>
      <c r="E63">
        <v>44.96</v>
      </c>
      <c r="F63" s="31"/>
    </row>
    <row r="64" spans="1:6" x14ac:dyDescent="0.3">
      <c r="A64" t="s">
        <v>973</v>
      </c>
      <c r="B64">
        <v>43.9</v>
      </c>
      <c r="C64">
        <v>45.2</v>
      </c>
      <c r="D64">
        <v>43.9</v>
      </c>
      <c r="E64">
        <v>44.91</v>
      </c>
      <c r="F64" s="31"/>
    </row>
    <row r="65" spans="1:6" x14ac:dyDescent="0.3">
      <c r="A65" t="s">
        <v>974</v>
      </c>
      <c r="B65">
        <v>43.48</v>
      </c>
      <c r="C65">
        <v>44.43</v>
      </c>
      <c r="D65">
        <v>43.37</v>
      </c>
      <c r="E65">
        <v>43.99</v>
      </c>
      <c r="F65" s="31"/>
    </row>
    <row r="66" spans="1:6" x14ac:dyDescent="0.3">
      <c r="A66" t="s">
        <v>975</v>
      </c>
      <c r="B66">
        <v>42.77</v>
      </c>
      <c r="C66">
        <v>43.53</v>
      </c>
      <c r="D66">
        <v>42.51</v>
      </c>
      <c r="E66">
        <v>43.49</v>
      </c>
      <c r="F66" s="31"/>
    </row>
    <row r="67" spans="1:6" x14ac:dyDescent="0.3">
      <c r="A67" s="42">
        <v>45632</v>
      </c>
      <c r="B67">
        <v>43.07</v>
      </c>
      <c r="C67">
        <v>43.16</v>
      </c>
      <c r="D67">
        <v>42.41</v>
      </c>
      <c r="E67">
        <v>42.79</v>
      </c>
      <c r="F67" s="31"/>
    </row>
    <row r="68" spans="1:6" x14ac:dyDescent="0.3">
      <c r="A68" s="42">
        <v>45602</v>
      </c>
      <c r="B68">
        <v>42.46</v>
      </c>
      <c r="C68">
        <v>43.17</v>
      </c>
      <c r="D68">
        <v>42.31</v>
      </c>
      <c r="E68">
        <v>43.1</v>
      </c>
      <c r="F68" s="31"/>
    </row>
    <row r="69" spans="1:6" x14ac:dyDescent="0.3">
      <c r="A69" s="42">
        <v>45571</v>
      </c>
      <c r="B69">
        <v>42.86</v>
      </c>
      <c r="C69">
        <v>42.97</v>
      </c>
      <c r="D69">
        <v>41.97</v>
      </c>
      <c r="E69">
        <v>42.46</v>
      </c>
      <c r="F69" s="31"/>
    </row>
    <row r="70" spans="1:6" x14ac:dyDescent="0.3">
      <c r="A70" s="42">
        <v>45479</v>
      </c>
      <c r="B70">
        <v>43.49</v>
      </c>
      <c r="C70">
        <v>43.65</v>
      </c>
      <c r="D70">
        <v>42.74</v>
      </c>
      <c r="E70">
        <v>42.86</v>
      </c>
      <c r="F70" s="31"/>
    </row>
    <row r="71" spans="1:6" x14ac:dyDescent="0.3">
      <c r="A71" s="42">
        <v>45449</v>
      </c>
      <c r="B71">
        <v>44.02</v>
      </c>
      <c r="C71">
        <v>44.21</v>
      </c>
      <c r="D71">
        <v>43.22</v>
      </c>
      <c r="E71">
        <v>43.53</v>
      </c>
      <c r="F71" s="31"/>
    </row>
    <row r="72" spans="1:6" x14ac:dyDescent="0.3">
      <c r="A72" s="42">
        <v>45418</v>
      </c>
      <c r="B72">
        <v>43.25</v>
      </c>
      <c r="C72">
        <v>44.5</v>
      </c>
      <c r="D72">
        <v>42.41</v>
      </c>
      <c r="E72">
        <v>44.1</v>
      </c>
      <c r="F72" s="31"/>
    </row>
    <row r="73" spans="1:6" x14ac:dyDescent="0.3">
      <c r="A73" s="42">
        <v>45388</v>
      </c>
      <c r="B73">
        <v>44.08</v>
      </c>
      <c r="C73">
        <v>44.39</v>
      </c>
      <c r="D73">
        <v>43.39</v>
      </c>
      <c r="E73">
        <v>44.18</v>
      </c>
      <c r="F73" s="31"/>
    </row>
    <row r="74" spans="1:6" x14ac:dyDescent="0.3">
      <c r="A74" s="42">
        <v>45357</v>
      </c>
      <c r="B74">
        <v>44.5</v>
      </c>
      <c r="C74">
        <v>44.67</v>
      </c>
      <c r="D74">
        <v>44.04</v>
      </c>
      <c r="E74">
        <v>44.22</v>
      </c>
      <c r="F74" s="31"/>
    </row>
    <row r="75" spans="1:6" x14ac:dyDescent="0.3">
      <c r="A75" t="s">
        <v>976</v>
      </c>
      <c r="B75">
        <v>43.59</v>
      </c>
      <c r="C75">
        <v>44.42</v>
      </c>
      <c r="D75">
        <v>43.59</v>
      </c>
      <c r="E75">
        <v>44.38</v>
      </c>
      <c r="F75" s="31"/>
    </row>
    <row r="76" spans="1:6" x14ac:dyDescent="0.3">
      <c r="A76" t="s">
        <v>977</v>
      </c>
      <c r="B76">
        <v>43.57</v>
      </c>
      <c r="C76">
        <v>43.73</v>
      </c>
      <c r="D76">
        <v>43.24</v>
      </c>
      <c r="E76">
        <v>43.58</v>
      </c>
      <c r="F76" s="31"/>
    </row>
    <row r="77" spans="1:6" x14ac:dyDescent="0.3">
      <c r="A77" t="s">
        <v>978</v>
      </c>
      <c r="B77">
        <v>44.05</v>
      </c>
      <c r="C77">
        <v>44.28</v>
      </c>
      <c r="D77">
        <v>43.39</v>
      </c>
      <c r="E77">
        <v>43.42</v>
      </c>
      <c r="F77" s="31"/>
    </row>
    <row r="78" spans="1:6" x14ac:dyDescent="0.3">
      <c r="A78" t="s">
        <v>979</v>
      </c>
      <c r="B78">
        <v>45.07</v>
      </c>
      <c r="C78">
        <v>45.16</v>
      </c>
      <c r="D78">
        <v>44.18</v>
      </c>
      <c r="E78">
        <v>44.22</v>
      </c>
      <c r="F78" s="31"/>
    </row>
    <row r="79" spans="1:6" x14ac:dyDescent="0.3">
      <c r="A79" t="s">
        <v>980</v>
      </c>
      <c r="B79">
        <v>45.62</v>
      </c>
      <c r="C79">
        <v>45.85</v>
      </c>
      <c r="D79">
        <v>45.18</v>
      </c>
      <c r="E79">
        <v>45.34</v>
      </c>
      <c r="F79" s="31"/>
    </row>
    <row r="80" spans="1:6" x14ac:dyDescent="0.3">
      <c r="A80" t="s">
        <v>981</v>
      </c>
      <c r="B80">
        <v>45.96</v>
      </c>
      <c r="C80">
        <v>46.14</v>
      </c>
      <c r="D80">
        <v>45.46</v>
      </c>
      <c r="E80">
        <v>45.64</v>
      </c>
      <c r="F80" s="31"/>
    </row>
    <row r="81" spans="1:6" x14ac:dyDescent="0.3">
      <c r="A81" t="s">
        <v>982</v>
      </c>
      <c r="B81">
        <v>45.83</v>
      </c>
      <c r="C81">
        <v>46.31</v>
      </c>
      <c r="D81">
        <v>45.41</v>
      </c>
      <c r="E81">
        <v>46.29</v>
      </c>
      <c r="F81" s="31"/>
    </row>
    <row r="82" spans="1:6" x14ac:dyDescent="0.3">
      <c r="A82" t="s">
        <v>983</v>
      </c>
      <c r="B82">
        <v>46.42</v>
      </c>
      <c r="C82">
        <v>46.5</v>
      </c>
      <c r="D82">
        <v>45.77</v>
      </c>
      <c r="E82">
        <v>46.03</v>
      </c>
      <c r="F82" s="31"/>
    </row>
    <row r="83" spans="1:6" x14ac:dyDescent="0.3">
      <c r="A83" t="s">
        <v>984</v>
      </c>
      <c r="B83">
        <v>46.55</v>
      </c>
      <c r="C83">
        <v>46.55</v>
      </c>
      <c r="D83">
        <v>46.28</v>
      </c>
      <c r="E83">
        <v>46.38</v>
      </c>
      <c r="F83" s="31"/>
    </row>
    <row r="84" spans="1:6" x14ac:dyDescent="0.3">
      <c r="A84" t="s">
        <v>985</v>
      </c>
      <c r="B84">
        <v>46.69</v>
      </c>
      <c r="C84">
        <v>46.69</v>
      </c>
      <c r="D84">
        <v>46.39</v>
      </c>
      <c r="E84">
        <v>46.46</v>
      </c>
      <c r="F84" s="31"/>
    </row>
    <row r="85" spans="1:6" x14ac:dyDescent="0.3">
      <c r="A85" t="s">
        <v>986</v>
      </c>
      <c r="B85">
        <v>45.94</v>
      </c>
      <c r="C85">
        <v>46.97</v>
      </c>
      <c r="D85">
        <v>45.8</v>
      </c>
      <c r="E85">
        <v>46.71</v>
      </c>
      <c r="F85" s="31"/>
    </row>
    <row r="86" spans="1:6" x14ac:dyDescent="0.3">
      <c r="A86" t="s">
        <v>987</v>
      </c>
      <c r="B86">
        <v>46.17</v>
      </c>
      <c r="C86">
        <v>46.27</v>
      </c>
      <c r="D86">
        <v>45.51</v>
      </c>
      <c r="E86">
        <v>45.72</v>
      </c>
      <c r="F86" s="31"/>
    </row>
    <row r="87" spans="1:6" x14ac:dyDescent="0.3">
      <c r="A87" t="s">
        <v>988</v>
      </c>
      <c r="B87">
        <v>46.36</v>
      </c>
      <c r="C87">
        <v>46.82</v>
      </c>
      <c r="D87">
        <v>46</v>
      </c>
      <c r="E87">
        <v>46.01</v>
      </c>
      <c r="F87" s="31"/>
    </row>
    <row r="88" spans="1:6" x14ac:dyDescent="0.3">
      <c r="A88" t="s">
        <v>989</v>
      </c>
      <c r="B88">
        <v>46</v>
      </c>
      <c r="C88">
        <v>46.36</v>
      </c>
      <c r="D88">
        <v>45.88</v>
      </c>
      <c r="E88">
        <v>46.23</v>
      </c>
      <c r="F88" s="31"/>
    </row>
    <row r="89" spans="1:6" x14ac:dyDescent="0.3">
      <c r="A89" s="42">
        <v>45570</v>
      </c>
      <c r="B89">
        <v>45.17</v>
      </c>
      <c r="C89">
        <v>45.98</v>
      </c>
      <c r="D89">
        <v>45.02</v>
      </c>
      <c r="E89">
        <v>45.95</v>
      </c>
      <c r="F89" s="31"/>
    </row>
    <row r="90" spans="1:6" x14ac:dyDescent="0.3">
      <c r="A90" s="42">
        <v>45540</v>
      </c>
      <c r="B90">
        <v>45.01</v>
      </c>
      <c r="C90">
        <v>45.43</v>
      </c>
      <c r="D90">
        <v>44.55</v>
      </c>
      <c r="E90">
        <v>45.25</v>
      </c>
      <c r="F90" s="31"/>
    </row>
    <row r="91" spans="1:6" x14ac:dyDescent="0.3">
      <c r="A91" s="42">
        <v>45509</v>
      </c>
      <c r="B91">
        <v>45.22</v>
      </c>
      <c r="C91">
        <v>45.38</v>
      </c>
      <c r="D91">
        <v>44.95</v>
      </c>
      <c r="E91">
        <v>45.01</v>
      </c>
      <c r="F91" s="31"/>
    </row>
    <row r="92" spans="1:6" x14ac:dyDescent="0.3">
      <c r="A92" s="42">
        <v>45478</v>
      </c>
      <c r="B92">
        <v>45.15</v>
      </c>
      <c r="C92">
        <v>45.31</v>
      </c>
      <c r="D92">
        <v>44.83</v>
      </c>
      <c r="E92">
        <v>45.16</v>
      </c>
      <c r="F92" s="31"/>
    </row>
    <row r="93" spans="1:6" x14ac:dyDescent="0.3">
      <c r="A93" s="42">
        <v>45448</v>
      </c>
      <c r="B93">
        <v>44.97</v>
      </c>
      <c r="C93">
        <v>45.12</v>
      </c>
      <c r="D93">
        <v>44.58</v>
      </c>
      <c r="E93">
        <v>44.88</v>
      </c>
      <c r="F93" s="31"/>
    </row>
    <row r="94" spans="1:6" x14ac:dyDescent="0.3">
      <c r="A94" s="42">
        <v>45356</v>
      </c>
      <c r="B94">
        <v>45.7</v>
      </c>
      <c r="C94">
        <v>45.72</v>
      </c>
      <c r="D94">
        <v>44.86</v>
      </c>
      <c r="E94">
        <v>44.88</v>
      </c>
      <c r="F94" s="31"/>
    </row>
    <row r="95" spans="1:6" x14ac:dyDescent="0.3">
      <c r="A95" s="42">
        <v>45327</v>
      </c>
      <c r="B95">
        <v>46</v>
      </c>
      <c r="C95">
        <v>46.15</v>
      </c>
      <c r="D95">
        <v>45.5</v>
      </c>
      <c r="E95">
        <v>45.89</v>
      </c>
      <c r="F95" s="31"/>
    </row>
    <row r="96" spans="1:6" x14ac:dyDescent="0.3">
      <c r="A96" s="42">
        <v>45296</v>
      </c>
      <c r="B96">
        <v>45.51</v>
      </c>
      <c r="C96">
        <v>45.82</v>
      </c>
      <c r="D96">
        <v>45.09</v>
      </c>
      <c r="E96">
        <v>45.53</v>
      </c>
      <c r="F96" s="31"/>
    </row>
    <row r="97" spans="1:6" x14ac:dyDescent="0.3">
      <c r="A97" t="s">
        <v>990</v>
      </c>
      <c r="B97">
        <v>44.85</v>
      </c>
      <c r="C97">
        <v>45.81</v>
      </c>
      <c r="D97">
        <v>44.51</v>
      </c>
      <c r="E97">
        <v>45.71</v>
      </c>
      <c r="F97" s="31"/>
    </row>
    <row r="98" spans="1:6" x14ac:dyDescent="0.3">
      <c r="A98" t="s">
        <v>991</v>
      </c>
      <c r="B98">
        <v>44.85</v>
      </c>
      <c r="C98">
        <v>45.17</v>
      </c>
      <c r="D98">
        <v>44.62</v>
      </c>
      <c r="E98">
        <v>44.93</v>
      </c>
      <c r="F98" s="31"/>
    </row>
    <row r="99" spans="1:6" x14ac:dyDescent="0.3">
      <c r="A99" t="s">
        <v>992</v>
      </c>
      <c r="B99">
        <v>45.17</v>
      </c>
      <c r="C99">
        <v>45.46</v>
      </c>
      <c r="D99">
        <v>44.82</v>
      </c>
      <c r="E99">
        <v>44.85</v>
      </c>
      <c r="F99" s="31"/>
    </row>
    <row r="100" spans="1:6" x14ac:dyDescent="0.3">
      <c r="A100" t="s">
        <v>993</v>
      </c>
      <c r="B100">
        <v>45.75</v>
      </c>
      <c r="C100">
        <v>45.95</v>
      </c>
      <c r="D100">
        <v>45.26</v>
      </c>
      <c r="E100">
        <v>45.37</v>
      </c>
      <c r="F100" s="31"/>
    </row>
    <row r="101" spans="1:6" x14ac:dyDescent="0.3">
      <c r="A101" t="s">
        <v>994</v>
      </c>
      <c r="B101">
        <v>44.58</v>
      </c>
      <c r="C101">
        <v>45.71</v>
      </c>
      <c r="D101">
        <v>44.26</v>
      </c>
      <c r="E101">
        <v>45.54</v>
      </c>
      <c r="F101" s="31"/>
    </row>
    <row r="102" spans="1:6" x14ac:dyDescent="0.3">
      <c r="A102" t="s">
        <v>995</v>
      </c>
      <c r="B102">
        <v>45.12</v>
      </c>
      <c r="C102">
        <v>45.45</v>
      </c>
      <c r="D102">
        <v>44.94</v>
      </c>
      <c r="E102">
        <v>44.96</v>
      </c>
      <c r="F102" s="31"/>
    </row>
    <row r="103" spans="1:6" x14ac:dyDescent="0.3">
      <c r="A103" t="s">
        <v>996</v>
      </c>
      <c r="B103">
        <v>44.25</v>
      </c>
      <c r="C103">
        <v>45.17</v>
      </c>
      <c r="D103">
        <v>44.22</v>
      </c>
      <c r="E103">
        <v>45.12</v>
      </c>
      <c r="F103" s="31"/>
    </row>
    <row r="104" spans="1:6" x14ac:dyDescent="0.3">
      <c r="A104" t="s">
        <v>997</v>
      </c>
      <c r="B104">
        <v>43.8</v>
      </c>
      <c r="C104">
        <v>44.39</v>
      </c>
      <c r="D104">
        <v>43.68</v>
      </c>
      <c r="E104">
        <v>44.2</v>
      </c>
      <c r="F104" s="31"/>
    </row>
    <row r="105" spans="1:6" x14ac:dyDescent="0.3">
      <c r="A105" t="s">
        <v>998</v>
      </c>
      <c r="B105">
        <v>43.54</v>
      </c>
      <c r="C105">
        <v>43.79</v>
      </c>
      <c r="D105">
        <v>43.38</v>
      </c>
      <c r="E105">
        <v>43.71</v>
      </c>
      <c r="F105" s="31"/>
    </row>
    <row r="106" spans="1:6" x14ac:dyDescent="0.3">
      <c r="A106" t="s">
        <v>999</v>
      </c>
      <c r="B106">
        <v>43.29</v>
      </c>
      <c r="C106">
        <v>43.43</v>
      </c>
      <c r="D106">
        <v>42.82</v>
      </c>
      <c r="E106">
        <v>43.31</v>
      </c>
      <c r="F106" s="31"/>
    </row>
    <row r="107" spans="1:6" x14ac:dyDescent="0.3">
      <c r="A107" t="s">
        <v>1000</v>
      </c>
      <c r="B107">
        <v>42.72</v>
      </c>
      <c r="C107">
        <v>43.19</v>
      </c>
      <c r="D107">
        <v>42.6</v>
      </c>
      <c r="E107">
        <v>43.01</v>
      </c>
      <c r="F107" s="31"/>
    </row>
    <row r="108" spans="1:6" x14ac:dyDescent="0.3">
      <c r="A108" t="s">
        <v>1001</v>
      </c>
      <c r="B108">
        <v>42.34</v>
      </c>
      <c r="C108">
        <v>42.98</v>
      </c>
      <c r="D108">
        <v>42.31</v>
      </c>
      <c r="E108">
        <v>42.69</v>
      </c>
      <c r="F108" s="31"/>
    </row>
    <row r="109" spans="1:6" x14ac:dyDescent="0.3">
      <c r="A109" s="42">
        <v>45630</v>
      </c>
      <c r="B109">
        <v>43.22</v>
      </c>
      <c r="C109">
        <v>43.34</v>
      </c>
      <c r="D109">
        <v>42.23</v>
      </c>
      <c r="E109">
        <v>42.31</v>
      </c>
      <c r="F109" s="31"/>
    </row>
    <row r="110" spans="1:6" x14ac:dyDescent="0.3">
      <c r="A110" s="42">
        <v>45600</v>
      </c>
      <c r="B110">
        <v>43.9</v>
      </c>
      <c r="C110">
        <v>43.96</v>
      </c>
      <c r="D110">
        <v>43.03</v>
      </c>
      <c r="E110">
        <v>43.21</v>
      </c>
      <c r="F110" s="31"/>
    </row>
    <row r="111" spans="1:6" x14ac:dyDescent="0.3">
      <c r="A111" s="42">
        <v>45569</v>
      </c>
      <c r="B111">
        <v>44</v>
      </c>
      <c r="C111">
        <v>44.22</v>
      </c>
      <c r="D111">
        <v>43.41</v>
      </c>
      <c r="E111">
        <v>43.68</v>
      </c>
      <c r="F111" s="31"/>
    </row>
    <row r="112" spans="1:6" x14ac:dyDescent="0.3">
      <c r="A112" s="42">
        <v>45539</v>
      </c>
      <c r="B112">
        <v>43.75</v>
      </c>
      <c r="C112">
        <v>44.46</v>
      </c>
      <c r="D112">
        <v>43.48</v>
      </c>
      <c r="E112">
        <v>44.45</v>
      </c>
      <c r="F112" s="31"/>
    </row>
    <row r="113" spans="1:6" x14ac:dyDescent="0.3">
      <c r="A113" s="42">
        <v>45508</v>
      </c>
      <c r="B113">
        <v>43.11</v>
      </c>
      <c r="C113">
        <v>44.05</v>
      </c>
      <c r="D113">
        <v>43.11</v>
      </c>
      <c r="E113">
        <v>43.72</v>
      </c>
      <c r="F113" s="31"/>
    </row>
    <row r="114" spans="1:6" x14ac:dyDescent="0.3">
      <c r="A114" s="42">
        <v>45416</v>
      </c>
      <c r="B114">
        <v>43.79</v>
      </c>
      <c r="C114">
        <v>43.9</v>
      </c>
      <c r="D114">
        <v>43.13</v>
      </c>
      <c r="E114">
        <v>43.3</v>
      </c>
      <c r="F114" s="31"/>
    </row>
    <row r="115" spans="1:6" x14ac:dyDescent="0.3">
      <c r="A115" s="42">
        <v>45386</v>
      </c>
      <c r="B115">
        <v>43.2</v>
      </c>
      <c r="C115">
        <v>44</v>
      </c>
      <c r="D115">
        <v>42.91</v>
      </c>
      <c r="E115">
        <v>43.99</v>
      </c>
      <c r="F115" s="31"/>
    </row>
    <row r="116" spans="1:6" x14ac:dyDescent="0.3">
      <c r="A116" s="42">
        <v>45355</v>
      </c>
      <c r="B116">
        <v>43.85</v>
      </c>
      <c r="C116">
        <v>43.95</v>
      </c>
      <c r="D116">
        <v>42.85</v>
      </c>
      <c r="E116">
        <v>42.94</v>
      </c>
      <c r="F116" s="31"/>
    </row>
    <row r="117" spans="1:6" x14ac:dyDescent="0.3">
      <c r="A117" s="42">
        <v>45326</v>
      </c>
      <c r="B117">
        <v>44.69</v>
      </c>
      <c r="C117">
        <v>44.86</v>
      </c>
      <c r="D117">
        <v>44.34</v>
      </c>
      <c r="E117">
        <v>44.42</v>
      </c>
      <c r="F117" s="31"/>
    </row>
    <row r="118" spans="1:6" x14ac:dyDescent="0.3">
      <c r="A118" s="42">
        <v>45295</v>
      </c>
      <c r="B118">
        <v>44.5</v>
      </c>
      <c r="C118">
        <v>44.96</v>
      </c>
      <c r="D118">
        <v>44.34</v>
      </c>
      <c r="E118">
        <v>44.66</v>
      </c>
      <c r="F118" s="31"/>
    </row>
    <row r="119" spans="1:6" x14ac:dyDescent="0.3">
      <c r="A119" t="s">
        <v>1002</v>
      </c>
      <c r="B119">
        <v>44.27</v>
      </c>
      <c r="C119">
        <v>44.8</v>
      </c>
      <c r="D119">
        <v>44.27</v>
      </c>
      <c r="E119">
        <v>44.45</v>
      </c>
      <c r="F119" s="31"/>
    </row>
    <row r="120" spans="1:6" x14ac:dyDescent="0.3">
      <c r="A120" t="s">
        <v>1003</v>
      </c>
      <c r="B120">
        <v>43.57</v>
      </c>
      <c r="C120">
        <v>44.31</v>
      </c>
      <c r="D120">
        <v>43.57</v>
      </c>
      <c r="E120">
        <v>44.07</v>
      </c>
      <c r="F120" s="31"/>
    </row>
    <row r="121" spans="1:6" x14ac:dyDescent="0.3">
      <c r="A121" t="s">
        <v>1004</v>
      </c>
      <c r="B121">
        <v>43.51</v>
      </c>
      <c r="C121">
        <v>43.7</v>
      </c>
      <c r="D121">
        <v>43.22</v>
      </c>
      <c r="E121">
        <v>43.37</v>
      </c>
      <c r="F121" s="31"/>
    </row>
    <row r="122" spans="1:6" x14ac:dyDescent="0.3">
      <c r="A122" t="s">
        <v>1005</v>
      </c>
      <c r="B122">
        <v>43.66</v>
      </c>
      <c r="C122">
        <v>43.86</v>
      </c>
      <c r="D122">
        <v>43.14</v>
      </c>
      <c r="E122">
        <v>43.37</v>
      </c>
      <c r="F122" s="31"/>
    </row>
    <row r="123" spans="1:6" x14ac:dyDescent="0.3">
      <c r="A123" t="s">
        <v>1006</v>
      </c>
      <c r="B123">
        <v>43.5</v>
      </c>
      <c r="C123">
        <v>43.66</v>
      </c>
      <c r="D123">
        <v>43.16</v>
      </c>
      <c r="E123">
        <v>43.55</v>
      </c>
      <c r="F123" s="31"/>
    </row>
    <row r="124" spans="1:6" x14ac:dyDescent="0.3">
      <c r="A124" t="s">
        <v>1007</v>
      </c>
      <c r="B124">
        <v>43.2</v>
      </c>
      <c r="C124">
        <v>43.5</v>
      </c>
      <c r="D124">
        <v>42.91</v>
      </c>
      <c r="E124">
        <v>43.25</v>
      </c>
      <c r="F124" s="31"/>
    </row>
    <row r="125" spans="1:6" x14ac:dyDescent="0.3">
      <c r="A125" t="s">
        <v>1008</v>
      </c>
      <c r="B125">
        <v>44</v>
      </c>
      <c r="C125">
        <v>44.14</v>
      </c>
      <c r="D125">
        <v>43.33</v>
      </c>
      <c r="E125">
        <v>43.35</v>
      </c>
      <c r="F125" s="31"/>
    </row>
    <row r="126" spans="1:6" x14ac:dyDescent="0.3">
      <c r="A126" t="s">
        <v>1009</v>
      </c>
      <c r="B126">
        <v>43.52</v>
      </c>
      <c r="C126">
        <v>43.62</v>
      </c>
      <c r="D126">
        <v>43.06</v>
      </c>
      <c r="E126">
        <v>43.57</v>
      </c>
      <c r="F126" s="31"/>
    </row>
    <row r="127" spans="1:6" x14ac:dyDescent="0.3">
      <c r="A127" t="s">
        <v>1010</v>
      </c>
      <c r="B127">
        <v>42.58</v>
      </c>
      <c r="C127">
        <v>43.7</v>
      </c>
      <c r="D127">
        <v>42.55</v>
      </c>
      <c r="E127">
        <v>43.32</v>
      </c>
      <c r="F127" s="31"/>
    </row>
    <row r="128" spans="1:6" x14ac:dyDescent="0.3">
      <c r="A128" t="s">
        <v>1011</v>
      </c>
      <c r="B128">
        <v>41.73</v>
      </c>
      <c r="C128">
        <v>42.78</v>
      </c>
      <c r="D128">
        <v>41.72</v>
      </c>
      <c r="E128">
        <v>42.71</v>
      </c>
      <c r="F128" s="31"/>
    </row>
    <row r="129" spans="1:6" x14ac:dyDescent="0.3">
      <c r="A129" t="s">
        <v>1012</v>
      </c>
      <c r="B129">
        <v>42.59</v>
      </c>
      <c r="C129">
        <v>42.73</v>
      </c>
      <c r="D129">
        <v>41.74</v>
      </c>
      <c r="E129">
        <v>41.96</v>
      </c>
      <c r="F129" s="31"/>
    </row>
    <row r="130" spans="1:6" x14ac:dyDescent="0.3">
      <c r="A130" t="s">
        <v>1013</v>
      </c>
      <c r="B130">
        <v>43.2</v>
      </c>
      <c r="C130">
        <v>43.3</v>
      </c>
      <c r="D130">
        <v>42.66</v>
      </c>
      <c r="E130">
        <v>42.81</v>
      </c>
      <c r="F130" s="31"/>
    </row>
    <row r="131" spans="1:6" x14ac:dyDescent="0.3">
      <c r="A131" s="42">
        <v>45629</v>
      </c>
      <c r="B131">
        <v>42.75</v>
      </c>
      <c r="C131">
        <v>43.08</v>
      </c>
      <c r="D131">
        <v>42.36</v>
      </c>
      <c r="E131">
        <v>43.01</v>
      </c>
      <c r="F131" s="31"/>
    </row>
    <row r="132" spans="1:6" x14ac:dyDescent="0.3">
      <c r="A132" s="42">
        <v>45599</v>
      </c>
      <c r="B132">
        <v>42.35</v>
      </c>
      <c r="C132">
        <v>43.14</v>
      </c>
      <c r="D132">
        <v>42.35</v>
      </c>
      <c r="E132">
        <v>43.01</v>
      </c>
      <c r="F132" s="31"/>
    </row>
    <row r="133" spans="1:6" x14ac:dyDescent="0.3">
      <c r="A133" s="42">
        <v>45507</v>
      </c>
      <c r="B133">
        <v>41.95</v>
      </c>
      <c r="C133">
        <v>42.51</v>
      </c>
      <c r="D133">
        <v>41.81</v>
      </c>
      <c r="E133">
        <v>42.25</v>
      </c>
      <c r="F133" s="31"/>
    </row>
    <row r="134" spans="1:6" x14ac:dyDescent="0.3">
      <c r="A134" s="42">
        <v>45476</v>
      </c>
      <c r="B134">
        <v>43.41</v>
      </c>
      <c r="C134">
        <v>43.5</v>
      </c>
      <c r="D134">
        <v>41.87</v>
      </c>
      <c r="E134">
        <v>42.07</v>
      </c>
      <c r="F134" s="31"/>
    </row>
    <row r="135" spans="1:6" x14ac:dyDescent="0.3">
      <c r="A135" s="42">
        <v>45446</v>
      </c>
      <c r="B135">
        <v>44.39</v>
      </c>
      <c r="C135">
        <v>45.1</v>
      </c>
      <c r="D135">
        <v>42.59</v>
      </c>
      <c r="E135">
        <v>43.3</v>
      </c>
      <c r="F135" s="31"/>
    </row>
    <row r="136" spans="1:6" x14ac:dyDescent="0.3">
      <c r="A136" s="42">
        <v>45415</v>
      </c>
      <c r="B136">
        <v>43.51</v>
      </c>
      <c r="C136">
        <v>43.59</v>
      </c>
      <c r="D136">
        <v>42.8</v>
      </c>
      <c r="E136">
        <v>42.95</v>
      </c>
      <c r="F136" s="31"/>
    </row>
    <row r="137" spans="1:6" x14ac:dyDescent="0.3">
      <c r="A137" s="42">
        <v>45385</v>
      </c>
      <c r="B137">
        <v>42.68</v>
      </c>
      <c r="C137">
        <v>43.32</v>
      </c>
      <c r="D137">
        <v>42.56</v>
      </c>
      <c r="E137">
        <v>43.28</v>
      </c>
      <c r="F137" s="31"/>
    </row>
    <row r="138" spans="1:6" x14ac:dyDescent="0.3">
      <c r="A138" s="42">
        <v>45294</v>
      </c>
      <c r="B138">
        <v>42.86</v>
      </c>
      <c r="C138">
        <v>42.91</v>
      </c>
      <c r="D138">
        <v>42.46</v>
      </c>
      <c r="E138">
        <v>42.87</v>
      </c>
      <c r="F138" s="31"/>
    </row>
    <row r="139" spans="1:6" x14ac:dyDescent="0.3">
      <c r="A139" t="s">
        <v>1014</v>
      </c>
      <c r="B139">
        <v>42.37</v>
      </c>
      <c r="C139">
        <v>42.95</v>
      </c>
      <c r="D139">
        <v>42.24</v>
      </c>
      <c r="E139">
        <v>42.64</v>
      </c>
      <c r="F139" s="31"/>
    </row>
    <row r="140" spans="1:6" x14ac:dyDescent="0.3">
      <c r="A140" t="s">
        <v>1015</v>
      </c>
      <c r="B140">
        <v>42.51</v>
      </c>
      <c r="C140">
        <v>42.52</v>
      </c>
      <c r="D140">
        <v>41.82</v>
      </c>
      <c r="E140">
        <v>42.15</v>
      </c>
      <c r="F140" s="31"/>
    </row>
    <row r="141" spans="1:6" x14ac:dyDescent="0.3">
      <c r="A141" t="s">
        <v>1016</v>
      </c>
      <c r="B141">
        <v>42.18</v>
      </c>
      <c r="C141">
        <v>42.43</v>
      </c>
      <c r="D141">
        <v>42</v>
      </c>
      <c r="E141">
        <v>42.26</v>
      </c>
      <c r="F141" s="31"/>
    </row>
    <row r="142" spans="1:6" x14ac:dyDescent="0.3">
      <c r="A142" t="s">
        <v>1017</v>
      </c>
      <c r="B142">
        <v>42.37</v>
      </c>
      <c r="C142">
        <v>42.59</v>
      </c>
      <c r="D142">
        <v>42.06</v>
      </c>
      <c r="E142">
        <v>42.18</v>
      </c>
      <c r="F142" s="31"/>
    </row>
    <row r="143" spans="1:6" x14ac:dyDescent="0.3">
      <c r="A143" t="s">
        <v>1018</v>
      </c>
      <c r="B143">
        <v>42.11</v>
      </c>
      <c r="C143">
        <v>42.64</v>
      </c>
      <c r="D143">
        <v>41.91</v>
      </c>
      <c r="E143">
        <v>42.45</v>
      </c>
      <c r="F143" s="31"/>
    </row>
    <row r="144" spans="1:6" x14ac:dyDescent="0.3">
      <c r="A144" t="s">
        <v>1019</v>
      </c>
      <c r="B144">
        <v>42.3</v>
      </c>
      <c r="C144">
        <v>42.32</v>
      </c>
      <c r="D144">
        <v>41.56</v>
      </c>
      <c r="E144">
        <v>42.2</v>
      </c>
      <c r="F144" s="31"/>
    </row>
    <row r="145" spans="1:6" x14ac:dyDescent="0.3">
      <c r="A145" t="s">
        <v>1020</v>
      </c>
      <c r="B145">
        <v>42.34</v>
      </c>
      <c r="C145">
        <v>42.74</v>
      </c>
      <c r="D145">
        <v>42.09</v>
      </c>
      <c r="E145">
        <v>42.6</v>
      </c>
      <c r="F145" s="31"/>
    </row>
    <row r="146" spans="1:6" x14ac:dyDescent="0.3">
      <c r="A146" t="s">
        <v>1021</v>
      </c>
      <c r="B146">
        <v>41.76</v>
      </c>
      <c r="C146">
        <v>42.67</v>
      </c>
      <c r="D146">
        <v>41.66</v>
      </c>
      <c r="E146">
        <v>42.16</v>
      </c>
      <c r="F146" s="31"/>
    </row>
    <row r="147" spans="1:6" x14ac:dyDescent="0.3">
      <c r="A147" t="s">
        <v>1022</v>
      </c>
      <c r="B147">
        <v>41.11</v>
      </c>
      <c r="C147">
        <v>41.55</v>
      </c>
      <c r="D147">
        <v>40.92</v>
      </c>
      <c r="E147">
        <v>41.45</v>
      </c>
      <c r="F147" s="31"/>
    </row>
    <row r="148" spans="1:6" x14ac:dyDescent="0.3">
      <c r="A148" t="s">
        <v>1023</v>
      </c>
      <c r="B148">
        <v>41.2</v>
      </c>
      <c r="C148">
        <v>41.43</v>
      </c>
      <c r="D148">
        <v>40.880000000000003</v>
      </c>
      <c r="E148">
        <v>41.28</v>
      </c>
      <c r="F148" s="31"/>
    </row>
    <row r="149" spans="1:6" x14ac:dyDescent="0.3">
      <c r="A149" t="s">
        <v>1024</v>
      </c>
      <c r="B149">
        <v>41.43</v>
      </c>
      <c r="C149">
        <v>41.52</v>
      </c>
      <c r="D149">
        <v>40.26</v>
      </c>
      <c r="E149">
        <v>40.92</v>
      </c>
      <c r="F149" s="31"/>
    </row>
    <row r="150" spans="1:6" x14ac:dyDescent="0.3">
      <c r="A150" t="s">
        <v>1025</v>
      </c>
      <c r="B150">
        <v>42.51</v>
      </c>
      <c r="C150">
        <v>42.91</v>
      </c>
      <c r="D150">
        <v>41.53</v>
      </c>
      <c r="E150">
        <v>41.73</v>
      </c>
      <c r="F150" s="31"/>
    </row>
    <row r="151" spans="1:6" x14ac:dyDescent="0.3">
      <c r="A151" s="42">
        <v>45628</v>
      </c>
      <c r="B151">
        <v>41.78</v>
      </c>
      <c r="C151">
        <v>42.52</v>
      </c>
      <c r="D151">
        <v>41.58</v>
      </c>
      <c r="E151">
        <v>42.47</v>
      </c>
      <c r="F151" s="31"/>
    </row>
    <row r="152" spans="1:6" x14ac:dyDescent="0.3">
      <c r="A152" s="42">
        <v>45537</v>
      </c>
      <c r="B152">
        <v>42.94</v>
      </c>
      <c r="C152">
        <v>42.96</v>
      </c>
      <c r="D152">
        <v>41.72</v>
      </c>
      <c r="E152">
        <v>41.99</v>
      </c>
      <c r="F152" s="31"/>
    </row>
    <row r="153" spans="1:6" x14ac:dyDescent="0.3">
      <c r="A153" s="42">
        <v>45506</v>
      </c>
      <c r="B153">
        <v>43.44</v>
      </c>
      <c r="C153">
        <v>43.84</v>
      </c>
      <c r="D153">
        <v>43</v>
      </c>
      <c r="E153">
        <v>43.1</v>
      </c>
      <c r="F153" s="31"/>
    </row>
    <row r="154" spans="1:6" x14ac:dyDescent="0.3">
      <c r="A154" s="42">
        <v>45475</v>
      </c>
      <c r="B154">
        <v>44.6</v>
      </c>
      <c r="C154">
        <v>44.6</v>
      </c>
      <c r="D154">
        <v>43.34</v>
      </c>
      <c r="E154">
        <v>43.63</v>
      </c>
      <c r="F154" s="31"/>
    </row>
    <row r="155" spans="1:6" x14ac:dyDescent="0.3">
      <c r="A155" s="42">
        <v>45445</v>
      </c>
      <c r="B155">
        <v>43.7</v>
      </c>
      <c r="C155">
        <v>44.71</v>
      </c>
      <c r="D155">
        <v>43.6</v>
      </c>
      <c r="E155">
        <v>44.36</v>
      </c>
      <c r="F155" s="31"/>
    </row>
    <row r="156" spans="1:6" x14ac:dyDescent="0.3">
      <c r="A156" s="42">
        <v>45414</v>
      </c>
      <c r="B156">
        <v>44.78</v>
      </c>
      <c r="C156">
        <v>44.85</v>
      </c>
      <c r="D156">
        <v>43.65</v>
      </c>
      <c r="E156">
        <v>43.72</v>
      </c>
      <c r="F156" s="31"/>
    </row>
    <row r="157" spans="1:6" x14ac:dyDescent="0.3">
      <c r="A157" s="42">
        <v>45324</v>
      </c>
      <c r="B157">
        <v>45.22</v>
      </c>
      <c r="C157">
        <v>45.46</v>
      </c>
      <c r="D157">
        <v>44.47</v>
      </c>
      <c r="E157">
        <v>44.82</v>
      </c>
      <c r="F157" s="31"/>
    </row>
    <row r="158" spans="1:6" x14ac:dyDescent="0.3">
      <c r="A158" s="42">
        <v>45293</v>
      </c>
      <c r="B158">
        <v>43.98</v>
      </c>
      <c r="C158">
        <v>45.2</v>
      </c>
      <c r="D158">
        <v>43.64</v>
      </c>
      <c r="E158">
        <v>45.2</v>
      </c>
      <c r="F158" s="31"/>
    </row>
    <row r="159" spans="1:6" x14ac:dyDescent="0.3">
      <c r="A159" t="s">
        <v>1026</v>
      </c>
      <c r="B159">
        <v>44.7</v>
      </c>
      <c r="C159">
        <v>45.07</v>
      </c>
      <c r="D159">
        <v>44.35</v>
      </c>
      <c r="E159">
        <v>44.63</v>
      </c>
      <c r="F159" s="31"/>
    </row>
    <row r="160" spans="1:6" x14ac:dyDescent="0.3">
      <c r="A160" t="s">
        <v>1027</v>
      </c>
      <c r="B160">
        <v>43.84</v>
      </c>
      <c r="C160">
        <v>44.7</v>
      </c>
      <c r="D160">
        <v>43.57</v>
      </c>
      <c r="E160">
        <v>44.68</v>
      </c>
      <c r="F160" s="31"/>
    </row>
    <row r="161" spans="1:6" x14ac:dyDescent="0.3">
      <c r="A161" t="s">
        <v>1028</v>
      </c>
      <c r="B161">
        <v>44.55</v>
      </c>
      <c r="C161">
        <v>44.57</v>
      </c>
      <c r="D161">
        <v>43.77</v>
      </c>
      <c r="E161">
        <v>43.78</v>
      </c>
      <c r="F161" s="31"/>
    </row>
    <row r="162" spans="1:6" x14ac:dyDescent="0.3">
      <c r="A162" t="s">
        <v>1029</v>
      </c>
      <c r="B162">
        <v>44.4</v>
      </c>
      <c r="C162">
        <v>44.55</v>
      </c>
      <c r="D162">
        <v>44.23</v>
      </c>
      <c r="E162">
        <v>44.5</v>
      </c>
      <c r="F162" s="31"/>
    </row>
    <row r="163" spans="1:6" x14ac:dyDescent="0.3">
      <c r="A163" t="s">
        <v>1030</v>
      </c>
      <c r="B163">
        <v>44.14</v>
      </c>
      <c r="C163">
        <v>44.5</v>
      </c>
      <c r="D163">
        <v>43.76</v>
      </c>
      <c r="E163">
        <v>44.24</v>
      </c>
      <c r="F163" s="31"/>
    </row>
    <row r="164" spans="1:6" x14ac:dyDescent="0.3">
      <c r="A164" t="s">
        <v>1031</v>
      </c>
      <c r="B164">
        <v>44.21</v>
      </c>
      <c r="C164">
        <v>44.58</v>
      </c>
      <c r="D164">
        <v>44.01</v>
      </c>
      <c r="E164">
        <v>44.12</v>
      </c>
      <c r="F164" s="31"/>
    </row>
    <row r="165" spans="1:6" x14ac:dyDescent="0.3">
      <c r="A165" t="s">
        <v>1032</v>
      </c>
      <c r="B165">
        <v>43.12</v>
      </c>
      <c r="C165">
        <v>44.43</v>
      </c>
      <c r="D165">
        <v>43.12</v>
      </c>
      <c r="E165">
        <v>44.25</v>
      </c>
      <c r="F165" s="31"/>
    </row>
    <row r="166" spans="1:6" x14ac:dyDescent="0.3">
      <c r="A166" t="s">
        <v>1033</v>
      </c>
      <c r="B166">
        <v>43.1</v>
      </c>
      <c r="C166">
        <v>43.23</v>
      </c>
      <c r="D166">
        <v>42.71</v>
      </c>
      <c r="E166">
        <v>43.17</v>
      </c>
      <c r="F166" s="31"/>
    </row>
    <row r="167" spans="1:6" x14ac:dyDescent="0.3">
      <c r="A167" t="s">
        <v>1034</v>
      </c>
      <c r="B167">
        <v>43.79</v>
      </c>
      <c r="C167">
        <v>43.81</v>
      </c>
      <c r="D167">
        <v>43.08</v>
      </c>
      <c r="E167">
        <v>43.15</v>
      </c>
      <c r="F167" s="31"/>
    </row>
    <row r="168" spans="1:6" x14ac:dyDescent="0.3">
      <c r="A168" t="s">
        <v>1035</v>
      </c>
      <c r="B168">
        <v>43.82</v>
      </c>
      <c r="C168">
        <v>43.98</v>
      </c>
      <c r="D168">
        <v>43.44</v>
      </c>
      <c r="E168">
        <v>43.71</v>
      </c>
      <c r="F168" s="31"/>
    </row>
    <row r="169" spans="1:6" x14ac:dyDescent="0.3">
      <c r="A169" t="s">
        <v>1036</v>
      </c>
      <c r="B169">
        <v>43.39</v>
      </c>
      <c r="C169">
        <v>44.43</v>
      </c>
      <c r="D169">
        <v>43.3</v>
      </c>
      <c r="E169">
        <v>44.12</v>
      </c>
      <c r="F169" s="31"/>
    </row>
    <row r="170" spans="1:6" x14ac:dyDescent="0.3">
      <c r="A170" t="s">
        <v>1037</v>
      </c>
      <c r="B170">
        <v>43.53</v>
      </c>
      <c r="C170">
        <v>43.56</v>
      </c>
      <c r="D170">
        <v>43.14</v>
      </c>
      <c r="E170">
        <v>43.54</v>
      </c>
      <c r="F170" s="31"/>
    </row>
    <row r="171" spans="1:6" x14ac:dyDescent="0.3">
      <c r="A171" s="42">
        <v>45627</v>
      </c>
      <c r="B171">
        <v>43.74</v>
      </c>
      <c r="C171">
        <v>43.92</v>
      </c>
      <c r="D171">
        <v>43.21</v>
      </c>
      <c r="E171">
        <v>43.42</v>
      </c>
      <c r="F171" s="31"/>
    </row>
    <row r="172" spans="1:6" x14ac:dyDescent="0.3">
      <c r="A172" s="42">
        <v>45597</v>
      </c>
      <c r="B172">
        <v>43.7</v>
      </c>
      <c r="C172">
        <v>43.78</v>
      </c>
      <c r="D172">
        <v>43.3</v>
      </c>
      <c r="E172">
        <v>43.46</v>
      </c>
      <c r="F172" s="31"/>
    </row>
    <row r="173" spans="1:6" x14ac:dyDescent="0.3">
      <c r="A173" s="42">
        <v>45566</v>
      </c>
      <c r="B173">
        <v>44.54</v>
      </c>
      <c r="C173">
        <v>44.67</v>
      </c>
      <c r="D173">
        <v>43.63</v>
      </c>
      <c r="E173">
        <v>43.72</v>
      </c>
      <c r="F173" s="31"/>
    </row>
    <row r="174" spans="1:6" x14ac:dyDescent="0.3">
      <c r="A174" s="42">
        <v>45536</v>
      </c>
      <c r="B174">
        <v>43.9</v>
      </c>
      <c r="C174">
        <v>44.86</v>
      </c>
      <c r="D174">
        <v>43.52</v>
      </c>
      <c r="E174">
        <v>44.8</v>
      </c>
      <c r="F174" s="31"/>
    </row>
    <row r="175" spans="1:6" x14ac:dyDescent="0.3">
      <c r="A175" s="42">
        <v>45505</v>
      </c>
      <c r="B175">
        <v>43.54</v>
      </c>
      <c r="C175">
        <v>44.01</v>
      </c>
      <c r="D175">
        <v>43.47</v>
      </c>
      <c r="E175">
        <v>43.93</v>
      </c>
      <c r="F175" s="31"/>
    </row>
    <row r="176" spans="1:6" x14ac:dyDescent="0.3">
      <c r="A176" s="42">
        <v>45413</v>
      </c>
      <c r="B176">
        <v>43.35</v>
      </c>
      <c r="C176">
        <v>43.8</v>
      </c>
      <c r="D176">
        <v>42.99</v>
      </c>
      <c r="E176">
        <v>43.61</v>
      </c>
      <c r="F176" s="31"/>
    </row>
    <row r="177" spans="1:6" x14ac:dyDescent="0.3">
      <c r="A177" s="42">
        <v>45383</v>
      </c>
      <c r="B177">
        <v>44.6</v>
      </c>
      <c r="C177">
        <v>44.72</v>
      </c>
      <c r="D177">
        <v>43.42</v>
      </c>
      <c r="E177">
        <v>43.47</v>
      </c>
      <c r="F177" s="31"/>
    </row>
    <row r="178" spans="1:6" x14ac:dyDescent="0.3">
      <c r="A178" s="42">
        <v>45352</v>
      </c>
      <c r="B178">
        <v>44.71</v>
      </c>
      <c r="C178">
        <v>44.9</v>
      </c>
      <c r="D178">
        <v>44.52</v>
      </c>
      <c r="E178">
        <v>44.53</v>
      </c>
      <c r="F178" s="31"/>
    </row>
    <row r="179" spans="1:6" x14ac:dyDescent="0.3">
      <c r="A179" s="42">
        <v>45323</v>
      </c>
      <c r="B179">
        <v>43.17</v>
      </c>
      <c r="C179">
        <v>44.84</v>
      </c>
      <c r="D179">
        <v>43.13</v>
      </c>
      <c r="E179">
        <v>44.74</v>
      </c>
      <c r="F179" s="31"/>
    </row>
    <row r="180" spans="1:6" x14ac:dyDescent="0.3">
      <c r="A180" t="s">
        <v>1038</v>
      </c>
      <c r="B180">
        <v>42.93</v>
      </c>
      <c r="C180">
        <v>43.28</v>
      </c>
      <c r="D180">
        <v>42.84</v>
      </c>
      <c r="E180">
        <v>43.23</v>
      </c>
      <c r="F180" s="31"/>
    </row>
    <row r="181" spans="1:6" x14ac:dyDescent="0.3">
      <c r="A181" t="s">
        <v>1039</v>
      </c>
      <c r="B181">
        <v>42.72</v>
      </c>
      <c r="C181">
        <v>43.03</v>
      </c>
      <c r="D181">
        <v>42.7</v>
      </c>
      <c r="E181">
        <v>42.99</v>
      </c>
      <c r="F181" s="31"/>
    </row>
    <row r="182" spans="1:6" x14ac:dyDescent="0.3">
      <c r="A182" t="s">
        <v>1040</v>
      </c>
      <c r="B182">
        <v>42.87</v>
      </c>
      <c r="C182">
        <v>42.95</v>
      </c>
      <c r="D182">
        <v>42.72</v>
      </c>
      <c r="E182">
        <v>42.85</v>
      </c>
      <c r="F182" s="31"/>
    </row>
    <row r="183" spans="1:6" x14ac:dyDescent="0.3">
      <c r="A183" t="s">
        <v>1041</v>
      </c>
      <c r="B183">
        <v>42.74</v>
      </c>
      <c r="C183">
        <v>43.06</v>
      </c>
      <c r="D183">
        <v>42.7</v>
      </c>
      <c r="E183">
        <v>42.98</v>
      </c>
      <c r="F183" s="31"/>
    </row>
    <row r="184" spans="1:6" x14ac:dyDescent="0.3">
      <c r="A184" t="s">
        <v>1042</v>
      </c>
      <c r="B184">
        <v>42.91</v>
      </c>
      <c r="C184">
        <v>43.35</v>
      </c>
      <c r="D184">
        <v>42.84</v>
      </c>
      <c r="E184">
        <v>43</v>
      </c>
      <c r="F184" s="31"/>
    </row>
    <row r="185" spans="1:6" x14ac:dyDescent="0.3">
      <c r="A185" t="s">
        <v>1043</v>
      </c>
      <c r="B185">
        <v>42.68</v>
      </c>
      <c r="C185">
        <v>42.88</v>
      </c>
      <c r="D185">
        <v>42.23</v>
      </c>
      <c r="E185">
        <v>42.77</v>
      </c>
      <c r="F185" s="31"/>
    </row>
    <row r="186" spans="1:6" x14ac:dyDescent="0.3">
      <c r="A186" t="s">
        <v>1044</v>
      </c>
      <c r="B186">
        <v>43.41</v>
      </c>
      <c r="C186">
        <v>43.41</v>
      </c>
      <c r="D186">
        <v>42.58</v>
      </c>
      <c r="E186">
        <v>42.6</v>
      </c>
      <c r="F186" s="31"/>
    </row>
    <row r="187" spans="1:6" x14ac:dyDescent="0.3">
      <c r="A187" t="s">
        <v>1045</v>
      </c>
      <c r="B187">
        <v>43.85</v>
      </c>
      <c r="C187">
        <v>44.01</v>
      </c>
      <c r="D187">
        <v>43.35</v>
      </c>
      <c r="E187">
        <v>43.68</v>
      </c>
      <c r="F187" s="31"/>
    </row>
    <row r="188" spans="1:6" x14ac:dyDescent="0.3">
      <c r="A188" t="s">
        <v>1046</v>
      </c>
      <c r="B188">
        <v>43.96</v>
      </c>
      <c r="C188">
        <v>44.06</v>
      </c>
      <c r="D188">
        <v>43.57</v>
      </c>
      <c r="E188">
        <v>43.76</v>
      </c>
      <c r="F188" s="31"/>
    </row>
    <row r="189" spans="1:6" x14ac:dyDescent="0.3">
      <c r="A189" t="s">
        <v>1047</v>
      </c>
      <c r="B189">
        <v>44.41</v>
      </c>
      <c r="C189">
        <v>44.49</v>
      </c>
      <c r="D189">
        <v>43.59</v>
      </c>
      <c r="E189">
        <v>43.88</v>
      </c>
      <c r="F189" s="31"/>
    </row>
    <row r="190" spans="1:6" x14ac:dyDescent="0.3">
      <c r="A190" t="s">
        <v>1048</v>
      </c>
      <c r="B190">
        <v>45.46</v>
      </c>
      <c r="C190">
        <v>45.61</v>
      </c>
      <c r="D190">
        <v>44.38</v>
      </c>
      <c r="E190">
        <v>44.41</v>
      </c>
      <c r="F190" s="31"/>
    </row>
    <row r="191" spans="1:6" x14ac:dyDescent="0.3">
      <c r="A191" t="s">
        <v>1049</v>
      </c>
      <c r="B191">
        <v>44.48</v>
      </c>
      <c r="C191">
        <v>45.6</v>
      </c>
      <c r="D191">
        <v>44.47</v>
      </c>
      <c r="E191">
        <v>45.34</v>
      </c>
      <c r="F191" s="31"/>
    </row>
    <row r="192" spans="1:6" x14ac:dyDescent="0.3">
      <c r="A192" s="42">
        <v>45272</v>
      </c>
      <c r="B192">
        <v>43.95</v>
      </c>
      <c r="C192">
        <v>44.52</v>
      </c>
      <c r="D192">
        <v>43.8</v>
      </c>
      <c r="E192">
        <v>44.39</v>
      </c>
      <c r="F192" s="31"/>
    </row>
    <row r="193" spans="1:6" x14ac:dyDescent="0.3">
      <c r="A193" s="42">
        <v>45242</v>
      </c>
      <c r="B193">
        <v>43.22</v>
      </c>
      <c r="C193">
        <v>43.84</v>
      </c>
      <c r="D193">
        <v>43.1</v>
      </c>
      <c r="E193">
        <v>43.83</v>
      </c>
      <c r="F193" s="31"/>
    </row>
    <row r="194" spans="1:6" x14ac:dyDescent="0.3">
      <c r="A194" s="42">
        <v>45150</v>
      </c>
      <c r="B194">
        <v>43.43</v>
      </c>
      <c r="C194">
        <v>43.53</v>
      </c>
      <c r="D194">
        <v>42.73</v>
      </c>
      <c r="E194">
        <v>42.91</v>
      </c>
      <c r="F194" s="31"/>
    </row>
    <row r="195" spans="1:6" x14ac:dyDescent="0.3">
      <c r="A195" s="42">
        <v>45119</v>
      </c>
      <c r="B195">
        <v>43.38</v>
      </c>
      <c r="C195">
        <v>43.98</v>
      </c>
      <c r="D195">
        <v>42.55</v>
      </c>
      <c r="E195">
        <v>43.44</v>
      </c>
      <c r="F195" s="31"/>
    </row>
    <row r="196" spans="1:6" x14ac:dyDescent="0.3">
      <c r="A196" s="42">
        <v>45089</v>
      </c>
      <c r="B196">
        <v>41.73</v>
      </c>
      <c r="C196">
        <v>43.56</v>
      </c>
      <c r="D196">
        <v>41.67</v>
      </c>
      <c r="E196">
        <v>43.24</v>
      </c>
      <c r="F196" s="31"/>
    </row>
    <row r="197" spans="1:6" x14ac:dyDescent="0.3">
      <c r="A197" s="42">
        <v>45058</v>
      </c>
      <c r="B197">
        <v>41.17</v>
      </c>
      <c r="C197">
        <v>41.22</v>
      </c>
      <c r="D197">
        <v>40.18</v>
      </c>
      <c r="E197">
        <v>40.369999999999997</v>
      </c>
      <c r="F197" s="31"/>
    </row>
    <row r="198" spans="1:6" x14ac:dyDescent="0.3">
      <c r="A198" s="42">
        <v>45028</v>
      </c>
      <c r="B198">
        <v>40.61</v>
      </c>
      <c r="C198">
        <v>41.3</v>
      </c>
      <c r="D198">
        <v>40.61</v>
      </c>
      <c r="E198">
        <v>41.01</v>
      </c>
      <c r="F198" s="31"/>
    </row>
    <row r="199" spans="1:6" x14ac:dyDescent="0.3">
      <c r="A199" s="42">
        <v>44938</v>
      </c>
      <c r="B199">
        <v>40.19</v>
      </c>
      <c r="C199">
        <v>40.61</v>
      </c>
      <c r="D199">
        <v>39.9</v>
      </c>
      <c r="E199">
        <v>40.6</v>
      </c>
      <c r="F199" s="31"/>
    </row>
    <row r="200" spans="1:6" x14ac:dyDescent="0.3">
      <c r="A200" t="s">
        <v>1050</v>
      </c>
      <c r="B200">
        <v>39.76</v>
      </c>
      <c r="C200">
        <v>40.21</v>
      </c>
      <c r="D200">
        <v>39.65</v>
      </c>
      <c r="E200">
        <v>40.18</v>
      </c>
      <c r="F200" s="31"/>
    </row>
    <row r="201" spans="1:6" x14ac:dyDescent="0.3">
      <c r="A201" t="s">
        <v>1051</v>
      </c>
      <c r="B201">
        <v>40.35</v>
      </c>
      <c r="C201">
        <v>40.5</v>
      </c>
      <c r="D201">
        <v>39.74</v>
      </c>
      <c r="E201">
        <v>39.76</v>
      </c>
      <c r="F201" s="31"/>
    </row>
    <row r="202" spans="1:6" x14ac:dyDescent="0.3">
      <c r="A202" t="s">
        <v>1052</v>
      </c>
      <c r="B202">
        <v>40.659999999999997</v>
      </c>
      <c r="C202">
        <v>40.799999999999997</v>
      </c>
      <c r="D202">
        <v>40.369999999999997</v>
      </c>
      <c r="E202">
        <v>40.44</v>
      </c>
      <c r="F202" s="31"/>
    </row>
    <row r="203" spans="1:6" x14ac:dyDescent="0.3">
      <c r="A203" t="s">
        <v>1053</v>
      </c>
      <c r="B203">
        <v>41.14</v>
      </c>
      <c r="C203">
        <v>41.16</v>
      </c>
      <c r="D203">
        <v>40.49</v>
      </c>
      <c r="E203">
        <v>40.83</v>
      </c>
      <c r="F203" s="31"/>
    </row>
    <row r="204" spans="1:6" x14ac:dyDescent="0.3">
      <c r="A204" t="s">
        <v>1054</v>
      </c>
      <c r="B204">
        <v>40.96</v>
      </c>
      <c r="C204">
        <v>41.23</v>
      </c>
      <c r="D204">
        <v>40.96</v>
      </c>
      <c r="E204">
        <v>41.15</v>
      </c>
      <c r="F204" s="31"/>
    </row>
    <row r="205" spans="1:6" x14ac:dyDescent="0.3">
      <c r="A205" t="s">
        <v>1055</v>
      </c>
      <c r="B205">
        <v>40.86</v>
      </c>
      <c r="C205">
        <v>41.25</v>
      </c>
      <c r="D205">
        <v>40.729999999999997</v>
      </c>
      <c r="E205">
        <v>40.96</v>
      </c>
      <c r="F205" s="31"/>
    </row>
    <row r="206" spans="1:6" x14ac:dyDescent="0.3">
      <c r="A206" t="s">
        <v>1056</v>
      </c>
      <c r="B206">
        <v>40.880000000000003</v>
      </c>
      <c r="C206">
        <v>40.950000000000003</v>
      </c>
      <c r="D206">
        <v>40.51</v>
      </c>
      <c r="E206">
        <v>40.65</v>
      </c>
      <c r="F206" s="31"/>
    </row>
    <row r="207" spans="1:6" x14ac:dyDescent="0.3">
      <c r="A207" t="s">
        <v>1057</v>
      </c>
      <c r="B207">
        <v>40.75</v>
      </c>
      <c r="C207">
        <v>40.82</v>
      </c>
      <c r="D207">
        <v>40.33</v>
      </c>
      <c r="E207">
        <v>40.729999999999997</v>
      </c>
      <c r="F207" s="31"/>
    </row>
    <row r="208" spans="1:6" x14ac:dyDescent="0.3">
      <c r="A208" t="s">
        <v>1058</v>
      </c>
      <c r="B208">
        <v>41.3</v>
      </c>
      <c r="C208">
        <v>41.31</v>
      </c>
      <c r="D208">
        <v>40.44</v>
      </c>
      <c r="E208">
        <v>40.880000000000003</v>
      </c>
      <c r="F208" s="31"/>
    </row>
    <row r="209" spans="1:6" x14ac:dyDescent="0.3">
      <c r="A209" t="s">
        <v>1059</v>
      </c>
      <c r="B209">
        <v>40.46</v>
      </c>
      <c r="C209">
        <v>41.28</v>
      </c>
      <c r="D209">
        <v>40.32</v>
      </c>
      <c r="E209">
        <v>41.13</v>
      </c>
      <c r="F209" s="31"/>
    </row>
    <row r="210" spans="1:6" x14ac:dyDescent="0.3">
      <c r="A210" t="s">
        <v>1060</v>
      </c>
      <c r="B210">
        <v>40.590000000000003</v>
      </c>
      <c r="C210">
        <v>40.85</v>
      </c>
      <c r="D210">
        <v>40.35</v>
      </c>
      <c r="E210">
        <v>40.5</v>
      </c>
      <c r="F210" s="31"/>
    </row>
    <row r="211" spans="1:6" x14ac:dyDescent="0.3">
      <c r="A211" t="s">
        <v>1061</v>
      </c>
      <c r="B211">
        <v>40.53</v>
      </c>
      <c r="C211">
        <v>40.69</v>
      </c>
      <c r="D211">
        <v>40.28</v>
      </c>
      <c r="E211">
        <v>40.57</v>
      </c>
      <c r="F211" s="31"/>
    </row>
    <row r="212" spans="1:6" x14ac:dyDescent="0.3">
      <c r="A212" t="s">
        <v>1062</v>
      </c>
      <c r="B212">
        <v>40.28</v>
      </c>
      <c r="C212">
        <v>40.74</v>
      </c>
      <c r="D212">
        <v>40.24</v>
      </c>
      <c r="E212">
        <v>40.42</v>
      </c>
      <c r="F212" s="31"/>
    </row>
    <row r="213" spans="1:6" x14ac:dyDescent="0.3">
      <c r="A213" s="42">
        <v>45210</v>
      </c>
      <c r="B213">
        <v>40.58</v>
      </c>
      <c r="C213">
        <v>40.72</v>
      </c>
      <c r="D213">
        <v>40.07</v>
      </c>
      <c r="E213">
        <v>40.42</v>
      </c>
      <c r="F213" s="31"/>
    </row>
    <row r="214" spans="1:6" x14ac:dyDescent="0.3">
      <c r="A214" s="42">
        <v>45180</v>
      </c>
      <c r="B214">
        <v>40.39</v>
      </c>
      <c r="C214">
        <v>40.729999999999997</v>
      </c>
      <c r="D214">
        <v>40.15</v>
      </c>
      <c r="E214">
        <v>40.64</v>
      </c>
      <c r="F214" s="31"/>
    </row>
    <row r="215" spans="1:6" x14ac:dyDescent="0.3">
      <c r="A215" s="42">
        <v>45149</v>
      </c>
      <c r="B215">
        <v>40.450000000000003</v>
      </c>
      <c r="C215">
        <v>40.72</v>
      </c>
      <c r="D215">
        <v>40.119999999999997</v>
      </c>
      <c r="E215">
        <v>40.270000000000003</v>
      </c>
      <c r="F215" s="31"/>
    </row>
    <row r="216" spans="1:6" x14ac:dyDescent="0.3">
      <c r="A216" s="42">
        <v>45118</v>
      </c>
      <c r="B216">
        <v>40.590000000000003</v>
      </c>
      <c r="C216">
        <v>40.869999999999997</v>
      </c>
      <c r="D216">
        <v>40.33</v>
      </c>
      <c r="E216">
        <v>40.43</v>
      </c>
      <c r="F216" s="31"/>
    </row>
    <row r="217" spans="1:6" x14ac:dyDescent="0.3">
      <c r="A217" s="42">
        <v>45088</v>
      </c>
      <c r="B217">
        <v>40.97</v>
      </c>
      <c r="C217">
        <v>41.15</v>
      </c>
      <c r="D217">
        <v>40.67</v>
      </c>
      <c r="E217">
        <v>40.700000000000003</v>
      </c>
      <c r="F217" s="31"/>
    </row>
    <row r="218" spans="1:6" x14ac:dyDescent="0.3">
      <c r="A218" s="42">
        <v>44996</v>
      </c>
      <c r="B218">
        <v>41.56</v>
      </c>
      <c r="C218">
        <v>41.68</v>
      </c>
      <c r="D218">
        <v>40.950000000000003</v>
      </c>
      <c r="E218">
        <v>40.99</v>
      </c>
      <c r="F218" s="31"/>
    </row>
    <row r="219" spans="1:6" x14ac:dyDescent="0.3">
      <c r="A219" s="42">
        <v>44968</v>
      </c>
      <c r="B219">
        <v>40.630000000000003</v>
      </c>
      <c r="C219">
        <v>41.52</v>
      </c>
      <c r="D219">
        <v>40.630000000000003</v>
      </c>
      <c r="E219">
        <v>41.28</v>
      </c>
      <c r="F219" s="31"/>
    </row>
    <row r="220" spans="1:6" x14ac:dyDescent="0.3">
      <c r="A220" s="42">
        <v>44937</v>
      </c>
      <c r="B220">
        <v>40.53</v>
      </c>
      <c r="C220">
        <v>40.93</v>
      </c>
      <c r="D220">
        <v>40.22</v>
      </c>
      <c r="E220">
        <v>40.67</v>
      </c>
      <c r="F220" s="31"/>
    </row>
    <row r="221" spans="1:6" x14ac:dyDescent="0.3">
      <c r="A221" t="s">
        <v>1063</v>
      </c>
      <c r="B221">
        <v>40.549999999999997</v>
      </c>
      <c r="C221">
        <v>40.6</v>
      </c>
      <c r="D221">
        <v>40.03</v>
      </c>
      <c r="E221">
        <v>40.409999999999997</v>
      </c>
      <c r="F221" s="31"/>
    </row>
    <row r="222" spans="1:6" x14ac:dyDescent="0.3">
      <c r="A222" t="s">
        <v>1064</v>
      </c>
      <c r="B222">
        <v>40.44</v>
      </c>
      <c r="C222">
        <v>40.82</v>
      </c>
      <c r="D222">
        <v>40.24</v>
      </c>
      <c r="E222">
        <v>40.4</v>
      </c>
      <c r="F222" s="31"/>
    </row>
    <row r="223" spans="1:6" x14ac:dyDescent="0.3">
      <c r="A223" t="s">
        <v>1065</v>
      </c>
      <c r="B223">
        <v>40.71</v>
      </c>
      <c r="C223">
        <v>41.11</v>
      </c>
      <c r="D223">
        <v>40.380000000000003</v>
      </c>
      <c r="E223">
        <v>40.44</v>
      </c>
      <c r="F223" s="31"/>
    </row>
    <row r="224" spans="1:6" x14ac:dyDescent="0.3">
      <c r="A224" t="s">
        <v>1066</v>
      </c>
      <c r="B224">
        <v>40.950000000000003</v>
      </c>
      <c r="C224">
        <v>41.23</v>
      </c>
      <c r="D224">
        <v>40.57</v>
      </c>
      <c r="E224">
        <v>40.93</v>
      </c>
      <c r="F224" s="31"/>
    </row>
    <row r="225" spans="1:6" x14ac:dyDescent="0.3">
      <c r="A225" t="s">
        <v>1067</v>
      </c>
      <c r="B225">
        <v>39.659999999999997</v>
      </c>
      <c r="C225">
        <v>40.909999999999997</v>
      </c>
      <c r="D225">
        <v>39.64</v>
      </c>
      <c r="E225">
        <v>40.9</v>
      </c>
      <c r="F225" s="31"/>
    </row>
    <row r="226" spans="1:6" x14ac:dyDescent="0.3">
      <c r="A226" t="s">
        <v>1068</v>
      </c>
      <c r="B226">
        <v>39.71</v>
      </c>
      <c r="C226">
        <v>40.1</v>
      </c>
      <c r="D226">
        <v>39.549999999999997</v>
      </c>
      <c r="E226">
        <v>39.6</v>
      </c>
      <c r="F226" s="31"/>
    </row>
    <row r="227" spans="1:6" x14ac:dyDescent="0.3">
      <c r="A227" t="s">
        <v>1069</v>
      </c>
      <c r="B227">
        <v>39.6</v>
      </c>
      <c r="C227">
        <v>40.06</v>
      </c>
      <c r="D227">
        <v>39.479999999999997</v>
      </c>
      <c r="E227">
        <v>39.51</v>
      </c>
      <c r="F227" s="31"/>
    </row>
    <row r="228" spans="1:6" x14ac:dyDescent="0.3">
      <c r="A228" t="s">
        <v>1070</v>
      </c>
      <c r="B228">
        <v>39.93</v>
      </c>
      <c r="C228">
        <v>40.35</v>
      </c>
      <c r="D228">
        <v>39.71</v>
      </c>
      <c r="E228">
        <v>39.72</v>
      </c>
      <c r="F228" s="31"/>
    </row>
    <row r="229" spans="1:6" x14ac:dyDescent="0.3">
      <c r="A229" t="s">
        <v>1071</v>
      </c>
      <c r="B229">
        <v>39.700000000000003</v>
      </c>
      <c r="C229">
        <v>40.130000000000003</v>
      </c>
      <c r="D229">
        <v>39.49</v>
      </c>
      <c r="E229">
        <v>39.78</v>
      </c>
      <c r="F229" s="31"/>
    </row>
    <row r="230" spans="1:6" x14ac:dyDescent="0.3">
      <c r="A230" t="s">
        <v>1072</v>
      </c>
      <c r="B230">
        <v>39.869999999999997</v>
      </c>
      <c r="C230">
        <v>40.130000000000003</v>
      </c>
      <c r="D230">
        <v>39.630000000000003</v>
      </c>
      <c r="E230">
        <v>39.840000000000003</v>
      </c>
      <c r="F230" s="31"/>
    </row>
    <row r="231" spans="1:6" x14ac:dyDescent="0.3">
      <c r="A231" t="s">
        <v>1073</v>
      </c>
      <c r="B231">
        <v>39.89</v>
      </c>
      <c r="C231">
        <v>40.32</v>
      </c>
      <c r="D231">
        <v>39.51</v>
      </c>
      <c r="E231">
        <v>39.630000000000003</v>
      </c>
      <c r="F231" s="31"/>
    </row>
    <row r="232" spans="1:6" x14ac:dyDescent="0.3">
      <c r="A232" t="s">
        <v>1074</v>
      </c>
      <c r="B232">
        <v>39.93</v>
      </c>
      <c r="C232">
        <v>40.28</v>
      </c>
      <c r="D232">
        <v>39.76</v>
      </c>
      <c r="E232">
        <v>40.1</v>
      </c>
      <c r="F232" s="31"/>
    </row>
    <row r="233" spans="1:6" x14ac:dyDescent="0.3">
      <c r="A233" t="s">
        <v>1075</v>
      </c>
      <c r="B233">
        <v>38.729999999999997</v>
      </c>
      <c r="C233">
        <v>39.82</v>
      </c>
      <c r="D233">
        <v>38.68</v>
      </c>
      <c r="E233">
        <v>39.71</v>
      </c>
      <c r="F233" s="31"/>
    </row>
    <row r="234" spans="1:6" x14ac:dyDescent="0.3">
      <c r="A234" s="42">
        <v>45270</v>
      </c>
      <c r="B234">
        <v>39.43</v>
      </c>
      <c r="C234">
        <v>39.5</v>
      </c>
      <c r="D234">
        <v>37.94</v>
      </c>
      <c r="E234">
        <v>38.06</v>
      </c>
      <c r="F234" s="31"/>
    </row>
    <row r="235" spans="1:6" x14ac:dyDescent="0.3">
      <c r="A235" s="42">
        <v>45240</v>
      </c>
      <c r="B235">
        <v>39.61</v>
      </c>
      <c r="C235">
        <v>39.81</v>
      </c>
      <c r="D235">
        <v>39.19</v>
      </c>
      <c r="E235">
        <v>39.43</v>
      </c>
      <c r="F235" s="31"/>
    </row>
    <row r="236" spans="1:6" x14ac:dyDescent="0.3">
      <c r="A236" s="42">
        <v>45209</v>
      </c>
      <c r="B236">
        <v>40.42</v>
      </c>
      <c r="C236">
        <v>40.549999999999997</v>
      </c>
      <c r="D236">
        <v>39.39</v>
      </c>
      <c r="E236">
        <v>39.56</v>
      </c>
      <c r="F236" s="31"/>
    </row>
    <row r="237" spans="1:6" x14ac:dyDescent="0.3">
      <c r="A237" s="42">
        <v>45179</v>
      </c>
      <c r="B237">
        <v>39.409999999999997</v>
      </c>
      <c r="C237">
        <v>40.380000000000003</v>
      </c>
      <c r="D237">
        <v>39.409999999999997</v>
      </c>
      <c r="E237">
        <v>40.24</v>
      </c>
      <c r="F237" s="31"/>
    </row>
    <row r="238" spans="1:6" x14ac:dyDescent="0.3">
      <c r="A238" s="42">
        <v>45087</v>
      </c>
      <c r="B238">
        <v>38.869999999999997</v>
      </c>
      <c r="C238">
        <v>39.479999999999997</v>
      </c>
      <c r="D238">
        <v>38.119999999999997</v>
      </c>
      <c r="E238">
        <v>39.46</v>
      </c>
      <c r="F238" s="31"/>
    </row>
    <row r="239" spans="1:6" x14ac:dyDescent="0.3">
      <c r="A239" s="42">
        <v>45056</v>
      </c>
      <c r="B239">
        <v>39.89</v>
      </c>
      <c r="C239">
        <v>40.200000000000003</v>
      </c>
      <c r="D239">
        <v>39.119999999999997</v>
      </c>
      <c r="E239">
        <v>39.17</v>
      </c>
      <c r="F239" s="31"/>
    </row>
    <row r="240" spans="1:6" x14ac:dyDescent="0.3">
      <c r="A240" s="42">
        <v>45026</v>
      </c>
      <c r="B240">
        <v>39.590000000000003</v>
      </c>
      <c r="C240">
        <v>40.06</v>
      </c>
      <c r="D240">
        <v>39.44</v>
      </c>
      <c r="E240">
        <v>39.92</v>
      </c>
      <c r="F240" s="31"/>
    </row>
    <row r="241" spans="1:6" x14ac:dyDescent="0.3">
      <c r="A241" s="42">
        <v>44995</v>
      </c>
      <c r="B241">
        <v>39.29</v>
      </c>
      <c r="C241">
        <v>39.950000000000003</v>
      </c>
      <c r="D241">
        <v>39.18</v>
      </c>
      <c r="E241">
        <v>39.869999999999997</v>
      </c>
      <c r="F241" s="31"/>
    </row>
    <row r="242" spans="1:6" x14ac:dyDescent="0.3">
      <c r="A242" s="42">
        <v>44967</v>
      </c>
      <c r="B242">
        <v>40.93</v>
      </c>
      <c r="C242">
        <v>40.98</v>
      </c>
      <c r="D242">
        <v>39.32</v>
      </c>
      <c r="E242">
        <v>39.5</v>
      </c>
      <c r="F242" s="31"/>
    </row>
    <row r="243" spans="1:6" x14ac:dyDescent="0.3">
      <c r="A243" t="s">
        <v>1076</v>
      </c>
      <c r="B243">
        <v>41.37</v>
      </c>
      <c r="C243">
        <v>41.45</v>
      </c>
      <c r="D243">
        <v>40.92</v>
      </c>
      <c r="E243">
        <v>41.08</v>
      </c>
      <c r="F243" s="31"/>
    </row>
    <row r="244" spans="1:6" x14ac:dyDescent="0.3">
      <c r="A244" t="s">
        <v>1077</v>
      </c>
      <c r="B244">
        <v>41.56</v>
      </c>
      <c r="C244">
        <v>41.63</v>
      </c>
      <c r="D244">
        <v>41.04</v>
      </c>
      <c r="E244">
        <v>41.26</v>
      </c>
      <c r="F244" s="31"/>
    </row>
    <row r="245" spans="1:6" x14ac:dyDescent="0.3">
      <c r="A245" t="s">
        <v>1078</v>
      </c>
      <c r="B245">
        <v>41.81</v>
      </c>
      <c r="C245">
        <v>41.83</v>
      </c>
      <c r="D245">
        <v>41.18</v>
      </c>
      <c r="E245">
        <v>41.46</v>
      </c>
      <c r="F245" s="31"/>
    </row>
    <row r="246" spans="1:6" x14ac:dyDescent="0.3">
      <c r="A246" t="s">
        <v>1079</v>
      </c>
      <c r="B246">
        <v>41.95</v>
      </c>
      <c r="C246">
        <v>42.09</v>
      </c>
      <c r="D246">
        <v>41.71</v>
      </c>
      <c r="E246">
        <v>41.76</v>
      </c>
      <c r="F246" s="31"/>
    </row>
    <row r="247" spans="1:6" x14ac:dyDescent="0.3">
      <c r="A247" t="s">
        <v>1080</v>
      </c>
      <c r="B247">
        <v>42.25</v>
      </c>
      <c r="C247">
        <v>42.39</v>
      </c>
      <c r="D247">
        <v>41.88</v>
      </c>
      <c r="E247">
        <v>41.98</v>
      </c>
      <c r="F247" s="31"/>
    </row>
    <row r="248" spans="1:6" x14ac:dyDescent="0.3">
      <c r="A248" t="s">
        <v>1081</v>
      </c>
      <c r="B248">
        <v>42.92</v>
      </c>
      <c r="C248">
        <v>43.2</v>
      </c>
      <c r="D248">
        <v>42.61</v>
      </c>
      <c r="E248">
        <v>42.61</v>
      </c>
      <c r="F248" s="31"/>
    </row>
    <row r="249" spans="1:6" x14ac:dyDescent="0.3">
      <c r="A249" t="s">
        <v>1082</v>
      </c>
      <c r="B249">
        <v>42.73</v>
      </c>
      <c r="C249">
        <v>43.49</v>
      </c>
      <c r="D249">
        <v>42.6</v>
      </c>
      <c r="E249">
        <v>42.9</v>
      </c>
      <c r="F249" s="31"/>
    </row>
    <row r="250" spans="1:6" x14ac:dyDescent="0.3">
      <c r="A250" t="s">
        <v>1083</v>
      </c>
      <c r="B250">
        <v>42.51</v>
      </c>
      <c r="C250">
        <v>42.79</v>
      </c>
      <c r="D250">
        <v>42.09</v>
      </c>
      <c r="E250">
        <v>42.68</v>
      </c>
      <c r="F250" s="31"/>
    </row>
    <row r="251" spans="1:6" x14ac:dyDescent="0.3">
      <c r="A251" t="s">
        <v>1084</v>
      </c>
      <c r="B251">
        <v>42.77</v>
      </c>
      <c r="C251">
        <v>42.89</v>
      </c>
      <c r="D251">
        <v>42.27</v>
      </c>
      <c r="E251">
        <v>42.32</v>
      </c>
      <c r="F251" s="31"/>
    </row>
    <row r="252" spans="1:6" x14ac:dyDescent="0.3">
      <c r="A252" t="s">
        <v>1085</v>
      </c>
      <c r="B252">
        <v>42.98</v>
      </c>
      <c r="C252">
        <v>43.12</v>
      </c>
      <c r="D252">
        <v>42.51</v>
      </c>
      <c r="E252">
        <v>42.72</v>
      </c>
      <c r="F252" s="31"/>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ACC50-1484-4F7C-991A-B08DA6DFEAE1}">
  <dimension ref="A1:F252"/>
  <sheetViews>
    <sheetView workbookViewId="0">
      <selection activeCell="E1" sqref="E1:E1048576"/>
    </sheetView>
  </sheetViews>
  <sheetFormatPr defaultRowHeight="14.4" x14ac:dyDescent="0.3"/>
  <sheetData>
    <row r="1" spans="1:6" x14ac:dyDescent="0.3">
      <c r="A1" t="s">
        <v>931</v>
      </c>
      <c r="B1" t="s">
        <v>932</v>
      </c>
      <c r="C1" t="s">
        <v>933</v>
      </c>
      <c r="D1" t="s">
        <v>934</v>
      </c>
      <c r="E1" t="s">
        <v>935</v>
      </c>
    </row>
    <row r="2" spans="1:6" x14ac:dyDescent="0.3">
      <c r="A2" t="s">
        <v>936</v>
      </c>
      <c r="B2">
        <v>335.84</v>
      </c>
      <c r="C2">
        <v>337.56</v>
      </c>
      <c r="D2">
        <v>332.92</v>
      </c>
      <c r="E2">
        <v>335.26</v>
      </c>
      <c r="F2" s="31"/>
    </row>
    <row r="3" spans="1:6" x14ac:dyDescent="0.3">
      <c r="A3" t="s">
        <v>937</v>
      </c>
      <c r="B3">
        <v>327.96</v>
      </c>
      <c r="C3">
        <v>334.45</v>
      </c>
      <c r="D3">
        <v>327.14999999999998</v>
      </c>
      <c r="E3">
        <v>332.45</v>
      </c>
      <c r="F3" s="31"/>
    </row>
    <row r="4" spans="1:6" x14ac:dyDescent="0.3">
      <c r="A4" s="42">
        <v>45635</v>
      </c>
      <c r="B4">
        <v>330.22</v>
      </c>
      <c r="C4">
        <v>332.38</v>
      </c>
      <c r="D4">
        <v>326.41000000000003</v>
      </c>
      <c r="E4">
        <v>330.06</v>
      </c>
      <c r="F4" s="31"/>
    </row>
    <row r="5" spans="1:6" x14ac:dyDescent="0.3">
      <c r="A5" s="42">
        <v>45605</v>
      </c>
      <c r="B5">
        <v>327.81</v>
      </c>
      <c r="C5">
        <v>330.65</v>
      </c>
      <c r="D5">
        <v>320.3</v>
      </c>
      <c r="E5">
        <v>329.98</v>
      </c>
      <c r="F5" s="31"/>
    </row>
    <row r="6" spans="1:6" x14ac:dyDescent="0.3">
      <c r="A6" s="42">
        <v>45574</v>
      </c>
      <c r="B6">
        <v>327</v>
      </c>
      <c r="C6">
        <v>329.23</v>
      </c>
      <c r="D6">
        <v>322.39</v>
      </c>
      <c r="E6">
        <v>328.93</v>
      </c>
      <c r="F6" s="31"/>
    </row>
    <row r="7" spans="1:6" x14ac:dyDescent="0.3">
      <c r="A7" s="42">
        <v>45544</v>
      </c>
      <c r="B7">
        <v>322.52</v>
      </c>
      <c r="C7">
        <v>327.81</v>
      </c>
      <c r="D7">
        <v>320.10000000000002</v>
      </c>
      <c r="E7">
        <v>325.92</v>
      </c>
      <c r="F7" s="31"/>
    </row>
    <row r="8" spans="1:6" x14ac:dyDescent="0.3">
      <c r="A8" s="42">
        <v>45452</v>
      </c>
      <c r="B8">
        <v>324.7</v>
      </c>
      <c r="C8">
        <v>326.97000000000003</v>
      </c>
      <c r="D8">
        <v>319</v>
      </c>
      <c r="E8">
        <v>320.56</v>
      </c>
      <c r="F8" s="31"/>
    </row>
    <row r="9" spans="1:6" x14ac:dyDescent="0.3">
      <c r="A9" s="42">
        <v>45421</v>
      </c>
      <c r="B9">
        <v>330.9</v>
      </c>
      <c r="C9">
        <v>331.86</v>
      </c>
      <c r="D9">
        <v>321.91000000000003</v>
      </c>
      <c r="E9">
        <v>324.36</v>
      </c>
      <c r="F9" s="31"/>
    </row>
    <row r="10" spans="1:6" x14ac:dyDescent="0.3">
      <c r="A10" s="42">
        <v>45391</v>
      </c>
      <c r="B10">
        <v>329.93</v>
      </c>
      <c r="C10">
        <v>331.1</v>
      </c>
      <c r="D10">
        <v>327.60000000000002</v>
      </c>
      <c r="E10">
        <v>330.64</v>
      </c>
      <c r="F10" s="31"/>
    </row>
    <row r="11" spans="1:6" x14ac:dyDescent="0.3">
      <c r="A11" s="42">
        <v>45360</v>
      </c>
      <c r="B11">
        <v>331.89</v>
      </c>
      <c r="C11">
        <v>333.14</v>
      </c>
      <c r="D11">
        <v>329.1</v>
      </c>
      <c r="E11">
        <v>330.51</v>
      </c>
      <c r="F11" s="31"/>
    </row>
    <row r="12" spans="1:6" x14ac:dyDescent="0.3">
      <c r="A12" t="s">
        <v>938</v>
      </c>
      <c r="B12">
        <v>331.95</v>
      </c>
      <c r="C12">
        <v>335.66</v>
      </c>
      <c r="D12">
        <v>330.31</v>
      </c>
      <c r="E12">
        <v>333.83</v>
      </c>
      <c r="F12" s="31"/>
    </row>
    <row r="13" spans="1:6" x14ac:dyDescent="0.3">
      <c r="A13" t="s">
        <v>939</v>
      </c>
      <c r="B13">
        <v>331.67</v>
      </c>
      <c r="C13">
        <v>334.27</v>
      </c>
      <c r="D13">
        <v>329.25</v>
      </c>
      <c r="E13">
        <v>331.01</v>
      </c>
      <c r="F13" s="31"/>
    </row>
    <row r="14" spans="1:6" x14ac:dyDescent="0.3">
      <c r="A14" t="s">
        <v>940</v>
      </c>
      <c r="B14">
        <v>325.94</v>
      </c>
      <c r="C14">
        <v>330.51</v>
      </c>
      <c r="D14">
        <v>325.39</v>
      </c>
      <c r="E14">
        <v>329.49</v>
      </c>
      <c r="F14" s="31"/>
    </row>
    <row r="15" spans="1:6" x14ac:dyDescent="0.3">
      <c r="A15" t="s">
        <v>941</v>
      </c>
      <c r="B15">
        <v>328.42</v>
      </c>
      <c r="C15">
        <v>329.83</v>
      </c>
      <c r="D15">
        <v>325.58</v>
      </c>
      <c r="E15">
        <v>326.93</v>
      </c>
      <c r="F15" s="31"/>
    </row>
    <row r="16" spans="1:6" x14ac:dyDescent="0.3">
      <c r="A16" t="s">
        <v>942</v>
      </c>
      <c r="B16">
        <v>328.41</v>
      </c>
      <c r="C16">
        <v>330.26</v>
      </c>
      <c r="D16">
        <v>325.5</v>
      </c>
      <c r="E16">
        <v>326.77999999999997</v>
      </c>
      <c r="F16" s="31"/>
    </row>
    <row r="17" spans="1:6" x14ac:dyDescent="0.3">
      <c r="A17" t="s">
        <v>943</v>
      </c>
      <c r="B17">
        <v>326.27</v>
      </c>
      <c r="C17">
        <v>331.29</v>
      </c>
      <c r="D17">
        <v>325.38</v>
      </c>
      <c r="E17">
        <v>328.8</v>
      </c>
      <c r="F17" s="31"/>
    </row>
    <row r="18" spans="1:6" x14ac:dyDescent="0.3">
      <c r="A18" t="s">
        <v>944</v>
      </c>
      <c r="B18">
        <v>329.5</v>
      </c>
      <c r="C18">
        <v>329.5</v>
      </c>
      <c r="D18">
        <v>323.12</v>
      </c>
      <c r="E18">
        <v>324.52999999999997</v>
      </c>
      <c r="F18" s="31"/>
    </row>
    <row r="19" spans="1:6" x14ac:dyDescent="0.3">
      <c r="A19" t="s">
        <v>945</v>
      </c>
      <c r="B19">
        <v>329.55</v>
      </c>
      <c r="C19">
        <v>330.99</v>
      </c>
      <c r="D19">
        <v>327.91</v>
      </c>
      <c r="E19">
        <v>329.15</v>
      </c>
      <c r="F19" s="31"/>
    </row>
    <row r="20" spans="1:6" x14ac:dyDescent="0.3">
      <c r="A20" t="s">
        <v>946</v>
      </c>
      <c r="B20">
        <v>328.12</v>
      </c>
      <c r="C20">
        <v>330.5</v>
      </c>
      <c r="D20">
        <v>326.62</v>
      </c>
      <c r="E20">
        <v>328.55</v>
      </c>
      <c r="F20" s="31"/>
    </row>
    <row r="21" spans="1:6" x14ac:dyDescent="0.3">
      <c r="A21" t="s">
        <v>947</v>
      </c>
      <c r="B21">
        <v>321.45999999999998</v>
      </c>
      <c r="C21">
        <v>328.18</v>
      </c>
      <c r="D21">
        <v>321.41000000000003</v>
      </c>
      <c r="E21">
        <v>327.97</v>
      </c>
      <c r="F21" s="31"/>
    </row>
    <row r="22" spans="1:6" x14ac:dyDescent="0.3">
      <c r="A22" t="s">
        <v>948</v>
      </c>
      <c r="B22">
        <v>323.64999999999998</v>
      </c>
      <c r="C22">
        <v>324.82</v>
      </c>
      <c r="D22">
        <v>320.5</v>
      </c>
      <c r="E22">
        <v>321.44</v>
      </c>
      <c r="F22" s="31"/>
    </row>
    <row r="23" spans="1:6" x14ac:dyDescent="0.3">
      <c r="A23" t="s">
        <v>949</v>
      </c>
      <c r="B23">
        <v>323.88</v>
      </c>
      <c r="C23">
        <v>327.16000000000003</v>
      </c>
      <c r="D23">
        <v>321.94</v>
      </c>
      <c r="E23">
        <v>325.39</v>
      </c>
      <c r="F23" s="31"/>
    </row>
    <row r="24" spans="1:6" x14ac:dyDescent="0.3">
      <c r="A24" t="s">
        <v>950</v>
      </c>
      <c r="B24">
        <v>320.43</v>
      </c>
      <c r="C24">
        <v>324.36</v>
      </c>
      <c r="D24">
        <v>319.56</v>
      </c>
      <c r="E24">
        <v>322.73</v>
      </c>
      <c r="F24" s="31"/>
    </row>
    <row r="25" spans="1:6" x14ac:dyDescent="0.3">
      <c r="A25" t="s">
        <v>951</v>
      </c>
      <c r="B25">
        <v>321.77999999999997</v>
      </c>
      <c r="C25">
        <v>324</v>
      </c>
      <c r="D25">
        <v>319.17</v>
      </c>
      <c r="E25">
        <v>323.45</v>
      </c>
      <c r="F25" s="31"/>
    </row>
    <row r="26" spans="1:6" x14ac:dyDescent="0.3">
      <c r="A26" s="42">
        <v>45634</v>
      </c>
      <c r="B26">
        <v>323.89999999999998</v>
      </c>
      <c r="C26">
        <v>323.89999999999998</v>
      </c>
      <c r="D26">
        <v>317.93</v>
      </c>
      <c r="E26">
        <v>320</v>
      </c>
      <c r="F26" s="31"/>
    </row>
    <row r="27" spans="1:6" x14ac:dyDescent="0.3">
      <c r="A27" s="42">
        <v>45543</v>
      </c>
      <c r="B27">
        <v>323.75</v>
      </c>
      <c r="C27">
        <v>325.04000000000002</v>
      </c>
      <c r="D27">
        <v>319.33</v>
      </c>
      <c r="E27">
        <v>322.49</v>
      </c>
      <c r="F27" s="31"/>
    </row>
    <row r="28" spans="1:6" x14ac:dyDescent="0.3">
      <c r="A28" s="42">
        <v>45512</v>
      </c>
      <c r="B28">
        <v>314</v>
      </c>
      <c r="C28">
        <v>325.12</v>
      </c>
      <c r="D28">
        <v>312.79000000000002</v>
      </c>
      <c r="E28">
        <v>324.69</v>
      </c>
      <c r="F28" s="31"/>
    </row>
    <row r="29" spans="1:6" x14ac:dyDescent="0.3">
      <c r="A29" s="42">
        <v>45481</v>
      </c>
      <c r="B29">
        <v>320.99</v>
      </c>
      <c r="C29">
        <v>323</v>
      </c>
      <c r="D29">
        <v>306.58999999999997</v>
      </c>
      <c r="E29">
        <v>312.5</v>
      </c>
      <c r="F29" s="31"/>
    </row>
    <row r="30" spans="1:6" x14ac:dyDescent="0.3">
      <c r="A30" s="42">
        <v>45451</v>
      </c>
      <c r="B30">
        <v>325.23</v>
      </c>
      <c r="C30">
        <v>332.98</v>
      </c>
      <c r="D30">
        <v>323.52</v>
      </c>
      <c r="E30">
        <v>328.95</v>
      </c>
      <c r="F30" s="31"/>
    </row>
    <row r="31" spans="1:6" x14ac:dyDescent="0.3">
      <c r="A31" s="42">
        <v>45420</v>
      </c>
      <c r="B31">
        <v>332.72</v>
      </c>
      <c r="C31">
        <v>333.34</v>
      </c>
      <c r="D31">
        <v>321.41000000000003</v>
      </c>
      <c r="E31">
        <v>325.22000000000003</v>
      </c>
      <c r="F31" s="31"/>
    </row>
    <row r="32" spans="1:6" x14ac:dyDescent="0.3">
      <c r="A32" s="42">
        <v>45330</v>
      </c>
      <c r="B32">
        <v>337.42</v>
      </c>
      <c r="C32">
        <v>338.35</v>
      </c>
      <c r="D32">
        <v>325.73</v>
      </c>
      <c r="E32">
        <v>333.99</v>
      </c>
      <c r="F32" s="31"/>
    </row>
    <row r="33" spans="1:6" x14ac:dyDescent="0.3">
      <c r="A33" s="42">
        <v>45299</v>
      </c>
      <c r="B33">
        <v>336.09</v>
      </c>
      <c r="C33">
        <v>340.89</v>
      </c>
      <c r="D33">
        <v>333.46</v>
      </c>
      <c r="E33">
        <v>335.53</v>
      </c>
      <c r="F33" s="31"/>
    </row>
    <row r="34" spans="1:6" x14ac:dyDescent="0.3">
      <c r="A34" t="s">
        <v>952</v>
      </c>
      <c r="B34">
        <v>331.55</v>
      </c>
      <c r="C34">
        <v>336.41</v>
      </c>
      <c r="D34">
        <v>330.57</v>
      </c>
      <c r="E34">
        <v>332.47</v>
      </c>
      <c r="F34" s="31"/>
    </row>
    <row r="35" spans="1:6" x14ac:dyDescent="0.3">
      <c r="A35" t="s">
        <v>953</v>
      </c>
      <c r="B35">
        <v>333</v>
      </c>
      <c r="C35">
        <v>338.57</v>
      </c>
      <c r="D35">
        <v>331.67</v>
      </c>
      <c r="E35">
        <v>333.28</v>
      </c>
      <c r="F35" s="31"/>
    </row>
    <row r="36" spans="1:6" x14ac:dyDescent="0.3">
      <c r="A36" t="s">
        <v>954</v>
      </c>
      <c r="B36">
        <v>334.08</v>
      </c>
      <c r="C36">
        <v>334.84</v>
      </c>
      <c r="D36">
        <v>331.3</v>
      </c>
      <c r="E36">
        <v>332.51</v>
      </c>
      <c r="F36" s="31"/>
    </row>
    <row r="37" spans="1:6" x14ac:dyDescent="0.3">
      <c r="A37" t="s">
        <v>955</v>
      </c>
      <c r="B37">
        <v>334.56</v>
      </c>
      <c r="C37">
        <v>338.94</v>
      </c>
      <c r="D37">
        <v>333.28</v>
      </c>
      <c r="E37">
        <v>334.85</v>
      </c>
      <c r="F37" s="31"/>
    </row>
    <row r="38" spans="1:6" x14ac:dyDescent="0.3">
      <c r="A38" t="s">
        <v>956</v>
      </c>
      <c r="B38">
        <v>335.99</v>
      </c>
      <c r="C38">
        <v>346.85</v>
      </c>
      <c r="D38">
        <v>333.02</v>
      </c>
      <c r="E38">
        <v>334.3</v>
      </c>
      <c r="F38" s="31"/>
    </row>
    <row r="39" spans="1:6" x14ac:dyDescent="0.3">
      <c r="A39" t="s">
        <v>957</v>
      </c>
      <c r="B39">
        <v>333.25</v>
      </c>
      <c r="C39">
        <v>337.18</v>
      </c>
      <c r="D39">
        <v>330.34</v>
      </c>
      <c r="E39">
        <v>335.61</v>
      </c>
      <c r="F39" s="31"/>
    </row>
    <row r="40" spans="1:6" x14ac:dyDescent="0.3">
      <c r="A40" t="s">
        <v>958</v>
      </c>
      <c r="B40">
        <v>334.36</v>
      </c>
      <c r="C40">
        <v>337.04</v>
      </c>
      <c r="D40">
        <v>331.31</v>
      </c>
      <c r="E40">
        <v>333.24</v>
      </c>
      <c r="F40" s="31"/>
    </row>
    <row r="41" spans="1:6" x14ac:dyDescent="0.3">
      <c r="A41" t="s">
        <v>959</v>
      </c>
      <c r="B41">
        <v>333.23</v>
      </c>
      <c r="C41">
        <v>337.09</v>
      </c>
      <c r="D41">
        <v>332.47</v>
      </c>
      <c r="E41">
        <v>335.97</v>
      </c>
      <c r="F41" s="31"/>
    </row>
    <row r="42" spans="1:6" x14ac:dyDescent="0.3">
      <c r="A42" t="s">
        <v>960</v>
      </c>
      <c r="B42">
        <v>333.65</v>
      </c>
      <c r="C42">
        <v>333.98</v>
      </c>
      <c r="D42">
        <v>328.43</v>
      </c>
      <c r="E42">
        <v>331.29</v>
      </c>
      <c r="F42" s="31"/>
    </row>
    <row r="43" spans="1:6" x14ac:dyDescent="0.3">
      <c r="A43" t="s">
        <v>961</v>
      </c>
      <c r="B43">
        <v>334.2</v>
      </c>
      <c r="C43">
        <v>338.98</v>
      </c>
      <c r="D43">
        <v>330.67</v>
      </c>
      <c r="E43">
        <v>330.97</v>
      </c>
      <c r="F43" s="31"/>
    </row>
    <row r="44" spans="1:6" x14ac:dyDescent="0.3">
      <c r="A44" t="s">
        <v>962</v>
      </c>
      <c r="B44">
        <v>330</v>
      </c>
      <c r="C44">
        <v>336.61</v>
      </c>
      <c r="D44">
        <v>328.6</v>
      </c>
      <c r="E44">
        <v>335.67</v>
      </c>
      <c r="F44" s="31"/>
    </row>
    <row r="45" spans="1:6" x14ac:dyDescent="0.3">
      <c r="A45" t="s">
        <v>963</v>
      </c>
      <c r="B45">
        <v>330.46</v>
      </c>
      <c r="C45">
        <v>335.91</v>
      </c>
      <c r="D45">
        <v>328</v>
      </c>
      <c r="E45">
        <v>333.14</v>
      </c>
      <c r="F45" s="31"/>
    </row>
    <row r="46" spans="1:6" x14ac:dyDescent="0.3">
      <c r="A46" t="s">
        <v>964</v>
      </c>
      <c r="B46">
        <v>331.88</v>
      </c>
      <c r="C46">
        <v>332.81</v>
      </c>
      <c r="D46">
        <v>327.87</v>
      </c>
      <c r="E46">
        <v>330.15</v>
      </c>
      <c r="F46" s="31"/>
    </row>
    <row r="47" spans="1:6" x14ac:dyDescent="0.3">
      <c r="A47" s="42">
        <v>45633</v>
      </c>
      <c r="B47">
        <v>327.82</v>
      </c>
      <c r="C47">
        <v>333.85</v>
      </c>
      <c r="D47">
        <v>326.01</v>
      </c>
      <c r="E47">
        <v>330.83</v>
      </c>
      <c r="F47" s="31"/>
    </row>
    <row r="48" spans="1:6" x14ac:dyDescent="0.3">
      <c r="A48" s="42">
        <v>45603</v>
      </c>
      <c r="B48">
        <v>322</v>
      </c>
      <c r="C48">
        <v>327.99</v>
      </c>
      <c r="D48">
        <v>320.18</v>
      </c>
      <c r="E48">
        <v>325.08999999999997</v>
      </c>
      <c r="F48" s="31"/>
    </row>
    <row r="49" spans="1:6" x14ac:dyDescent="0.3">
      <c r="A49" s="42">
        <v>45572</v>
      </c>
      <c r="B49">
        <v>317.06</v>
      </c>
      <c r="C49">
        <v>322.88</v>
      </c>
      <c r="D49">
        <v>314.64</v>
      </c>
      <c r="E49">
        <v>321.67</v>
      </c>
      <c r="F49" s="31"/>
    </row>
    <row r="50" spans="1:6" x14ac:dyDescent="0.3">
      <c r="A50" s="42">
        <v>45542</v>
      </c>
      <c r="B50">
        <v>311.62</v>
      </c>
      <c r="C50">
        <v>316.08999999999997</v>
      </c>
      <c r="D50">
        <v>307.63</v>
      </c>
      <c r="E50">
        <v>315.91000000000003</v>
      </c>
      <c r="F50" s="31"/>
    </row>
    <row r="51" spans="1:6" x14ac:dyDescent="0.3">
      <c r="A51" s="42">
        <v>45511</v>
      </c>
      <c r="B51">
        <v>311.36</v>
      </c>
      <c r="C51">
        <v>315.48</v>
      </c>
      <c r="D51">
        <v>310.61</v>
      </c>
      <c r="E51">
        <v>311.45999999999998</v>
      </c>
      <c r="F51" s="31"/>
    </row>
    <row r="52" spans="1:6" x14ac:dyDescent="0.3">
      <c r="A52" s="42">
        <v>45419</v>
      </c>
      <c r="B52">
        <v>311.02999999999997</v>
      </c>
      <c r="C52">
        <v>313.41000000000003</v>
      </c>
      <c r="D52">
        <v>308.57</v>
      </c>
      <c r="E52">
        <v>310.88</v>
      </c>
      <c r="F52" s="31"/>
    </row>
    <row r="53" spans="1:6" x14ac:dyDescent="0.3">
      <c r="A53" s="42">
        <v>45358</v>
      </c>
      <c r="B53">
        <v>311.49</v>
      </c>
      <c r="C53">
        <v>312.54000000000002</v>
      </c>
      <c r="D53">
        <v>306.11</v>
      </c>
      <c r="E53">
        <v>309.38</v>
      </c>
      <c r="F53" s="31"/>
    </row>
    <row r="54" spans="1:6" x14ac:dyDescent="0.3">
      <c r="A54" s="42">
        <v>45329</v>
      </c>
      <c r="B54">
        <v>310.25</v>
      </c>
      <c r="C54">
        <v>312.43</v>
      </c>
      <c r="D54">
        <v>307.64</v>
      </c>
      <c r="E54">
        <v>310.77</v>
      </c>
      <c r="F54" s="31"/>
    </row>
    <row r="55" spans="1:6" x14ac:dyDescent="0.3">
      <c r="A55" s="42">
        <v>45298</v>
      </c>
      <c r="B55">
        <v>313.33999999999997</v>
      </c>
      <c r="C55">
        <v>319</v>
      </c>
      <c r="D55">
        <v>310.23</v>
      </c>
      <c r="E55">
        <v>311.01</v>
      </c>
      <c r="F55" s="31"/>
    </row>
    <row r="56" spans="1:6" x14ac:dyDescent="0.3">
      <c r="A56" t="s">
        <v>965</v>
      </c>
      <c r="B56">
        <v>313.7</v>
      </c>
      <c r="C56">
        <v>316.68</v>
      </c>
      <c r="D56">
        <v>310.58999999999997</v>
      </c>
      <c r="E56">
        <v>312.45</v>
      </c>
      <c r="F56" s="31"/>
    </row>
    <row r="57" spans="1:6" x14ac:dyDescent="0.3">
      <c r="A57" t="s">
        <v>966</v>
      </c>
      <c r="B57">
        <v>311.73</v>
      </c>
      <c r="C57">
        <v>316.79000000000002</v>
      </c>
      <c r="D57">
        <v>310.72000000000003</v>
      </c>
      <c r="E57">
        <v>313.69</v>
      </c>
      <c r="F57" s="31"/>
    </row>
    <row r="58" spans="1:6" x14ac:dyDescent="0.3">
      <c r="A58" t="s">
        <v>967</v>
      </c>
      <c r="B58">
        <v>317.18</v>
      </c>
      <c r="C58">
        <v>317.49</v>
      </c>
      <c r="D58">
        <v>311.72000000000003</v>
      </c>
      <c r="E58">
        <v>312.82</v>
      </c>
      <c r="F58" s="31"/>
    </row>
    <row r="59" spans="1:6" x14ac:dyDescent="0.3">
      <c r="A59" t="s">
        <v>968</v>
      </c>
      <c r="B59">
        <v>319.23</v>
      </c>
      <c r="C59">
        <v>326.12</v>
      </c>
      <c r="D59">
        <v>318.39999999999998</v>
      </c>
      <c r="E59">
        <v>319.31</v>
      </c>
      <c r="F59" s="31"/>
    </row>
    <row r="60" spans="1:6" x14ac:dyDescent="0.3">
      <c r="A60" t="s">
        <v>969</v>
      </c>
      <c r="B60">
        <v>310</v>
      </c>
      <c r="C60">
        <v>318.33999999999997</v>
      </c>
      <c r="D60">
        <v>307.92</v>
      </c>
      <c r="E60">
        <v>318.14999999999998</v>
      </c>
      <c r="F60" s="31"/>
    </row>
    <row r="61" spans="1:6" x14ac:dyDescent="0.3">
      <c r="A61" t="s">
        <v>970</v>
      </c>
      <c r="B61">
        <v>313.13</v>
      </c>
      <c r="C61">
        <v>313.44</v>
      </c>
      <c r="D61">
        <v>307.29000000000002</v>
      </c>
      <c r="E61">
        <v>308.16000000000003</v>
      </c>
      <c r="F61" s="31"/>
    </row>
    <row r="62" spans="1:6" x14ac:dyDescent="0.3">
      <c r="A62" t="s">
        <v>971</v>
      </c>
      <c r="B62">
        <v>304.83</v>
      </c>
      <c r="C62">
        <v>310.3</v>
      </c>
      <c r="D62">
        <v>303.55</v>
      </c>
      <c r="E62">
        <v>309.89</v>
      </c>
      <c r="F62" s="31"/>
    </row>
    <row r="63" spans="1:6" x14ac:dyDescent="0.3">
      <c r="A63" t="s">
        <v>972</v>
      </c>
      <c r="B63">
        <v>302.75</v>
      </c>
      <c r="C63">
        <v>306.55</v>
      </c>
      <c r="D63">
        <v>302.02</v>
      </c>
      <c r="E63">
        <v>305.99</v>
      </c>
      <c r="F63" s="31"/>
    </row>
    <row r="64" spans="1:6" x14ac:dyDescent="0.3">
      <c r="A64" t="s">
        <v>973</v>
      </c>
      <c r="B64">
        <v>298.49</v>
      </c>
      <c r="C64">
        <v>303.97000000000003</v>
      </c>
      <c r="D64">
        <v>296.56</v>
      </c>
      <c r="E64">
        <v>303.27999999999997</v>
      </c>
      <c r="F64" s="31"/>
    </row>
    <row r="65" spans="1:6" x14ac:dyDescent="0.3">
      <c r="A65" t="s">
        <v>974</v>
      </c>
      <c r="B65">
        <v>297.61</v>
      </c>
      <c r="C65">
        <v>299.74</v>
      </c>
      <c r="D65">
        <v>295.89999999999998</v>
      </c>
      <c r="E65">
        <v>298.62</v>
      </c>
      <c r="F65" s="31"/>
    </row>
    <row r="66" spans="1:6" x14ac:dyDescent="0.3">
      <c r="A66" t="s">
        <v>975</v>
      </c>
      <c r="B66">
        <v>296.95999999999998</v>
      </c>
      <c r="C66">
        <v>299.33999999999997</v>
      </c>
      <c r="D66">
        <v>295.3</v>
      </c>
      <c r="E66">
        <v>298.5</v>
      </c>
      <c r="F66" s="31"/>
    </row>
    <row r="67" spans="1:6" x14ac:dyDescent="0.3">
      <c r="A67" s="42">
        <v>45632</v>
      </c>
      <c r="B67">
        <v>301.29000000000002</v>
      </c>
      <c r="C67">
        <v>303.54000000000002</v>
      </c>
      <c r="D67">
        <v>299.43</v>
      </c>
      <c r="E67">
        <v>301.08</v>
      </c>
      <c r="F67" s="31"/>
    </row>
    <row r="68" spans="1:6" x14ac:dyDescent="0.3">
      <c r="A68" s="42">
        <v>45602</v>
      </c>
      <c r="B68">
        <v>302.29000000000002</v>
      </c>
      <c r="C68">
        <v>302.58</v>
      </c>
      <c r="D68">
        <v>299.8</v>
      </c>
      <c r="E68">
        <v>300.7</v>
      </c>
      <c r="F68" s="31"/>
    </row>
    <row r="69" spans="1:6" x14ac:dyDescent="0.3">
      <c r="A69" s="42">
        <v>45571</v>
      </c>
      <c r="B69">
        <v>304.55</v>
      </c>
      <c r="C69">
        <v>305.52999999999997</v>
      </c>
      <c r="D69">
        <v>300.89</v>
      </c>
      <c r="E69">
        <v>304.72000000000003</v>
      </c>
      <c r="F69" s="31"/>
    </row>
    <row r="70" spans="1:6" x14ac:dyDescent="0.3">
      <c r="A70" s="42">
        <v>45479</v>
      </c>
      <c r="B70">
        <v>306.72000000000003</v>
      </c>
      <c r="C70">
        <v>307.97000000000003</v>
      </c>
      <c r="D70">
        <v>304.48</v>
      </c>
      <c r="E70">
        <v>305.02</v>
      </c>
      <c r="F70" s="31"/>
    </row>
    <row r="71" spans="1:6" x14ac:dyDescent="0.3">
      <c r="A71" s="42">
        <v>45449</v>
      </c>
      <c r="B71">
        <v>306.92</v>
      </c>
      <c r="C71">
        <v>310.01</v>
      </c>
      <c r="D71">
        <v>304.31</v>
      </c>
      <c r="E71">
        <v>305.69</v>
      </c>
      <c r="F71" s="31"/>
    </row>
    <row r="72" spans="1:6" x14ac:dyDescent="0.3">
      <c r="A72" s="42">
        <v>45418</v>
      </c>
      <c r="B72">
        <v>307.8</v>
      </c>
      <c r="C72">
        <v>310.31</v>
      </c>
      <c r="D72">
        <v>306.39999999999998</v>
      </c>
      <c r="E72">
        <v>307.38</v>
      </c>
      <c r="F72" s="31"/>
    </row>
    <row r="73" spans="1:6" x14ac:dyDescent="0.3">
      <c r="A73" s="42">
        <v>45388</v>
      </c>
      <c r="B73">
        <v>308</v>
      </c>
      <c r="C73">
        <v>310.92</v>
      </c>
      <c r="D73">
        <v>307.05</v>
      </c>
      <c r="E73">
        <v>307.37</v>
      </c>
      <c r="F73" s="31"/>
    </row>
    <row r="74" spans="1:6" x14ac:dyDescent="0.3">
      <c r="A74" s="42">
        <v>45357</v>
      </c>
      <c r="B74">
        <v>306.79000000000002</v>
      </c>
      <c r="C74">
        <v>311.48</v>
      </c>
      <c r="D74">
        <v>303.85000000000002</v>
      </c>
      <c r="E74">
        <v>307.42</v>
      </c>
      <c r="F74" s="31"/>
    </row>
    <row r="75" spans="1:6" x14ac:dyDescent="0.3">
      <c r="A75" t="s">
        <v>976</v>
      </c>
      <c r="B75">
        <v>302.01</v>
      </c>
      <c r="C75">
        <v>305.89999999999998</v>
      </c>
      <c r="D75">
        <v>299.5</v>
      </c>
      <c r="E75">
        <v>305.85000000000002</v>
      </c>
      <c r="F75" s="31"/>
    </row>
    <row r="76" spans="1:6" x14ac:dyDescent="0.3">
      <c r="A76" t="s">
        <v>977</v>
      </c>
      <c r="B76">
        <v>297.18</v>
      </c>
      <c r="C76">
        <v>303.57</v>
      </c>
      <c r="D76">
        <v>295.49</v>
      </c>
      <c r="E76">
        <v>301</v>
      </c>
      <c r="F76" s="31"/>
    </row>
    <row r="77" spans="1:6" x14ac:dyDescent="0.3">
      <c r="A77" t="s">
        <v>978</v>
      </c>
      <c r="B77">
        <v>299.04000000000002</v>
      </c>
      <c r="C77">
        <v>299.06</v>
      </c>
      <c r="D77">
        <v>295.81</v>
      </c>
      <c r="E77">
        <v>296.37</v>
      </c>
      <c r="F77" s="31"/>
    </row>
    <row r="78" spans="1:6" x14ac:dyDescent="0.3">
      <c r="A78" t="s">
        <v>979</v>
      </c>
      <c r="B78">
        <v>303.11</v>
      </c>
      <c r="C78">
        <v>303.51</v>
      </c>
      <c r="D78">
        <v>298.31</v>
      </c>
      <c r="E78">
        <v>300.19</v>
      </c>
      <c r="F78" s="31"/>
    </row>
    <row r="79" spans="1:6" x14ac:dyDescent="0.3">
      <c r="A79" t="s">
        <v>980</v>
      </c>
      <c r="B79">
        <v>306.42</v>
      </c>
      <c r="C79">
        <v>307.5</v>
      </c>
      <c r="D79">
        <v>303.89999999999998</v>
      </c>
      <c r="E79">
        <v>305.83999999999997</v>
      </c>
      <c r="F79" s="31"/>
    </row>
    <row r="80" spans="1:6" x14ac:dyDescent="0.3">
      <c r="A80" t="s">
        <v>981</v>
      </c>
      <c r="B80">
        <v>308.47000000000003</v>
      </c>
      <c r="C80">
        <v>311.99</v>
      </c>
      <c r="D80">
        <v>304.38</v>
      </c>
      <c r="E80">
        <v>306.5</v>
      </c>
      <c r="F80" s="31"/>
    </row>
    <row r="81" spans="1:6" x14ac:dyDescent="0.3">
      <c r="A81" t="s">
        <v>982</v>
      </c>
      <c r="B81">
        <v>314.7</v>
      </c>
      <c r="C81">
        <v>315</v>
      </c>
      <c r="D81">
        <v>308.52999999999997</v>
      </c>
      <c r="E81">
        <v>309.41000000000003</v>
      </c>
      <c r="F81" s="31"/>
    </row>
    <row r="82" spans="1:6" x14ac:dyDescent="0.3">
      <c r="A82" t="s">
        <v>983</v>
      </c>
      <c r="B82">
        <v>314.11</v>
      </c>
      <c r="C82">
        <v>316.67</v>
      </c>
      <c r="D82">
        <v>311.89999999999998</v>
      </c>
      <c r="E82">
        <v>314.85000000000002</v>
      </c>
      <c r="F82" s="31"/>
    </row>
    <row r="83" spans="1:6" x14ac:dyDescent="0.3">
      <c r="A83" t="s">
        <v>984</v>
      </c>
      <c r="B83">
        <v>314.41000000000003</v>
      </c>
      <c r="C83">
        <v>315.81</v>
      </c>
      <c r="D83">
        <v>312.62</v>
      </c>
      <c r="E83">
        <v>314.54000000000002</v>
      </c>
      <c r="F83" s="31"/>
    </row>
    <row r="84" spans="1:6" x14ac:dyDescent="0.3">
      <c r="A84" t="s">
        <v>985</v>
      </c>
      <c r="B84">
        <v>315.27999999999997</v>
      </c>
      <c r="C84">
        <v>315.27999999999997</v>
      </c>
      <c r="D84">
        <v>310.37</v>
      </c>
      <c r="E84">
        <v>312.47000000000003</v>
      </c>
      <c r="F84" s="31"/>
    </row>
    <row r="85" spans="1:6" x14ac:dyDescent="0.3">
      <c r="A85" t="s">
        <v>986</v>
      </c>
      <c r="B85">
        <v>314.63</v>
      </c>
      <c r="C85">
        <v>316.14</v>
      </c>
      <c r="D85">
        <v>310.76</v>
      </c>
      <c r="E85">
        <v>314.72000000000003</v>
      </c>
      <c r="F85" s="31"/>
    </row>
    <row r="86" spans="1:6" x14ac:dyDescent="0.3">
      <c r="A86" t="s">
        <v>987</v>
      </c>
      <c r="B86">
        <v>314.82</v>
      </c>
      <c r="C86">
        <v>321.44</v>
      </c>
      <c r="D86">
        <v>312.87</v>
      </c>
      <c r="E86">
        <v>319.04000000000002</v>
      </c>
      <c r="F86" s="31"/>
    </row>
    <row r="87" spans="1:6" x14ac:dyDescent="0.3">
      <c r="A87" t="s">
        <v>988</v>
      </c>
      <c r="B87">
        <v>308.73</v>
      </c>
      <c r="C87">
        <v>312.39999999999998</v>
      </c>
      <c r="D87">
        <v>307.47000000000003</v>
      </c>
      <c r="E87">
        <v>311.41000000000003</v>
      </c>
      <c r="F87" s="31"/>
    </row>
    <row r="88" spans="1:6" x14ac:dyDescent="0.3">
      <c r="A88" t="s">
        <v>989</v>
      </c>
      <c r="B88">
        <v>312.14999999999998</v>
      </c>
      <c r="C88">
        <v>312.14999999999998</v>
      </c>
      <c r="D88">
        <v>307.06</v>
      </c>
      <c r="E88">
        <v>308.45</v>
      </c>
      <c r="F88" s="31"/>
    </row>
    <row r="89" spans="1:6" x14ac:dyDescent="0.3">
      <c r="A89" s="42">
        <v>45570</v>
      </c>
      <c r="B89">
        <v>312.89</v>
      </c>
      <c r="C89">
        <v>314.89</v>
      </c>
      <c r="D89">
        <v>309.82</v>
      </c>
      <c r="E89">
        <v>310.14999999999998</v>
      </c>
      <c r="F89" s="31"/>
    </row>
    <row r="90" spans="1:6" x14ac:dyDescent="0.3">
      <c r="A90" s="42">
        <v>45540</v>
      </c>
      <c r="B90">
        <v>309.52999999999997</v>
      </c>
      <c r="C90">
        <v>314.60000000000002</v>
      </c>
      <c r="D90">
        <v>306.32</v>
      </c>
      <c r="E90">
        <v>312.86</v>
      </c>
      <c r="F90" s="31"/>
    </row>
    <row r="91" spans="1:6" x14ac:dyDescent="0.3">
      <c r="A91" s="42">
        <v>45509</v>
      </c>
      <c r="B91">
        <v>300.12</v>
      </c>
      <c r="C91">
        <v>307.57</v>
      </c>
      <c r="D91">
        <v>298.89</v>
      </c>
      <c r="E91">
        <v>307.31</v>
      </c>
      <c r="F91" s="31"/>
    </row>
    <row r="92" spans="1:6" x14ac:dyDescent="0.3">
      <c r="A92" s="42">
        <v>45478</v>
      </c>
      <c r="B92">
        <v>301.75</v>
      </c>
      <c r="C92">
        <v>302.91000000000003</v>
      </c>
      <c r="D92">
        <v>298.51</v>
      </c>
      <c r="E92">
        <v>300.3</v>
      </c>
      <c r="F92" s="31"/>
    </row>
    <row r="93" spans="1:6" x14ac:dyDescent="0.3">
      <c r="A93" s="42">
        <v>45448</v>
      </c>
      <c r="B93">
        <v>310.88</v>
      </c>
      <c r="C93">
        <v>312.73</v>
      </c>
      <c r="D93">
        <v>297.52</v>
      </c>
      <c r="E93">
        <v>299.48</v>
      </c>
      <c r="F93" s="31"/>
    </row>
    <row r="94" spans="1:6" x14ac:dyDescent="0.3">
      <c r="A94" s="42">
        <v>45356</v>
      </c>
      <c r="B94">
        <v>313.39</v>
      </c>
      <c r="C94">
        <v>322.60000000000002</v>
      </c>
      <c r="D94">
        <v>308.68</v>
      </c>
      <c r="E94">
        <v>311.29000000000002</v>
      </c>
      <c r="F94" s="31"/>
    </row>
    <row r="95" spans="1:6" x14ac:dyDescent="0.3">
      <c r="A95" s="42">
        <v>45327</v>
      </c>
      <c r="B95">
        <v>277.69</v>
      </c>
      <c r="C95">
        <v>278.63</v>
      </c>
      <c r="D95">
        <v>274.89999999999998</v>
      </c>
      <c r="E95">
        <v>278.39</v>
      </c>
      <c r="F95" s="31"/>
    </row>
    <row r="96" spans="1:6" x14ac:dyDescent="0.3">
      <c r="A96" s="42">
        <v>45296</v>
      </c>
      <c r="B96">
        <v>274.18</v>
      </c>
      <c r="C96">
        <v>279.83999999999997</v>
      </c>
      <c r="D96">
        <v>273.38</v>
      </c>
      <c r="E96">
        <v>277.37</v>
      </c>
      <c r="F96" s="31"/>
    </row>
    <row r="97" spans="1:6" x14ac:dyDescent="0.3">
      <c r="A97" t="s">
        <v>990</v>
      </c>
      <c r="B97">
        <v>276.11</v>
      </c>
      <c r="C97">
        <v>276.12</v>
      </c>
      <c r="D97">
        <v>272.35000000000002</v>
      </c>
      <c r="E97">
        <v>273.94</v>
      </c>
      <c r="F97" s="31"/>
    </row>
    <row r="98" spans="1:6" x14ac:dyDescent="0.3">
      <c r="A98" t="s">
        <v>991</v>
      </c>
      <c r="B98">
        <v>269.18</v>
      </c>
      <c r="C98">
        <v>276.86</v>
      </c>
      <c r="D98">
        <v>268.99</v>
      </c>
      <c r="E98">
        <v>276.38</v>
      </c>
      <c r="F98" s="31"/>
    </row>
    <row r="99" spans="1:6" x14ac:dyDescent="0.3">
      <c r="A99" t="s">
        <v>992</v>
      </c>
      <c r="B99">
        <v>265.72000000000003</v>
      </c>
      <c r="C99">
        <v>271.68</v>
      </c>
      <c r="D99">
        <v>265.72000000000003</v>
      </c>
      <c r="E99">
        <v>269.98</v>
      </c>
      <c r="F99" s="31"/>
    </row>
    <row r="100" spans="1:6" x14ac:dyDescent="0.3">
      <c r="A100" t="s">
        <v>993</v>
      </c>
      <c r="B100">
        <v>273.45</v>
      </c>
      <c r="C100">
        <v>274.35000000000002</v>
      </c>
      <c r="D100">
        <v>267.24</v>
      </c>
      <c r="E100">
        <v>269.38</v>
      </c>
      <c r="F100" s="31"/>
    </row>
    <row r="101" spans="1:6" x14ac:dyDescent="0.3">
      <c r="A101" t="s">
        <v>994</v>
      </c>
      <c r="B101">
        <v>270.63</v>
      </c>
      <c r="C101">
        <v>274.86</v>
      </c>
      <c r="D101">
        <v>269.64999999999998</v>
      </c>
      <c r="E101">
        <v>273.01</v>
      </c>
      <c r="F101" s="31"/>
    </row>
    <row r="102" spans="1:6" x14ac:dyDescent="0.3">
      <c r="A102" t="s">
        <v>995</v>
      </c>
      <c r="B102">
        <v>272.14</v>
      </c>
      <c r="C102">
        <v>274.48</v>
      </c>
      <c r="D102">
        <v>271.05</v>
      </c>
      <c r="E102">
        <v>273.54000000000002</v>
      </c>
      <c r="F102" s="31"/>
    </row>
    <row r="103" spans="1:6" x14ac:dyDescent="0.3">
      <c r="A103" t="s">
        <v>996</v>
      </c>
      <c r="B103">
        <v>269.83999999999997</v>
      </c>
      <c r="C103">
        <v>273.14</v>
      </c>
      <c r="D103">
        <v>269.83999999999997</v>
      </c>
      <c r="E103">
        <v>271.91000000000003</v>
      </c>
      <c r="F103" s="31"/>
    </row>
    <row r="104" spans="1:6" x14ac:dyDescent="0.3">
      <c r="A104" t="s">
        <v>997</v>
      </c>
      <c r="B104">
        <v>264.63</v>
      </c>
      <c r="C104">
        <v>269.38</v>
      </c>
      <c r="D104">
        <v>260.68</v>
      </c>
      <c r="E104">
        <v>268.93</v>
      </c>
      <c r="F104" s="31"/>
    </row>
    <row r="105" spans="1:6" x14ac:dyDescent="0.3">
      <c r="A105" t="s">
        <v>998</v>
      </c>
      <c r="B105">
        <v>265.64</v>
      </c>
      <c r="C105">
        <v>265.92</v>
      </c>
      <c r="D105">
        <v>262.58</v>
      </c>
      <c r="E105">
        <v>262.75</v>
      </c>
      <c r="F105" s="31"/>
    </row>
    <row r="106" spans="1:6" x14ac:dyDescent="0.3">
      <c r="A106" t="s">
        <v>999</v>
      </c>
      <c r="B106">
        <v>267.54000000000002</v>
      </c>
      <c r="C106">
        <v>268.77999999999997</v>
      </c>
      <c r="D106">
        <v>263.39</v>
      </c>
      <c r="E106">
        <v>264.07</v>
      </c>
      <c r="F106" s="31"/>
    </row>
    <row r="107" spans="1:6" x14ac:dyDescent="0.3">
      <c r="A107" t="s">
        <v>1000</v>
      </c>
      <c r="B107">
        <v>266.83</v>
      </c>
      <c r="C107">
        <v>267.51</v>
      </c>
      <c r="D107">
        <v>263.81</v>
      </c>
      <c r="E107">
        <v>265.64</v>
      </c>
      <c r="F107" s="31"/>
    </row>
    <row r="108" spans="1:6" x14ac:dyDescent="0.3">
      <c r="A108" t="s">
        <v>1001</v>
      </c>
      <c r="B108">
        <v>269.93</v>
      </c>
      <c r="C108">
        <v>270.93</v>
      </c>
      <c r="D108">
        <v>264.35000000000002</v>
      </c>
      <c r="E108">
        <v>265.51</v>
      </c>
      <c r="F108" s="31"/>
    </row>
    <row r="109" spans="1:6" x14ac:dyDescent="0.3">
      <c r="A109" s="42">
        <v>45630</v>
      </c>
      <c r="B109">
        <v>268.77</v>
      </c>
      <c r="C109">
        <v>269.3</v>
      </c>
      <c r="D109">
        <v>266.17</v>
      </c>
      <c r="E109">
        <v>267.27999999999997</v>
      </c>
      <c r="F109" s="31"/>
    </row>
    <row r="110" spans="1:6" x14ac:dyDescent="0.3">
      <c r="A110" s="42">
        <v>45600</v>
      </c>
      <c r="B110">
        <v>270.22000000000003</v>
      </c>
      <c r="C110">
        <v>273</v>
      </c>
      <c r="D110">
        <v>268.45</v>
      </c>
      <c r="E110">
        <v>270</v>
      </c>
      <c r="F110" s="31"/>
    </row>
    <row r="111" spans="1:6" x14ac:dyDescent="0.3">
      <c r="A111" s="42">
        <v>45569</v>
      </c>
      <c r="B111">
        <v>267.95999999999998</v>
      </c>
      <c r="C111">
        <v>268.38</v>
      </c>
      <c r="D111">
        <v>264.63</v>
      </c>
      <c r="E111">
        <v>266.45</v>
      </c>
      <c r="F111" s="31"/>
    </row>
    <row r="112" spans="1:6" x14ac:dyDescent="0.3">
      <c r="A112" s="42">
        <v>45539</v>
      </c>
      <c r="B112">
        <v>270.19</v>
      </c>
      <c r="C112">
        <v>271.29000000000002</v>
      </c>
      <c r="D112">
        <v>268.58</v>
      </c>
      <c r="E112">
        <v>270.36</v>
      </c>
      <c r="F112" s="31"/>
    </row>
    <row r="113" spans="1:6" x14ac:dyDescent="0.3">
      <c r="A113" s="42">
        <v>45508</v>
      </c>
      <c r="B113">
        <v>269.48</v>
      </c>
      <c r="C113">
        <v>270.20999999999998</v>
      </c>
      <c r="D113">
        <v>267.56</v>
      </c>
      <c r="E113">
        <v>269.2</v>
      </c>
      <c r="F113" s="31"/>
    </row>
    <row r="114" spans="1:6" x14ac:dyDescent="0.3">
      <c r="A114" s="42">
        <v>45416</v>
      </c>
      <c r="B114">
        <v>265.89999999999998</v>
      </c>
      <c r="C114">
        <v>273.07</v>
      </c>
      <c r="D114">
        <v>265.08</v>
      </c>
      <c r="E114">
        <v>269.95</v>
      </c>
      <c r="F114" s="31"/>
    </row>
    <row r="115" spans="1:6" x14ac:dyDescent="0.3">
      <c r="A115" s="42">
        <v>45386</v>
      </c>
      <c r="B115">
        <v>276.05</v>
      </c>
      <c r="C115">
        <v>276.73</v>
      </c>
      <c r="D115">
        <v>267.75</v>
      </c>
      <c r="E115">
        <v>268.08999999999997</v>
      </c>
      <c r="F115" s="31"/>
    </row>
    <row r="116" spans="1:6" x14ac:dyDescent="0.3">
      <c r="A116" s="42">
        <v>45355</v>
      </c>
      <c r="B116">
        <v>275.69</v>
      </c>
      <c r="C116">
        <v>276.47000000000003</v>
      </c>
      <c r="D116">
        <v>273.68</v>
      </c>
      <c r="E116">
        <v>274.42</v>
      </c>
      <c r="F116" s="31"/>
    </row>
    <row r="117" spans="1:6" x14ac:dyDescent="0.3">
      <c r="A117" s="42">
        <v>45326</v>
      </c>
      <c r="B117">
        <v>283.33999999999997</v>
      </c>
      <c r="C117">
        <v>283.91000000000003</v>
      </c>
      <c r="D117">
        <v>276.04000000000002</v>
      </c>
      <c r="E117">
        <v>276.20999999999998</v>
      </c>
      <c r="F117" s="31"/>
    </row>
    <row r="118" spans="1:6" x14ac:dyDescent="0.3">
      <c r="A118" s="42">
        <v>45295</v>
      </c>
      <c r="B118">
        <v>282.11</v>
      </c>
      <c r="C118">
        <v>283.83</v>
      </c>
      <c r="D118">
        <v>279</v>
      </c>
      <c r="E118">
        <v>283.04000000000002</v>
      </c>
      <c r="F118" s="31"/>
    </row>
    <row r="119" spans="1:6" x14ac:dyDescent="0.3">
      <c r="A119" t="s">
        <v>1002</v>
      </c>
      <c r="B119">
        <v>287.86</v>
      </c>
      <c r="C119">
        <v>288.57</v>
      </c>
      <c r="D119">
        <v>284.20999999999998</v>
      </c>
      <c r="E119">
        <v>284.32</v>
      </c>
      <c r="F119" s="31"/>
    </row>
    <row r="120" spans="1:6" x14ac:dyDescent="0.3">
      <c r="A120" t="s">
        <v>1003</v>
      </c>
      <c r="B120">
        <v>284.22000000000003</v>
      </c>
      <c r="C120">
        <v>286.82</v>
      </c>
      <c r="D120">
        <v>282.55</v>
      </c>
      <c r="E120">
        <v>286.3</v>
      </c>
      <c r="F120" s="31"/>
    </row>
    <row r="121" spans="1:6" x14ac:dyDescent="0.3">
      <c r="A121" t="s">
        <v>1004</v>
      </c>
      <c r="B121">
        <v>282.14999999999998</v>
      </c>
      <c r="C121">
        <v>284.5</v>
      </c>
      <c r="D121">
        <v>280.7</v>
      </c>
      <c r="E121">
        <v>281.77</v>
      </c>
      <c r="F121" s="31"/>
    </row>
    <row r="122" spans="1:6" x14ac:dyDescent="0.3">
      <c r="A122" t="s">
        <v>1005</v>
      </c>
      <c r="B122">
        <v>276.43</v>
      </c>
      <c r="C122">
        <v>281.33</v>
      </c>
      <c r="D122">
        <v>275.41000000000003</v>
      </c>
      <c r="E122">
        <v>280.82</v>
      </c>
      <c r="F122" s="31"/>
    </row>
    <row r="123" spans="1:6" x14ac:dyDescent="0.3">
      <c r="A123" t="s">
        <v>1006</v>
      </c>
      <c r="B123">
        <v>277.39</v>
      </c>
      <c r="C123">
        <v>278.29000000000002</v>
      </c>
      <c r="D123">
        <v>275.10000000000002</v>
      </c>
      <c r="E123">
        <v>276.17</v>
      </c>
      <c r="F123" s="31"/>
    </row>
    <row r="124" spans="1:6" x14ac:dyDescent="0.3">
      <c r="A124" t="s">
        <v>1007</v>
      </c>
      <c r="B124">
        <v>274.63</v>
      </c>
      <c r="C124">
        <v>277.92</v>
      </c>
      <c r="D124">
        <v>274.39</v>
      </c>
      <c r="E124">
        <v>276.95</v>
      </c>
      <c r="F124" s="31"/>
    </row>
    <row r="125" spans="1:6" x14ac:dyDescent="0.3">
      <c r="A125" t="s">
        <v>1008</v>
      </c>
      <c r="B125">
        <v>271.20999999999998</v>
      </c>
      <c r="C125">
        <v>273.08</v>
      </c>
      <c r="D125">
        <v>269.24</v>
      </c>
      <c r="E125">
        <v>273.05</v>
      </c>
      <c r="F125" s="31"/>
    </row>
    <row r="126" spans="1:6" x14ac:dyDescent="0.3">
      <c r="A126" t="s">
        <v>1009</v>
      </c>
      <c r="B126">
        <v>270.18</v>
      </c>
      <c r="C126">
        <v>273.16000000000003</v>
      </c>
      <c r="D126">
        <v>269.51</v>
      </c>
      <c r="E126">
        <v>271.73</v>
      </c>
      <c r="F126" s="31"/>
    </row>
    <row r="127" spans="1:6" x14ac:dyDescent="0.3">
      <c r="A127" t="s">
        <v>1010</v>
      </c>
      <c r="B127">
        <v>270</v>
      </c>
      <c r="C127">
        <v>273.58</v>
      </c>
      <c r="D127">
        <v>269.20999999999998</v>
      </c>
      <c r="E127">
        <v>270.89999999999998</v>
      </c>
      <c r="F127" s="31"/>
    </row>
    <row r="128" spans="1:6" x14ac:dyDescent="0.3">
      <c r="A128" t="s">
        <v>1011</v>
      </c>
      <c r="B128">
        <v>272.08999999999997</v>
      </c>
      <c r="C128">
        <v>275.18</v>
      </c>
      <c r="D128">
        <v>268.17</v>
      </c>
      <c r="E128">
        <v>268.87</v>
      </c>
      <c r="F128" s="31"/>
    </row>
    <row r="129" spans="1:6" x14ac:dyDescent="0.3">
      <c r="A129" t="s">
        <v>1012</v>
      </c>
      <c r="B129">
        <v>276.83999999999997</v>
      </c>
      <c r="C129">
        <v>277.23</v>
      </c>
      <c r="D129">
        <v>270.45</v>
      </c>
      <c r="E129">
        <v>271.54000000000002</v>
      </c>
      <c r="F129" s="31"/>
    </row>
    <row r="130" spans="1:6" x14ac:dyDescent="0.3">
      <c r="A130" t="s">
        <v>1013</v>
      </c>
      <c r="B130">
        <v>278.18</v>
      </c>
      <c r="C130">
        <v>278.56</v>
      </c>
      <c r="D130">
        <v>275.20999999999998</v>
      </c>
      <c r="E130">
        <v>275.99</v>
      </c>
      <c r="F130" s="31"/>
    </row>
    <row r="131" spans="1:6" x14ac:dyDescent="0.3">
      <c r="A131" s="42">
        <v>45629</v>
      </c>
      <c r="B131">
        <v>276.85000000000002</v>
      </c>
      <c r="C131">
        <v>278.14999999999998</v>
      </c>
      <c r="D131">
        <v>274.14</v>
      </c>
      <c r="E131">
        <v>276.54000000000002</v>
      </c>
      <c r="F131" s="31"/>
    </row>
    <row r="132" spans="1:6" x14ac:dyDescent="0.3">
      <c r="A132" s="42">
        <v>45599</v>
      </c>
      <c r="B132">
        <v>274.51</v>
      </c>
      <c r="C132">
        <v>278.19</v>
      </c>
      <c r="D132">
        <v>272.99</v>
      </c>
      <c r="E132">
        <v>275.36</v>
      </c>
      <c r="F132" s="31"/>
    </row>
    <row r="133" spans="1:6" x14ac:dyDescent="0.3">
      <c r="A133" s="42">
        <v>45507</v>
      </c>
      <c r="B133">
        <v>272.81</v>
      </c>
      <c r="C133">
        <v>276.56</v>
      </c>
      <c r="D133">
        <v>272.01</v>
      </c>
      <c r="E133">
        <v>273.75</v>
      </c>
      <c r="F133" s="31"/>
    </row>
    <row r="134" spans="1:6" x14ac:dyDescent="0.3">
      <c r="A134" s="42">
        <v>45476</v>
      </c>
      <c r="B134">
        <v>276.3</v>
      </c>
      <c r="C134">
        <v>276.81</v>
      </c>
      <c r="D134">
        <v>269.58</v>
      </c>
      <c r="E134">
        <v>272.86</v>
      </c>
      <c r="F134" s="31"/>
    </row>
    <row r="135" spans="1:6" x14ac:dyDescent="0.3">
      <c r="A135" s="42">
        <v>45446</v>
      </c>
      <c r="B135">
        <v>275.38</v>
      </c>
      <c r="C135">
        <v>278.97000000000003</v>
      </c>
      <c r="D135">
        <v>274.55</v>
      </c>
      <c r="E135">
        <v>276.58999999999997</v>
      </c>
      <c r="F135" s="31"/>
    </row>
    <row r="136" spans="1:6" x14ac:dyDescent="0.3">
      <c r="A136" s="42">
        <v>45415</v>
      </c>
      <c r="B136">
        <v>279.62</v>
      </c>
      <c r="C136">
        <v>279.75</v>
      </c>
      <c r="D136">
        <v>275.02</v>
      </c>
      <c r="E136">
        <v>276.64999999999998</v>
      </c>
      <c r="F136" s="31"/>
    </row>
    <row r="137" spans="1:6" x14ac:dyDescent="0.3">
      <c r="A137" s="42">
        <v>45385</v>
      </c>
      <c r="B137">
        <v>283.26</v>
      </c>
      <c r="C137">
        <v>285.89</v>
      </c>
      <c r="D137">
        <v>277.64999999999998</v>
      </c>
      <c r="E137">
        <v>279.39</v>
      </c>
      <c r="F137" s="31"/>
    </row>
    <row r="138" spans="1:6" x14ac:dyDescent="0.3">
      <c r="A138" s="42">
        <v>45294</v>
      </c>
      <c r="B138">
        <v>276.5</v>
      </c>
      <c r="C138">
        <v>281.93</v>
      </c>
      <c r="D138">
        <v>274.88</v>
      </c>
      <c r="E138">
        <v>280.33</v>
      </c>
      <c r="F138" s="31"/>
    </row>
    <row r="139" spans="1:6" x14ac:dyDescent="0.3">
      <c r="A139" t="s">
        <v>1014</v>
      </c>
      <c r="B139">
        <v>278.52</v>
      </c>
      <c r="C139">
        <v>279.83</v>
      </c>
      <c r="D139">
        <v>273.43</v>
      </c>
      <c r="E139">
        <v>273.83</v>
      </c>
      <c r="F139" s="31"/>
    </row>
    <row r="140" spans="1:6" x14ac:dyDescent="0.3">
      <c r="A140" t="s">
        <v>1015</v>
      </c>
      <c r="B140">
        <v>278.99</v>
      </c>
      <c r="C140">
        <v>280.43</v>
      </c>
      <c r="D140">
        <v>277.08999999999997</v>
      </c>
      <c r="E140">
        <v>277.45999999999998</v>
      </c>
      <c r="F140" s="31"/>
    </row>
    <row r="141" spans="1:6" x14ac:dyDescent="0.3">
      <c r="A141" t="s">
        <v>1016</v>
      </c>
      <c r="B141">
        <v>279.10000000000002</v>
      </c>
      <c r="C141">
        <v>281.22000000000003</v>
      </c>
      <c r="D141">
        <v>277.08999999999997</v>
      </c>
      <c r="E141">
        <v>278.49</v>
      </c>
      <c r="F141" s="31"/>
    </row>
    <row r="142" spans="1:6" x14ac:dyDescent="0.3">
      <c r="A142" t="s">
        <v>1017</v>
      </c>
      <c r="B142">
        <v>288.27999999999997</v>
      </c>
      <c r="C142">
        <v>289.87</v>
      </c>
      <c r="D142">
        <v>285.43</v>
      </c>
      <c r="E142">
        <v>286.37</v>
      </c>
      <c r="F142" s="31"/>
    </row>
    <row r="143" spans="1:6" x14ac:dyDescent="0.3">
      <c r="A143" t="s">
        <v>1018</v>
      </c>
      <c r="B143">
        <v>286.52</v>
      </c>
      <c r="C143">
        <v>292.24</v>
      </c>
      <c r="D143">
        <v>286.01</v>
      </c>
      <c r="E143">
        <v>289.18</v>
      </c>
      <c r="F143" s="31"/>
    </row>
    <row r="144" spans="1:6" x14ac:dyDescent="0.3">
      <c r="A144" t="s">
        <v>1019</v>
      </c>
      <c r="B144">
        <v>282.48</v>
      </c>
      <c r="C144">
        <v>285.72000000000003</v>
      </c>
      <c r="D144">
        <v>281.3</v>
      </c>
      <c r="E144">
        <v>285.18</v>
      </c>
      <c r="F144" s="31"/>
    </row>
    <row r="145" spans="1:6" x14ac:dyDescent="0.3">
      <c r="A145" t="s">
        <v>1020</v>
      </c>
      <c r="B145">
        <v>284.83999999999997</v>
      </c>
      <c r="C145">
        <v>285.77999999999997</v>
      </c>
      <c r="D145">
        <v>280.8</v>
      </c>
      <c r="E145">
        <v>283.45999999999998</v>
      </c>
      <c r="F145" s="31"/>
    </row>
    <row r="146" spans="1:6" x14ac:dyDescent="0.3">
      <c r="A146" t="s">
        <v>1021</v>
      </c>
      <c r="B146">
        <v>283.85000000000002</v>
      </c>
      <c r="C146">
        <v>285.3</v>
      </c>
      <c r="D146">
        <v>280.55</v>
      </c>
      <c r="E146">
        <v>283.51</v>
      </c>
      <c r="F146" s="31"/>
    </row>
    <row r="147" spans="1:6" x14ac:dyDescent="0.3">
      <c r="A147" t="s">
        <v>1022</v>
      </c>
      <c r="B147">
        <v>287.70999999999998</v>
      </c>
      <c r="C147">
        <v>287.70999999999998</v>
      </c>
      <c r="D147">
        <v>283.27</v>
      </c>
      <c r="E147">
        <v>283.7</v>
      </c>
      <c r="F147" s="31"/>
    </row>
    <row r="148" spans="1:6" x14ac:dyDescent="0.3">
      <c r="A148" t="s">
        <v>1023</v>
      </c>
      <c r="B148">
        <v>287.88</v>
      </c>
      <c r="C148">
        <v>290.35000000000002</v>
      </c>
      <c r="D148">
        <v>285.60000000000002</v>
      </c>
      <c r="E148">
        <v>289.07</v>
      </c>
      <c r="F148" s="31"/>
    </row>
    <row r="149" spans="1:6" x14ac:dyDescent="0.3">
      <c r="A149" t="s">
        <v>1024</v>
      </c>
      <c r="B149">
        <v>289.88</v>
      </c>
      <c r="C149">
        <v>290.87</v>
      </c>
      <c r="D149">
        <v>287.55</v>
      </c>
      <c r="E149">
        <v>290.07</v>
      </c>
      <c r="F149" s="31"/>
    </row>
    <row r="150" spans="1:6" x14ac:dyDescent="0.3">
      <c r="A150" t="s">
        <v>1025</v>
      </c>
      <c r="B150">
        <v>294.61</v>
      </c>
      <c r="C150">
        <v>295.52</v>
      </c>
      <c r="D150">
        <v>286.89</v>
      </c>
      <c r="E150">
        <v>290.48</v>
      </c>
      <c r="F150" s="31"/>
    </row>
    <row r="151" spans="1:6" x14ac:dyDescent="0.3">
      <c r="A151" s="42">
        <v>45628</v>
      </c>
      <c r="B151">
        <v>289.97000000000003</v>
      </c>
      <c r="C151">
        <v>294.60000000000002</v>
      </c>
      <c r="D151">
        <v>288.86</v>
      </c>
      <c r="E151">
        <v>294.43</v>
      </c>
      <c r="F151" s="31"/>
    </row>
    <row r="152" spans="1:6" x14ac:dyDescent="0.3">
      <c r="A152" s="42">
        <v>45537</v>
      </c>
      <c r="B152">
        <v>294.85000000000002</v>
      </c>
      <c r="C152">
        <v>295</v>
      </c>
      <c r="D152">
        <v>289.70999999999998</v>
      </c>
      <c r="E152">
        <v>291.12</v>
      </c>
      <c r="F152" s="31"/>
    </row>
    <row r="153" spans="1:6" x14ac:dyDescent="0.3">
      <c r="A153" s="42">
        <v>45506</v>
      </c>
      <c r="B153">
        <v>297</v>
      </c>
      <c r="C153">
        <v>298</v>
      </c>
      <c r="D153">
        <v>288.77999999999997</v>
      </c>
      <c r="E153">
        <v>294.85000000000002</v>
      </c>
      <c r="F153" s="31"/>
    </row>
    <row r="154" spans="1:6" x14ac:dyDescent="0.3">
      <c r="A154" s="42">
        <v>45475</v>
      </c>
      <c r="B154">
        <v>315.51</v>
      </c>
      <c r="C154">
        <v>315.51</v>
      </c>
      <c r="D154">
        <v>295.27999999999997</v>
      </c>
      <c r="E154">
        <v>295.87</v>
      </c>
      <c r="F154" s="31"/>
    </row>
    <row r="155" spans="1:6" x14ac:dyDescent="0.3">
      <c r="A155" s="42">
        <v>45445</v>
      </c>
      <c r="B155">
        <v>325.39999999999998</v>
      </c>
      <c r="C155">
        <v>326.95999999999998</v>
      </c>
      <c r="D155">
        <v>314.75</v>
      </c>
      <c r="E155">
        <v>316.07</v>
      </c>
      <c r="F155" s="31"/>
    </row>
    <row r="156" spans="1:6" x14ac:dyDescent="0.3">
      <c r="A156" s="42">
        <v>45414</v>
      </c>
      <c r="B156">
        <v>323.52999999999997</v>
      </c>
      <c r="C156">
        <v>329.72</v>
      </c>
      <c r="D156">
        <v>317.72000000000003</v>
      </c>
      <c r="E156">
        <v>321.97000000000003</v>
      </c>
      <c r="F156" s="31"/>
    </row>
    <row r="157" spans="1:6" x14ac:dyDescent="0.3">
      <c r="A157" s="42">
        <v>45324</v>
      </c>
      <c r="B157">
        <v>323.64</v>
      </c>
      <c r="C157">
        <v>325.77999999999997</v>
      </c>
      <c r="D157">
        <v>320.75</v>
      </c>
      <c r="E157">
        <v>323.19</v>
      </c>
      <c r="F157" s="31"/>
    </row>
    <row r="158" spans="1:6" x14ac:dyDescent="0.3">
      <c r="A158" s="42">
        <v>45293</v>
      </c>
      <c r="B158">
        <v>314.5</v>
      </c>
      <c r="C158">
        <v>324.82</v>
      </c>
      <c r="D158">
        <v>313.7</v>
      </c>
      <c r="E158">
        <v>324.56</v>
      </c>
      <c r="F158" s="31"/>
    </row>
    <row r="159" spans="1:6" x14ac:dyDescent="0.3">
      <c r="A159" t="s">
        <v>1026</v>
      </c>
      <c r="B159">
        <v>316</v>
      </c>
      <c r="C159">
        <v>316.64</v>
      </c>
      <c r="D159">
        <v>312.62</v>
      </c>
      <c r="E159">
        <v>314.26</v>
      </c>
      <c r="F159" s="31"/>
    </row>
    <row r="160" spans="1:6" x14ac:dyDescent="0.3">
      <c r="A160" t="s">
        <v>1027</v>
      </c>
      <c r="B160">
        <v>312.52999999999997</v>
      </c>
      <c r="C160">
        <v>314.92</v>
      </c>
      <c r="D160">
        <v>310.52</v>
      </c>
      <c r="E160">
        <v>314.62</v>
      </c>
      <c r="F160" s="31"/>
    </row>
    <row r="161" spans="1:6" x14ac:dyDescent="0.3">
      <c r="A161" t="s">
        <v>1028</v>
      </c>
      <c r="B161">
        <v>311.44</v>
      </c>
      <c r="C161">
        <v>313.62</v>
      </c>
      <c r="D161">
        <v>309.89</v>
      </c>
      <c r="E161">
        <v>313.45</v>
      </c>
      <c r="F161" s="31"/>
    </row>
    <row r="162" spans="1:6" x14ac:dyDescent="0.3">
      <c r="A162" t="s">
        <v>1029</v>
      </c>
      <c r="B162">
        <v>310.57</v>
      </c>
      <c r="C162">
        <v>312.02</v>
      </c>
      <c r="D162">
        <v>309.86</v>
      </c>
      <c r="E162">
        <v>311.77</v>
      </c>
      <c r="F162" s="31"/>
    </row>
    <row r="163" spans="1:6" x14ac:dyDescent="0.3">
      <c r="A163" t="s">
        <v>1030</v>
      </c>
      <c r="B163">
        <v>308.72000000000003</v>
      </c>
      <c r="C163">
        <v>310.32</v>
      </c>
      <c r="D163">
        <v>305.7</v>
      </c>
      <c r="E163">
        <v>310.26</v>
      </c>
      <c r="F163" s="31"/>
    </row>
    <row r="164" spans="1:6" x14ac:dyDescent="0.3">
      <c r="A164" t="s">
        <v>1031</v>
      </c>
      <c r="B164">
        <v>309.92</v>
      </c>
      <c r="C164">
        <v>312.45</v>
      </c>
      <c r="D164">
        <v>305.24</v>
      </c>
      <c r="E164">
        <v>305.5</v>
      </c>
      <c r="F164" s="31"/>
    </row>
    <row r="165" spans="1:6" x14ac:dyDescent="0.3">
      <c r="A165" t="s">
        <v>1032</v>
      </c>
      <c r="B165">
        <v>309.52999999999997</v>
      </c>
      <c r="C165">
        <v>311.3</v>
      </c>
      <c r="D165">
        <v>309.10000000000002</v>
      </c>
      <c r="E165">
        <v>309.91000000000003</v>
      </c>
      <c r="F165" s="31"/>
    </row>
    <row r="166" spans="1:6" x14ac:dyDescent="0.3">
      <c r="A166" t="s">
        <v>1033</v>
      </c>
      <c r="B166">
        <v>308.7</v>
      </c>
      <c r="C166">
        <v>312.16000000000003</v>
      </c>
      <c r="D166">
        <v>306.60000000000002</v>
      </c>
      <c r="E166">
        <v>310.16000000000003</v>
      </c>
      <c r="F166" s="31"/>
    </row>
    <row r="167" spans="1:6" x14ac:dyDescent="0.3">
      <c r="A167" t="s">
        <v>1034</v>
      </c>
      <c r="B167">
        <v>304.73</v>
      </c>
      <c r="C167">
        <v>309.08999999999997</v>
      </c>
      <c r="D167">
        <v>301.11</v>
      </c>
      <c r="E167">
        <v>307.81</v>
      </c>
      <c r="F167" s="31"/>
    </row>
    <row r="168" spans="1:6" x14ac:dyDescent="0.3">
      <c r="A168" t="s">
        <v>1035</v>
      </c>
      <c r="B168">
        <v>302.25</v>
      </c>
      <c r="C168">
        <v>305.64999999999998</v>
      </c>
      <c r="D168">
        <v>299.55</v>
      </c>
      <c r="E168">
        <v>304.49</v>
      </c>
      <c r="F168" s="31"/>
    </row>
    <row r="169" spans="1:6" x14ac:dyDescent="0.3">
      <c r="A169" t="s">
        <v>1036</v>
      </c>
      <c r="B169">
        <v>302.45999999999998</v>
      </c>
      <c r="C169">
        <v>304.63</v>
      </c>
      <c r="D169">
        <v>301.10000000000002</v>
      </c>
      <c r="E169">
        <v>304.08</v>
      </c>
      <c r="F169" s="31"/>
    </row>
    <row r="170" spans="1:6" x14ac:dyDescent="0.3">
      <c r="A170" t="s">
        <v>1037</v>
      </c>
      <c r="B170">
        <v>306.51</v>
      </c>
      <c r="C170">
        <v>308</v>
      </c>
      <c r="D170">
        <v>301.18</v>
      </c>
      <c r="E170">
        <v>303.48</v>
      </c>
      <c r="F170" s="31"/>
    </row>
    <row r="171" spans="1:6" x14ac:dyDescent="0.3">
      <c r="A171" s="42">
        <v>45627</v>
      </c>
      <c r="B171">
        <v>305.24</v>
      </c>
      <c r="C171">
        <v>306.95</v>
      </c>
      <c r="D171">
        <v>303.39999999999998</v>
      </c>
      <c r="E171">
        <v>306.51</v>
      </c>
      <c r="F171" s="31"/>
    </row>
    <row r="172" spans="1:6" x14ac:dyDescent="0.3">
      <c r="A172" s="42">
        <v>45597</v>
      </c>
      <c r="B172">
        <v>303.43</v>
      </c>
      <c r="C172">
        <v>304.61</v>
      </c>
      <c r="D172">
        <v>300</v>
      </c>
      <c r="E172">
        <v>303.10000000000002</v>
      </c>
      <c r="F172" s="31"/>
    </row>
    <row r="173" spans="1:6" x14ac:dyDescent="0.3">
      <c r="A173" s="42">
        <v>45566</v>
      </c>
      <c r="B173">
        <v>307.16000000000003</v>
      </c>
      <c r="C173">
        <v>307.64</v>
      </c>
      <c r="D173">
        <v>304.27</v>
      </c>
      <c r="E173">
        <v>304.57</v>
      </c>
      <c r="F173" s="31"/>
    </row>
    <row r="174" spans="1:6" x14ac:dyDescent="0.3">
      <c r="A174" s="42">
        <v>45536</v>
      </c>
      <c r="B174">
        <v>308.02</v>
      </c>
      <c r="C174">
        <v>309.97000000000003</v>
      </c>
      <c r="D174">
        <v>305.94</v>
      </c>
      <c r="E174">
        <v>307.26</v>
      </c>
      <c r="F174" s="31"/>
    </row>
    <row r="175" spans="1:6" x14ac:dyDescent="0.3">
      <c r="A175" s="42">
        <v>45505</v>
      </c>
      <c r="B175">
        <v>301.47000000000003</v>
      </c>
      <c r="C175">
        <v>311.05</v>
      </c>
      <c r="D175">
        <v>300.35000000000002</v>
      </c>
      <c r="E175">
        <v>310.88</v>
      </c>
      <c r="F175" s="31"/>
    </row>
    <row r="176" spans="1:6" x14ac:dyDescent="0.3">
      <c r="A176" s="42">
        <v>45413</v>
      </c>
      <c r="B176">
        <v>302.2</v>
      </c>
      <c r="C176">
        <v>303.52999999999997</v>
      </c>
      <c r="D176">
        <v>299.76</v>
      </c>
      <c r="E176">
        <v>303</v>
      </c>
      <c r="F176" s="31"/>
    </row>
    <row r="177" spans="1:6" x14ac:dyDescent="0.3">
      <c r="A177" s="42">
        <v>45383</v>
      </c>
      <c r="B177">
        <v>301.5</v>
      </c>
      <c r="C177">
        <v>305.08999999999997</v>
      </c>
      <c r="D177">
        <v>298.58999999999997</v>
      </c>
      <c r="E177">
        <v>303.17</v>
      </c>
      <c r="F177" s="31"/>
    </row>
    <row r="178" spans="1:6" x14ac:dyDescent="0.3">
      <c r="A178" s="42">
        <v>45352</v>
      </c>
      <c r="B178">
        <v>300.05</v>
      </c>
      <c r="C178">
        <v>303.25</v>
      </c>
      <c r="D178">
        <v>297.05</v>
      </c>
      <c r="E178">
        <v>300.69</v>
      </c>
      <c r="F178" s="31"/>
    </row>
    <row r="179" spans="1:6" x14ac:dyDescent="0.3">
      <c r="A179" s="42">
        <v>45323</v>
      </c>
      <c r="B179">
        <v>287.27999999999997</v>
      </c>
      <c r="C179">
        <v>300.64999999999998</v>
      </c>
      <c r="D179">
        <v>287.27999999999997</v>
      </c>
      <c r="E179">
        <v>297.39</v>
      </c>
      <c r="F179" s="31"/>
    </row>
    <row r="180" spans="1:6" x14ac:dyDescent="0.3">
      <c r="A180" t="s">
        <v>1038</v>
      </c>
      <c r="B180">
        <v>287.86</v>
      </c>
      <c r="C180">
        <v>288.49</v>
      </c>
      <c r="D180">
        <v>286.39</v>
      </c>
      <c r="E180">
        <v>288.02</v>
      </c>
      <c r="F180" s="31"/>
    </row>
    <row r="181" spans="1:6" x14ac:dyDescent="0.3">
      <c r="A181" t="s">
        <v>1039</v>
      </c>
      <c r="B181">
        <v>287.88</v>
      </c>
      <c r="C181">
        <v>289.04000000000002</v>
      </c>
      <c r="D181">
        <v>287.63</v>
      </c>
      <c r="E181">
        <v>288.45999999999998</v>
      </c>
      <c r="F181" s="31"/>
    </row>
    <row r="182" spans="1:6" x14ac:dyDescent="0.3">
      <c r="A182" t="s">
        <v>1040</v>
      </c>
      <c r="B182">
        <v>284.5</v>
      </c>
      <c r="C182">
        <v>287.29000000000002</v>
      </c>
      <c r="D182">
        <v>283.35000000000002</v>
      </c>
      <c r="E182">
        <v>286.52999999999997</v>
      </c>
      <c r="F182" s="31"/>
    </row>
    <row r="183" spans="1:6" x14ac:dyDescent="0.3">
      <c r="A183" t="s">
        <v>1041</v>
      </c>
      <c r="B183">
        <v>284.12</v>
      </c>
      <c r="C183">
        <v>284.72000000000003</v>
      </c>
      <c r="D183">
        <v>281.67</v>
      </c>
      <c r="E183">
        <v>283.89999999999998</v>
      </c>
      <c r="F183" s="31"/>
    </row>
    <row r="184" spans="1:6" x14ac:dyDescent="0.3">
      <c r="A184" t="s">
        <v>1042</v>
      </c>
      <c r="B184">
        <v>280</v>
      </c>
      <c r="C184">
        <v>285.68</v>
      </c>
      <c r="D184">
        <v>280</v>
      </c>
      <c r="E184">
        <v>284.16000000000003</v>
      </c>
      <c r="F184" s="31"/>
    </row>
    <row r="185" spans="1:6" x14ac:dyDescent="0.3">
      <c r="A185" t="s">
        <v>1043</v>
      </c>
      <c r="B185">
        <v>276.55</v>
      </c>
      <c r="C185">
        <v>279.82</v>
      </c>
      <c r="D185">
        <v>276.39999999999998</v>
      </c>
      <c r="E185">
        <v>279.33</v>
      </c>
      <c r="F185" s="31"/>
    </row>
    <row r="186" spans="1:6" x14ac:dyDescent="0.3">
      <c r="A186" t="s">
        <v>1044</v>
      </c>
      <c r="B186">
        <v>277.83</v>
      </c>
      <c r="C186">
        <v>278.8</v>
      </c>
      <c r="D186">
        <v>275.01</v>
      </c>
      <c r="E186">
        <v>275.18</v>
      </c>
      <c r="F186" s="31"/>
    </row>
    <row r="187" spans="1:6" x14ac:dyDescent="0.3">
      <c r="A187" t="s">
        <v>1045</v>
      </c>
      <c r="B187">
        <v>278.69</v>
      </c>
      <c r="C187">
        <v>280.57</v>
      </c>
      <c r="D187">
        <v>276.58999999999997</v>
      </c>
      <c r="E187">
        <v>278.44</v>
      </c>
      <c r="F187" s="31"/>
    </row>
    <row r="188" spans="1:6" x14ac:dyDescent="0.3">
      <c r="A188" t="s">
        <v>1046</v>
      </c>
      <c r="B188">
        <v>277</v>
      </c>
      <c r="C188">
        <v>277.10000000000002</v>
      </c>
      <c r="D188">
        <v>274.35000000000002</v>
      </c>
      <c r="E188">
        <v>275.48</v>
      </c>
      <c r="F188" s="31"/>
    </row>
    <row r="189" spans="1:6" x14ac:dyDescent="0.3">
      <c r="A189" t="s">
        <v>1047</v>
      </c>
      <c r="B189">
        <v>276.27</v>
      </c>
      <c r="C189">
        <v>279.27</v>
      </c>
      <c r="D189">
        <v>273.33</v>
      </c>
      <c r="E189">
        <v>275.45</v>
      </c>
      <c r="F189" s="31"/>
    </row>
    <row r="190" spans="1:6" x14ac:dyDescent="0.3">
      <c r="A190" t="s">
        <v>1048</v>
      </c>
      <c r="B190">
        <v>281.32</v>
      </c>
      <c r="C190">
        <v>282.73</v>
      </c>
      <c r="D190">
        <v>274.08</v>
      </c>
      <c r="E190">
        <v>276.32</v>
      </c>
      <c r="F190" s="31"/>
    </row>
    <row r="191" spans="1:6" x14ac:dyDescent="0.3">
      <c r="A191" t="s">
        <v>1049</v>
      </c>
      <c r="B191">
        <v>274.16000000000003</v>
      </c>
      <c r="C191">
        <v>281.85000000000002</v>
      </c>
      <c r="D191">
        <v>273.31</v>
      </c>
      <c r="E191">
        <v>281.62</v>
      </c>
      <c r="F191" s="31"/>
    </row>
    <row r="192" spans="1:6" x14ac:dyDescent="0.3">
      <c r="A192" s="42">
        <v>45272</v>
      </c>
      <c r="B192">
        <v>277.13</v>
      </c>
      <c r="C192">
        <v>277.25</v>
      </c>
      <c r="D192">
        <v>273.26</v>
      </c>
      <c r="E192">
        <v>273.99</v>
      </c>
      <c r="F192" s="31"/>
    </row>
    <row r="193" spans="1:6" x14ac:dyDescent="0.3">
      <c r="A193" s="42">
        <v>45242</v>
      </c>
      <c r="B193">
        <v>271.95999999999998</v>
      </c>
      <c r="C193">
        <v>275.89999999999998</v>
      </c>
      <c r="D193">
        <v>270.42</v>
      </c>
      <c r="E193">
        <v>272.14</v>
      </c>
      <c r="F193" s="31"/>
    </row>
    <row r="194" spans="1:6" x14ac:dyDescent="0.3">
      <c r="A194" s="42">
        <v>45150</v>
      </c>
      <c r="B194">
        <v>271.17</v>
      </c>
      <c r="C194">
        <v>271.97000000000003</v>
      </c>
      <c r="D194">
        <v>268.82</v>
      </c>
      <c r="E194">
        <v>269.12</v>
      </c>
      <c r="F194" s="31"/>
    </row>
    <row r="195" spans="1:6" x14ac:dyDescent="0.3">
      <c r="A195" s="42">
        <v>45119</v>
      </c>
      <c r="B195">
        <v>270.5</v>
      </c>
      <c r="C195">
        <v>273.41000000000003</v>
      </c>
      <c r="D195">
        <v>266.63</v>
      </c>
      <c r="E195">
        <v>271.31</v>
      </c>
      <c r="F195" s="31"/>
    </row>
    <row r="196" spans="1:6" x14ac:dyDescent="0.3">
      <c r="A196" s="42">
        <v>45089</v>
      </c>
      <c r="B196">
        <v>271.41000000000003</v>
      </c>
      <c r="C196">
        <v>271.95999999999998</v>
      </c>
      <c r="D196">
        <v>269.13</v>
      </c>
      <c r="E196">
        <v>269.35000000000002</v>
      </c>
      <c r="F196" s="31"/>
    </row>
    <row r="197" spans="1:6" x14ac:dyDescent="0.3">
      <c r="A197" s="42">
        <v>45058</v>
      </c>
      <c r="B197">
        <v>271.87</v>
      </c>
      <c r="C197">
        <v>272</v>
      </c>
      <c r="D197">
        <v>268.47000000000003</v>
      </c>
      <c r="E197">
        <v>270.87</v>
      </c>
      <c r="F197" s="31"/>
    </row>
    <row r="198" spans="1:6" x14ac:dyDescent="0.3">
      <c r="A198" s="42">
        <v>45028</v>
      </c>
      <c r="B198">
        <v>270.88</v>
      </c>
      <c r="C198">
        <v>273.43</v>
      </c>
      <c r="D198">
        <v>270.10000000000002</v>
      </c>
      <c r="E198">
        <v>272.54000000000002</v>
      </c>
      <c r="F198" s="31"/>
    </row>
    <row r="199" spans="1:6" x14ac:dyDescent="0.3">
      <c r="A199" s="42">
        <v>44938</v>
      </c>
      <c r="B199">
        <v>269.97000000000003</v>
      </c>
      <c r="C199">
        <v>272.58999999999997</v>
      </c>
      <c r="D199">
        <v>267.62</v>
      </c>
      <c r="E199">
        <v>272.45</v>
      </c>
      <c r="F199" s="31"/>
    </row>
    <row r="200" spans="1:6" x14ac:dyDescent="0.3">
      <c r="A200" t="s">
        <v>1050</v>
      </c>
      <c r="B200">
        <v>267.70999999999998</v>
      </c>
      <c r="C200">
        <v>270.56</v>
      </c>
      <c r="D200">
        <v>267.33999999999997</v>
      </c>
      <c r="E200">
        <v>269.64</v>
      </c>
      <c r="F200" s="31"/>
    </row>
    <row r="201" spans="1:6" x14ac:dyDescent="0.3">
      <c r="A201" t="s">
        <v>1051</v>
      </c>
      <c r="B201">
        <v>264.74</v>
      </c>
      <c r="C201">
        <v>268.11</v>
      </c>
      <c r="D201">
        <v>263.5</v>
      </c>
      <c r="E201">
        <v>266.60000000000002</v>
      </c>
      <c r="F201" s="31"/>
    </row>
    <row r="202" spans="1:6" x14ac:dyDescent="0.3">
      <c r="A202" t="s">
        <v>1052</v>
      </c>
      <c r="B202">
        <v>264.36</v>
      </c>
      <c r="C202">
        <v>266.60000000000002</v>
      </c>
      <c r="D202">
        <v>263.64999999999998</v>
      </c>
      <c r="E202">
        <v>265.52</v>
      </c>
      <c r="F202" s="31"/>
    </row>
    <row r="203" spans="1:6" x14ac:dyDescent="0.3">
      <c r="A203" t="s">
        <v>1053</v>
      </c>
      <c r="B203">
        <v>265.43</v>
      </c>
      <c r="C203">
        <v>265.57</v>
      </c>
      <c r="D203">
        <v>261.66000000000003</v>
      </c>
      <c r="E203">
        <v>264.27</v>
      </c>
      <c r="F203" s="31"/>
    </row>
    <row r="204" spans="1:6" x14ac:dyDescent="0.3">
      <c r="A204" t="s">
        <v>1054</v>
      </c>
      <c r="B204">
        <v>265.12</v>
      </c>
      <c r="C204">
        <v>266.10000000000002</v>
      </c>
      <c r="D204">
        <v>264.89</v>
      </c>
      <c r="E204">
        <v>265.45999999999998</v>
      </c>
      <c r="F204" s="31"/>
    </row>
    <row r="205" spans="1:6" x14ac:dyDescent="0.3">
      <c r="A205" t="s">
        <v>1055</v>
      </c>
      <c r="B205">
        <v>264.79000000000002</v>
      </c>
      <c r="C205">
        <v>266.47000000000003</v>
      </c>
      <c r="D205">
        <v>262.26</v>
      </c>
      <c r="E205">
        <v>264.58999999999997</v>
      </c>
      <c r="F205" s="31"/>
    </row>
    <row r="206" spans="1:6" x14ac:dyDescent="0.3">
      <c r="A206" t="s">
        <v>1056</v>
      </c>
      <c r="B206">
        <v>265.33999999999997</v>
      </c>
      <c r="C206">
        <v>266.04000000000002</v>
      </c>
      <c r="D206">
        <v>260.52</v>
      </c>
      <c r="E206">
        <v>262.82</v>
      </c>
      <c r="F206" s="31"/>
    </row>
    <row r="207" spans="1:6" x14ac:dyDescent="0.3">
      <c r="A207" t="s">
        <v>1057</v>
      </c>
      <c r="B207">
        <v>262.58999999999997</v>
      </c>
      <c r="C207">
        <v>266.7</v>
      </c>
      <c r="D207">
        <v>261.45</v>
      </c>
      <c r="E207">
        <v>265.35000000000002</v>
      </c>
      <c r="F207" s="31"/>
    </row>
    <row r="208" spans="1:6" x14ac:dyDescent="0.3">
      <c r="A208" t="s">
        <v>1058</v>
      </c>
      <c r="B208">
        <v>269.41000000000003</v>
      </c>
      <c r="C208">
        <v>269.41000000000003</v>
      </c>
      <c r="D208">
        <v>264.60000000000002</v>
      </c>
      <c r="E208">
        <v>265.39</v>
      </c>
      <c r="F208" s="31"/>
    </row>
    <row r="209" spans="1:6" x14ac:dyDescent="0.3">
      <c r="A209" t="s">
        <v>1059</v>
      </c>
      <c r="B209">
        <v>272.61</v>
      </c>
      <c r="C209">
        <v>274.44</v>
      </c>
      <c r="D209">
        <v>267.87</v>
      </c>
      <c r="E209">
        <v>269</v>
      </c>
      <c r="F209" s="31"/>
    </row>
    <row r="210" spans="1:6" x14ac:dyDescent="0.3">
      <c r="A210" t="s">
        <v>1060</v>
      </c>
      <c r="B210">
        <v>270.27999999999997</v>
      </c>
      <c r="C210">
        <v>274.61</v>
      </c>
      <c r="D210">
        <v>270.02</v>
      </c>
      <c r="E210">
        <v>273.02999999999997</v>
      </c>
      <c r="F210" s="31"/>
    </row>
    <row r="211" spans="1:6" x14ac:dyDescent="0.3">
      <c r="A211" t="s">
        <v>1061</v>
      </c>
      <c r="B211">
        <v>269.22000000000003</v>
      </c>
      <c r="C211">
        <v>272.95</v>
      </c>
      <c r="D211">
        <v>268.36</v>
      </c>
      <c r="E211">
        <v>270.02</v>
      </c>
      <c r="F211" s="31"/>
    </row>
    <row r="212" spans="1:6" x14ac:dyDescent="0.3">
      <c r="A212" t="s">
        <v>1062</v>
      </c>
      <c r="B212">
        <v>265.68</v>
      </c>
      <c r="C212">
        <v>267.22000000000003</v>
      </c>
      <c r="D212">
        <v>263.52999999999997</v>
      </c>
      <c r="E212">
        <v>266.69</v>
      </c>
      <c r="F212" s="31"/>
    </row>
    <row r="213" spans="1:6" x14ac:dyDescent="0.3">
      <c r="A213" s="42">
        <v>45210</v>
      </c>
      <c r="B213">
        <v>266.64</v>
      </c>
      <c r="C213">
        <v>267.94</v>
      </c>
      <c r="D213">
        <v>262.51</v>
      </c>
      <c r="E213">
        <v>267.31</v>
      </c>
      <c r="F213" s="31"/>
    </row>
    <row r="214" spans="1:6" x14ac:dyDescent="0.3">
      <c r="A214" s="42">
        <v>45180</v>
      </c>
      <c r="B214">
        <v>272.13</v>
      </c>
      <c r="C214">
        <v>273.23</v>
      </c>
      <c r="D214">
        <v>263.7</v>
      </c>
      <c r="E214">
        <v>264.06</v>
      </c>
      <c r="F214" s="31"/>
    </row>
    <row r="215" spans="1:6" x14ac:dyDescent="0.3">
      <c r="A215" s="42">
        <v>45149</v>
      </c>
      <c r="B215">
        <v>272.42</v>
      </c>
      <c r="C215">
        <v>274.77</v>
      </c>
      <c r="D215">
        <v>270.75</v>
      </c>
      <c r="E215">
        <v>273.26</v>
      </c>
      <c r="F215" s="31"/>
    </row>
    <row r="216" spans="1:6" x14ac:dyDescent="0.3">
      <c r="A216" s="42">
        <v>45118</v>
      </c>
      <c r="B216">
        <v>272.97000000000003</v>
      </c>
      <c r="C216">
        <v>274</v>
      </c>
      <c r="D216">
        <v>269.38</v>
      </c>
      <c r="E216">
        <v>271.11</v>
      </c>
      <c r="F216" s="31"/>
    </row>
    <row r="217" spans="1:6" x14ac:dyDescent="0.3">
      <c r="A217" s="42">
        <v>45088</v>
      </c>
      <c r="B217">
        <v>270.77</v>
      </c>
      <c r="C217">
        <v>274.95</v>
      </c>
      <c r="D217">
        <v>270.75</v>
      </c>
      <c r="E217">
        <v>272.83</v>
      </c>
      <c r="F217" s="31"/>
    </row>
    <row r="218" spans="1:6" x14ac:dyDescent="0.3">
      <c r="A218" s="42">
        <v>44996</v>
      </c>
      <c r="B218">
        <v>268.52</v>
      </c>
      <c r="C218">
        <v>270.55</v>
      </c>
      <c r="D218">
        <v>265.5</v>
      </c>
      <c r="E218">
        <v>269.86</v>
      </c>
      <c r="F218" s="31"/>
    </row>
    <row r="219" spans="1:6" x14ac:dyDescent="0.3">
      <c r="A219" s="42">
        <v>44968</v>
      </c>
      <c r="B219">
        <v>263.3</v>
      </c>
      <c r="C219">
        <v>268.10000000000002</v>
      </c>
      <c r="D219">
        <v>262.45999999999998</v>
      </c>
      <c r="E219">
        <v>266.58999999999997</v>
      </c>
      <c r="F219" s="31"/>
    </row>
    <row r="220" spans="1:6" x14ac:dyDescent="0.3">
      <c r="A220" s="42">
        <v>44937</v>
      </c>
      <c r="B220">
        <v>256.27</v>
      </c>
      <c r="C220">
        <v>261.19</v>
      </c>
      <c r="D220">
        <v>255.09</v>
      </c>
      <c r="E220">
        <v>260.83999999999997</v>
      </c>
      <c r="F220" s="31"/>
    </row>
    <row r="221" spans="1:6" x14ac:dyDescent="0.3">
      <c r="A221" t="s">
        <v>1063</v>
      </c>
      <c r="B221">
        <v>255.89</v>
      </c>
      <c r="C221">
        <v>257.42</v>
      </c>
      <c r="D221">
        <v>249.7</v>
      </c>
      <c r="E221">
        <v>255.7</v>
      </c>
      <c r="F221" s="31"/>
    </row>
    <row r="222" spans="1:6" x14ac:dyDescent="0.3">
      <c r="A222" t="s">
        <v>1064</v>
      </c>
      <c r="B222">
        <v>265</v>
      </c>
      <c r="C222">
        <v>266.35000000000002</v>
      </c>
      <c r="D222">
        <v>262.5</v>
      </c>
      <c r="E222">
        <v>263.19</v>
      </c>
      <c r="F222" s="31"/>
    </row>
    <row r="223" spans="1:6" x14ac:dyDescent="0.3">
      <c r="A223" t="s">
        <v>1065</v>
      </c>
      <c r="B223">
        <v>268.95</v>
      </c>
      <c r="C223">
        <v>269.36</v>
      </c>
      <c r="D223">
        <v>260.16000000000003</v>
      </c>
      <c r="E223">
        <v>261.57</v>
      </c>
      <c r="F223" s="31"/>
    </row>
    <row r="224" spans="1:6" x14ac:dyDescent="0.3">
      <c r="A224" t="s">
        <v>1066</v>
      </c>
      <c r="B224">
        <v>271.5</v>
      </c>
      <c r="C224">
        <v>273.44</v>
      </c>
      <c r="D224">
        <v>269.14</v>
      </c>
      <c r="E224">
        <v>269.70999999999998</v>
      </c>
      <c r="F224" s="31"/>
    </row>
    <row r="225" spans="1:6" x14ac:dyDescent="0.3">
      <c r="A225" t="s">
        <v>1067</v>
      </c>
      <c r="B225">
        <v>275.08999999999997</v>
      </c>
      <c r="C225">
        <v>276.69</v>
      </c>
      <c r="D225">
        <v>272.08999999999997</v>
      </c>
      <c r="E225">
        <v>272.16000000000003</v>
      </c>
      <c r="F225" s="31"/>
    </row>
    <row r="226" spans="1:6" x14ac:dyDescent="0.3">
      <c r="A226" t="s">
        <v>1068</v>
      </c>
      <c r="B226">
        <v>272.08999999999997</v>
      </c>
      <c r="C226">
        <v>277.06</v>
      </c>
      <c r="D226">
        <v>271.13</v>
      </c>
      <c r="E226">
        <v>276.12</v>
      </c>
      <c r="F226" s="31"/>
    </row>
    <row r="227" spans="1:6" x14ac:dyDescent="0.3">
      <c r="A227" t="s">
        <v>1069</v>
      </c>
      <c r="B227">
        <v>280.12</v>
      </c>
      <c r="C227">
        <v>280.12</v>
      </c>
      <c r="D227">
        <v>272.7</v>
      </c>
      <c r="E227">
        <v>273.06</v>
      </c>
      <c r="F227" s="31"/>
    </row>
    <row r="228" spans="1:6" x14ac:dyDescent="0.3">
      <c r="A228" t="s">
        <v>1070</v>
      </c>
      <c r="B228">
        <v>280.60000000000002</v>
      </c>
      <c r="C228">
        <v>281.06</v>
      </c>
      <c r="D228">
        <v>275.75</v>
      </c>
      <c r="E228">
        <v>278.81</v>
      </c>
      <c r="F228" s="31"/>
    </row>
    <row r="229" spans="1:6" x14ac:dyDescent="0.3">
      <c r="A229" t="s">
        <v>1071</v>
      </c>
      <c r="B229">
        <v>282.08999999999997</v>
      </c>
      <c r="C229">
        <v>283.20999999999998</v>
      </c>
      <c r="D229">
        <v>278.10000000000002</v>
      </c>
      <c r="E229">
        <v>280.60000000000002</v>
      </c>
      <c r="F229" s="31"/>
    </row>
    <row r="230" spans="1:6" x14ac:dyDescent="0.3">
      <c r="A230" t="s">
        <v>1072</v>
      </c>
      <c r="B230">
        <v>283.3</v>
      </c>
      <c r="C230">
        <v>285.25</v>
      </c>
      <c r="D230">
        <v>280.99</v>
      </c>
      <c r="E230">
        <v>283.58</v>
      </c>
      <c r="F230" s="31"/>
    </row>
    <row r="231" spans="1:6" x14ac:dyDescent="0.3">
      <c r="A231" t="s">
        <v>1073</v>
      </c>
      <c r="B231">
        <v>285.19</v>
      </c>
      <c r="C231">
        <v>287.33999999999997</v>
      </c>
      <c r="D231">
        <v>282.5</v>
      </c>
      <c r="E231">
        <v>284.42</v>
      </c>
      <c r="F231" s="31"/>
    </row>
    <row r="232" spans="1:6" x14ac:dyDescent="0.3">
      <c r="A232" t="s">
        <v>1074</v>
      </c>
      <c r="B232">
        <v>284.5</v>
      </c>
      <c r="C232">
        <v>287.81</v>
      </c>
      <c r="D232">
        <v>283.81</v>
      </c>
      <c r="E232">
        <v>286.88</v>
      </c>
      <c r="F232" s="31"/>
    </row>
    <row r="233" spans="1:6" x14ac:dyDescent="0.3">
      <c r="A233" t="s">
        <v>1075</v>
      </c>
      <c r="B233">
        <v>287.7</v>
      </c>
      <c r="C233">
        <v>288.45999999999998</v>
      </c>
      <c r="D233">
        <v>280</v>
      </c>
      <c r="E233">
        <v>284.10000000000002</v>
      </c>
      <c r="F233" s="31"/>
    </row>
    <row r="234" spans="1:6" x14ac:dyDescent="0.3">
      <c r="A234" s="42">
        <v>45270</v>
      </c>
      <c r="B234">
        <v>283.98</v>
      </c>
      <c r="C234">
        <v>287.85000000000002</v>
      </c>
      <c r="D234">
        <v>283.60000000000002</v>
      </c>
      <c r="E234">
        <v>285.04000000000002</v>
      </c>
      <c r="F234" s="31"/>
    </row>
    <row r="235" spans="1:6" x14ac:dyDescent="0.3">
      <c r="A235" s="42">
        <v>45240</v>
      </c>
      <c r="B235">
        <v>274.86</v>
      </c>
      <c r="C235">
        <v>284.33</v>
      </c>
      <c r="D235">
        <v>274.14999999999998</v>
      </c>
      <c r="E235">
        <v>283.60000000000002</v>
      </c>
      <c r="F235" s="31"/>
    </row>
    <row r="236" spans="1:6" x14ac:dyDescent="0.3">
      <c r="A236" s="42">
        <v>45209</v>
      </c>
      <c r="B236">
        <v>270.89</v>
      </c>
      <c r="C236">
        <v>272.08999999999997</v>
      </c>
      <c r="D236">
        <v>268.12</v>
      </c>
      <c r="E236">
        <v>271.25</v>
      </c>
      <c r="F236" s="31"/>
    </row>
    <row r="237" spans="1:6" x14ac:dyDescent="0.3">
      <c r="A237" s="42">
        <v>45179</v>
      </c>
      <c r="B237">
        <v>271.04000000000002</v>
      </c>
      <c r="C237">
        <v>272.60000000000002</v>
      </c>
      <c r="D237">
        <v>268.58</v>
      </c>
      <c r="E237">
        <v>271.54000000000002</v>
      </c>
      <c r="F237" s="31"/>
    </row>
    <row r="238" spans="1:6" x14ac:dyDescent="0.3">
      <c r="A238" s="42">
        <v>45087</v>
      </c>
      <c r="B238">
        <v>263.14999999999998</v>
      </c>
      <c r="C238">
        <v>268.58999999999997</v>
      </c>
      <c r="D238">
        <v>262.23</v>
      </c>
      <c r="E238">
        <v>267.47000000000003</v>
      </c>
      <c r="F238" s="31"/>
    </row>
    <row r="239" spans="1:6" x14ac:dyDescent="0.3">
      <c r="A239" s="42">
        <v>45056</v>
      </c>
      <c r="B239">
        <v>266.19</v>
      </c>
      <c r="C239">
        <v>267.92</v>
      </c>
      <c r="D239">
        <v>262.54000000000002</v>
      </c>
      <c r="E239">
        <v>265.08</v>
      </c>
      <c r="F239" s="31"/>
    </row>
    <row r="240" spans="1:6" x14ac:dyDescent="0.3">
      <c r="A240" s="42">
        <v>45026</v>
      </c>
      <c r="B240">
        <v>262.10000000000002</v>
      </c>
      <c r="C240">
        <v>266.14</v>
      </c>
      <c r="D240">
        <v>260.91000000000003</v>
      </c>
      <c r="E240">
        <v>265.44</v>
      </c>
      <c r="F240" s="31"/>
    </row>
    <row r="241" spans="1:6" x14ac:dyDescent="0.3">
      <c r="A241" s="42">
        <v>44995</v>
      </c>
      <c r="B241">
        <v>264.04000000000002</v>
      </c>
      <c r="C241">
        <v>266.02999999999997</v>
      </c>
      <c r="D241">
        <v>259.67</v>
      </c>
      <c r="E241">
        <v>261.01</v>
      </c>
      <c r="F241" s="31"/>
    </row>
    <row r="242" spans="1:6" x14ac:dyDescent="0.3">
      <c r="A242" s="42">
        <v>44967</v>
      </c>
      <c r="B242">
        <v>267.70999999999998</v>
      </c>
      <c r="C242">
        <v>268.49</v>
      </c>
      <c r="D242">
        <v>264.38</v>
      </c>
      <c r="E242">
        <v>266.31</v>
      </c>
      <c r="F242" s="31"/>
    </row>
    <row r="243" spans="1:6" x14ac:dyDescent="0.3">
      <c r="A243" t="s">
        <v>1076</v>
      </c>
      <c r="B243">
        <v>271</v>
      </c>
      <c r="C243">
        <v>271</v>
      </c>
      <c r="D243">
        <v>267.22000000000003</v>
      </c>
      <c r="E243">
        <v>268.76</v>
      </c>
      <c r="F243" s="31"/>
    </row>
    <row r="244" spans="1:6" x14ac:dyDescent="0.3">
      <c r="A244" t="s">
        <v>1077</v>
      </c>
      <c r="B244">
        <v>267.79000000000002</v>
      </c>
      <c r="C244">
        <v>271.38</v>
      </c>
      <c r="D244">
        <v>266.54000000000002</v>
      </c>
      <c r="E244">
        <v>270.82</v>
      </c>
      <c r="F244" s="31"/>
    </row>
    <row r="245" spans="1:6" x14ac:dyDescent="0.3">
      <c r="A245" t="s">
        <v>1078</v>
      </c>
      <c r="B245">
        <v>271.73</v>
      </c>
      <c r="C245">
        <v>273.61</v>
      </c>
      <c r="D245">
        <v>266.76</v>
      </c>
      <c r="E245">
        <v>268.98</v>
      </c>
      <c r="F245" s="31"/>
    </row>
    <row r="246" spans="1:6" x14ac:dyDescent="0.3">
      <c r="A246" t="s">
        <v>1079</v>
      </c>
      <c r="B246">
        <v>266.68</v>
      </c>
      <c r="C246">
        <v>269.89</v>
      </c>
      <c r="D246">
        <v>265.67</v>
      </c>
      <c r="E246">
        <v>269.04000000000002</v>
      </c>
      <c r="F246" s="31"/>
    </row>
    <row r="247" spans="1:6" x14ac:dyDescent="0.3">
      <c r="A247" t="s">
        <v>1080</v>
      </c>
      <c r="B247">
        <v>267.54000000000002</v>
      </c>
      <c r="C247">
        <v>267.81</v>
      </c>
      <c r="D247">
        <v>265.01</v>
      </c>
      <c r="E247">
        <v>266.86</v>
      </c>
      <c r="F247" s="31"/>
    </row>
    <row r="248" spans="1:6" x14ac:dyDescent="0.3">
      <c r="A248" t="s">
        <v>1081</v>
      </c>
      <c r="B248">
        <v>267.67</v>
      </c>
      <c r="C248">
        <v>269.5</v>
      </c>
      <c r="D248">
        <v>266.52</v>
      </c>
      <c r="E248">
        <v>267.7</v>
      </c>
      <c r="F248" s="31"/>
    </row>
    <row r="249" spans="1:6" x14ac:dyDescent="0.3">
      <c r="A249" t="s">
        <v>1082</v>
      </c>
      <c r="B249">
        <v>272.07</v>
      </c>
      <c r="C249">
        <v>272.48</v>
      </c>
      <c r="D249">
        <v>267.7</v>
      </c>
      <c r="E249">
        <v>269.41000000000003</v>
      </c>
      <c r="F249" s="31"/>
    </row>
    <row r="250" spans="1:6" x14ac:dyDescent="0.3">
      <c r="A250" t="s">
        <v>1083</v>
      </c>
      <c r="B250">
        <v>265</v>
      </c>
      <c r="C250">
        <v>273.08</v>
      </c>
      <c r="D250">
        <v>263.97000000000003</v>
      </c>
      <c r="E250">
        <v>271.45999999999998</v>
      </c>
      <c r="F250" s="31"/>
    </row>
    <row r="251" spans="1:6" x14ac:dyDescent="0.3">
      <c r="A251" t="s">
        <v>1084</v>
      </c>
      <c r="B251">
        <v>263.14</v>
      </c>
      <c r="C251">
        <v>265.77</v>
      </c>
      <c r="D251">
        <v>262.44</v>
      </c>
      <c r="E251">
        <v>264.31</v>
      </c>
      <c r="F251" s="31"/>
    </row>
    <row r="252" spans="1:6" x14ac:dyDescent="0.3">
      <c r="A252" t="s">
        <v>1085</v>
      </c>
      <c r="B252">
        <v>263.38</v>
      </c>
      <c r="C252">
        <v>265.22000000000003</v>
      </c>
      <c r="D252">
        <v>261.93</v>
      </c>
      <c r="E252">
        <v>263.14999999999998</v>
      </c>
      <c r="F252" s="31"/>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1E3A1-74E3-42B3-B4E0-94387F980098}">
  <dimension ref="A1:F252"/>
  <sheetViews>
    <sheetView workbookViewId="0">
      <selection activeCell="O18" sqref="O18"/>
    </sheetView>
  </sheetViews>
  <sheetFormatPr defaultRowHeight="14.4" x14ac:dyDescent="0.3"/>
  <sheetData>
    <row r="1" spans="1:6" x14ac:dyDescent="0.3">
      <c r="A1" t="s">
        <v>931</v>
      </c>
      <c r="B1" t="s">
        <v>932</v>
      </c>
      <c r="C1" t="s">
        <v>933</v>
      </c>
      <c r="D1" t="s">
        <v>934</v>
      </c>
      <c r="E1" t="s">
        <v>935</v>
      </c>
    </row>
    <row r="2" spans="1:6" x14ac:dyDescent="0.3">
      <c r="A2" t="s">
        <v>936</v>
      </c>
      <c r="B2">
        <v>595</v>
      </c>
      <c r="C2">
        <v>598.79</v>
      </c>
      <c r="D2">
        <v>587.76</v>
      </c>
      <c r="E2">
        <v>589.14</v>
      </c>
      <c r="F2" s="31"/>
    </row>
    <row r="3" spans="1:6" x14ac:dyDescent="0.3">
      <c r="A3" t="s">
        <v>937</v>
      </c>
      <c r="B3">
        <v>591.08000000000004</v>
      </c>
      <c r="C3">
        <v>597.67999999999995</v>
      </c>
      <c r="D3">
        <v>587.23</v>
      </c>
      <c r="E3">
        <v>594.32000000000005</v>
      </c>
      <c r="F3" s="31"/>
    </row>
    <row r="4" spans="1:6" x14ac:dyDescent="0.3">
      <c r="A4" s="42">
        <v>45635</v>
      </c>
      <c r="B4">
        <v>588.53</v>
      </c>
      <c r="C4">
        <v>590.51</v>
      </c>
      <c r="D4">
        <v>583.21</v>
      </c>
      <c r="E4">
        <v>588.41999999999996</v>
      </c>
      <c r="F4" s="31"/>
    </row>
    <row r="5" spans="1:6" x14ac:dyDescent="0.3">
      <c r="A5" s="42">
        <v>45605</v>
      </c>
      <c r="B5">
        <v>589.14</v>
      </c>
      <c r="C5">
        <v>591.4</v>
      </c>
      <c r="D5">
        <v>578.97</v>
      </c>
      <c r="E5">
        <v>589.75</v>
      </c>
      <c r="F5" s="31"/>
    </row>
    <row r="6" spans="1:6" x14ac:dyDescent="0.3">
      <c r="A6" s="42">
        <v>45574</v>
      </c>
      <c r="B6">
        <v>595.21</v>
      </c>
      <c r="C6">
        <v>604.79999999999995</v>
      </c>
      <c r="D6">
        <v>591.15</v>
      </c>
      <c r="E6">
        <v>599.03</v>
      </c>
      <c r="F6" s="31"/>
    </row>
    <row r="7" spans="1:6" x14ac:dyDescent="0.3">
      <c r="A7" s="42">
        <v>45544</v>
      </c>
      <c r="B7">
        <v>598.32000000000005</v>
      </c>
      <c r="C7">
        <v>599.48</v>
      </c>
      <c r="D7">
        <v>575.27</v>
      </c>
      <c r="E7">
        <v>594.1</v>
      </c>
      <c r="F7" s="31"/>
    </row>
    <row r="8" spans="1:6" x14ac:dyDescent="0.3">
      <c r="A8" s="42">
        <v>45452</v>
      </c>
      <c r="B8">
        <v>595.87</v>
      </c>
      <c r="C8">
        <v>600.61</v>
      </c>
      <c r="D8">
        <v>592.26</v>
      </c>
      <c r="E8">
        <v>596.88</v>
      </c>
      <c r="F8" s="31"/>
    </row>
    <row r="9" spans="1:6" x14ac:dyDescent="0.3">
      <c r="A9" s="42">
        <v>45421</v>
      </c>
      <c r="B9">
        <v>604.19000000000005</v>
      </c>
      <c r="C9">
        <v>606</v>
      </c>
      <c r="D9">
        <v>589.66999999999996</v>
      </c>
      <c r="E9">
        <v>595.49</v>
      </c>
      <c r="F9" s="31"/>
    </row>
    <row r="10" spans="1:6" x14ac:dyDescent="0.3">
      <c r="A10" s="42">
        <v>45391</v>
      </c>
      <c r="B10">
        <v>600</v>
      </c>
      <c r="C10">
        <v>607.94000000000005</v>
      </c>
      <c r="D10">
        <v>597.88</v>
      </c>
      <c r="E10">
        <v>604.17999999999995</v>
      </c>
      <c r="F10" s="31"/>
    </row>
    <row r="11" spans="1:6" x14ac:dyDescent="0.3">
      <c r="A11" s="42">
        <v>45360</v>
      </c>
      <c r="B11">
        <v>592.52</v>
      </c>
      <c r="C11">
        <v>600.66</v>
      </c>
      <c r="D11">
        <v>591.82000000000005</v>
      </c>
      <c r="E11">
        <v>598.67999999999995</v>
      </c>
      <c r="F11" s="31"/>
    </row>
    <row r="12" spans="1:6" x14ac:dyDescent="0.3">
      <c r="A12" t="s">
        <v>938</v>
      </c>
      <c r="B12">
        <v>590</v>
      </c>
      <c r="C12">
        <v>593.26</v>
      </c>
      <c r="D12">
        <v>586.59</v>
      </c>
      <c r="E12">
        <v>590.20000000000005</v>
      </c>
      <c r="F12" s="31"/>
    </row>
    <row r="13" spans="1:6" x14ac:dyDescent="0.3">
      <c r="A13" t="s">
        <v>939</v>
      </c>
      <c r="B13">
        <v>590.67999999999995</v>
      </c>
      <c r="C13">
        <v>592.61</v>
      </c>
      <c r="D13">
        <v>584.37</v>
      </c>
      <c r="E13">
        <v>591.57000000000005</v>
      </c>
      <c r="F13" s="31"/>
    </row>
    <row r="14" spans="1:6" x14ac:dyDescent="0.3">
      <c r="A14" t="s">
        <v>940</v>
      </c>
      <c r="B14">
        <v>589.01</v>
      </c>
      <c r="C14">
        <v>592.84</v>
      </c>
      <c r="D14">
        <v>583.87</v>
      </c>
      <c r="E14">
        <v>588.54</v>
      </c>
      <c r="F14" s="31"/>
    </row>
    <row r="15" spans="1:6" x14ac:dyDescent="0.3">
      <c r="A15" t="s">
        <v>941</v>
      </c>
      <c r="B15">
        <v>589.47</v>
      </c>
      <c r="C15">
        <v>592.34</v>
      </c>
      <c r="D15">
        <v>583.78</v>
      </c>
      <c r="E15">
        <v>587.35</v>
      </c>
      <c r="F15" s="31"/>
    </row>
    <row r="16" spans="1:6" x14ac:dyDescent="0.3">
      <c r="A16" t="s">
        <v>942</v>
      </c>
      <c r="B16">
        <v>588.04999999999995</v>
      </c>
      <c r="C16">
        <v>592.09</v>
      </c>
      <c r="D16">
        <v>585.74</v>
      </c>
      <c r="E16">
        <v>587.13</v>
      </c>
      <c r="F16" s="31"/>
    </row>
    <row r="17" spans="1:6" x14ac:dyDescent="0.3">
      <c r="A17" t="s">
        <v>943</v>
      </c>
      <c r="B17">
        <v>581</v>
      </c>
      <c r="C17">
        <v>585.21</v>
      </c>
      <c r="D17">
        <v>578.45000000000005</v>
      </c>
      <c r="E17">
        <v>584.51</v>
      </c>
      <c r="F17" s="31"/>
    </row>
    <row r="18" spans="1:6" x14ac:dyDescent="0.3">
      <c r="A18" t="s">
        <v>944</v>
      </c>
      <c r="B18">
        <v>579.25</v>
      </c>
      <c r="C18">
        <v>582.95000000000005</v>
      </c>
      <c r="D18">
        <v>570.62</v>
      </c>
      <c r="E18">
        <v>578.72</v>
      </c>
      <c r="F18" s="31"/>
    </row>
    <row r="19" spans="1:6" x14ac:dyDescent="0.3">
      <c r="A19" t="s">
        <v>945</v>
      </c>
      <c r="B19">
        <v>581.51</v>
      </c>
      <c r="C19">
        <v>583.39</v>
      </c>
      <c r="D19">
        <v>577.42999999999995</v>
      </c>
      <c r="E19">
        <v>578.07000000000005</v>
      </c>
      <c r="F19" s="31"/>
    </row>
    <row r="20" spans="1:6" x14ac:dyDescent="0.3">
      <c r="A20" t="s">
        <v>946</v>
      </c>
      <c r="B20">
        <v>579.85</v>
      </c>
      <c r="C20">
        <v>583.80999999999995</v>
      </c>
      <c r="D20">
        <v>575.5</v>
      </c>
      <c r="E20">
        <v>580.65</v>
      </c>
      <c r="F20" s="31"/>
    </row>
    <row r="21" spans="1:6" x14ac:dyDescent="0.3">
      <c r="A21" t="s">
        <v>947</v>
      </c>
      <c r="B21">
        <v>578.08000000000004</v>
      </c>
      <c r="C21">
        <v>583.29999999999995</v>
      </c>
      <c r="D21">
        <v>577.07000000000005</v>
      </c>
      <c r="E21">
        <v>578.78</v>
      </c>
      <c r="F21" s="31"/>
    </row>
    <row r="22" spans="1:6" x14ac:dyDescent="0.3">
      <c r="A22" t="s">
        <v>948</v>
      </c>
      <c r="B22">
        <v>580.91999999999996</v>
      </c>
      <c r="C22">
        <v>581.65</v>
      </c>
      <c r="D22">
        <v>574.1</v>
      </c>
      <c r="E22">
        <v>577.67999999999995</v>
      </c>
      <c r="F22" s="31"/>
    </row>
    <row r="23" spans="1:6" x14ac:dyDescent="0.3">
      <c r="A23" t="s">
        <v>949</v>
      </c>
      <c r="B23">
        <v>579.66999999999996</v>
      </c>
      <c r="C23">
        <v>583.34</v>
      </c>
      <c r="D23">
        <v>573.51</v>
      </c>
      <c r="E23">
        <v>579.61</v>
      </c>
      <c r="F23" s="31"/>
    </row>
    <row r="24" spans="1:6" x14ac:dyDescent="0.3">
      <c r="A24" t="s">
        <v>950</v>
      </c>
      <c r="B24">
        <v>575.24</v>
      </c>
      <c r="C24">
        <v>581.12</v>
      </c>
      <c r="D24">
        <v>573.27</v>
      </c>
      <c r="E24">
        <v>579.66999999999996</v>
      </c>
      <c r="F24" s="31"/>
    </row>
    <row r="25" spans="1:6" x14ac:dyDescent="0.3">
      <c r="A25" t="s">
        <v>951</v>
      </c>
      <c r="B25">
        <v>569.99</v>
      </c>
      <c r="C25">
        <v>575.73</v>
      </c>
      <c r="D25">
        <v>569</v>
      </c>
      <c r="E25">
        <v>574.24</v>
      </c>
      <c r="F25" s="31"/>
    </row>
    <row r="26" spans="1:6" x14ac:dyDescent="0.3">
      <c r="A26" s="42">
        <v>45634</v>
      </c>
      <c r="B26">
        <v>562.32000000000005</v>
      </c>
      <c r="C26">
        <v>569</v>
      </c>
      <c r="D26">
        <v>561.04999999999995</v>
      </c>
      <c r="E26">
        <v>565.29</v>
      </c>
      <c r="F26" s="31"/>
    </row>
    <row r="27" spans="1:6" x14ac:dyDescent="0.3">
      <c r="A27" s="42">
        <v>45543</v>
      </c>
      <c r="B27">
        <v>564.54</v>
      </c>
      <c r="C27">
        <v>565.92999999999995</v>
      </c>
      <c r="D27">
        <v>557.63</v>
      </c>
      <c r="E27">
        <v>558.76</v>
      </c>
      <c r="F27" s="31"/>
    </row>
    <row r="28" spans="1:6" x14ac:dyDescent="0.3">
      <c r="A28" s="42">
        <v>45512</v>
      </c>
      <c r="B28">
        <v>564.37</v>
      </c>
      <c r="C28">
        <v>572.45000000000005</v>
      </c>
      <c r="D28">
        <v>564.37</v>
      </c>
      <c r="E28">
        <v>566.24</v>
      </c>
      <c r="F28" s="31"/>
    </row>
    <row r="29" spans="1:6" x14ac:dyDescent="0.3">
      <c r="A29" s="42">
        <v>45481</v>
      </c>
      <c r="B29">
        <v>566.61</v>
      </c>
      <c r="C29">
        <v>571.65</v>
      </c>
      <c r="D29">
        <v>557.03</v>
      </c>
      <c r="E29">
        <v>566.08000000000004</v>
      </c>
      <c r="F29" s="31"/>
    </row>
    <row r="30" spans="1:6" x14ac:dyDescent="0.3">
      <c r="A30" s="42">
        <v>45451</v>
      </c>
      <c r="B30">
        <v>568.21</v>
      </c>
      <c r="C30">
        <v>577.52</v>
      </c>
      <c r="D30">
        <v>562.53</v>
      </c>
      <c r="E30">
        <v>568.35</v>
      </c>
      <c r="F30" s="31"/>
    </row>
    <row r="31" spans="1:6" x14ac:dyDescent="0.3">
      <c r="A31" s="42">
        <v>45420</v>
      </c>
      <c r="B31">
        <v>582.12</v>
      </c>
      <c r="C31">
        <v>586.82000000000005</v>
      </c>
      <c r="D31">
        <v>566.76</v>
      </c>
      <c r="E31">
        <v>569.96</v>
      </c>
      <c r="F31" s="31"/>
    </row>
    <row r="32" spans="1:6" x14ac:dyDescent="0.3">
      <c r="A32" s="42">
        <v>45330</v>
      </c>
      <c r="B32">
        <v>582.33000000000004</v>
      </c>
      <c r="C32">
        <v>591.54</v>
      </c>
      <c r="D32">
        <v>575.25</v>
      </c>
      <c r="E32">
        <v>589.83000000000004</v>
      </c>
      <c r="F32" s="31"/>
    </row>
    <row r="33" spans="1:6" x14ac:dyDescent="0.3">
      <c r="A33" s="42">
        <v>45299</v>
      </c>
      <c r="B33">
        <v>577.20000000000005</v>
      </c>
      <c r="C33">
        <v>587.5</v>
      </c>
      <c r="D33">
        <v>567.1</v>
      </c>
      <c r="E33">
        <v>572.77</v>
      </c>
      <c r="F33" s="31"/>
    </row>
    <row r="34" spans="1:6" x14ac:dyDescent="0.3">
      <c r="A34" t="s">
        <v>952</v>
      </c>
      <c r="B34">
        <v>565.44000000000005</v>
      </c>
      <c r="C34">
        <v>580.9</v>
      </c>
      <c r="D34">
        <v>562.32000000000005</v>
      </c>
      <c r="E34">
        <v>576.16</v>
      </c>
      <c r="F34" s="31"/>
    </row>
    <row r="35" spans="1:6" x14ac:dyDescent="0.3">
      <c r="A35" t="s">
        <v>953</v>
      </c>
      <c r="B35">
        <v>566.9</v>
      </c>
      <c r="C35">
        <v>579.42999999999995</v>
      </c>
      <c r="D35">
        <v>565.99</v>
      </c>
      <c r="E35">
        <v>576.33000000000004</v>
      </c>
      <c r="F35" s="31"/>
    </row>
    <row r="36" spans="1:6" x14ac:dyDescent="0.3">
      <c r="A36" t="s">
        <v>954</v>
      </c>
      <c r="B36">
        <v>565.71</v>
      </c>
      <c r="C36">
        <v>571.35</v>
      </c>
      <c r="D36">
        <v>561.76</v>
      </c>
      <c r="E36">
        <v>566.75</v>
      </c>
      <c r="F36" s="31"/>
    </row>
    <row r="37" spans="1:6" x14ac:dyDescent="0.3">
      <c r="A37" t="s">
        <v>955</v>
      </c>
      <c r="B37">
        <v>560</v>
      </c>
      <c r="C37">
        <v>579.13</v>
      </c>
      <c r="D37">
        <v>560</v>
      </c>
      <c r="E37">
        <v>569.72</v>
      </c>
      <c r="F37" s="31"/>
    </row>
    <row r="38" spans="1:6" x14ac:dyDescent="0.3">
      <c r="A38" t="s">
        <v>956</v>
      </c>
      <c r="B38">
        <v>562</v>
      </c>
      <c r="C38">
        <v>569.89</v>
      </c>
      <c r="D38">
        <v>558.58000000000004</v>
      </c>
      <c r="E38">
        <v>559.67999999999995</v>
      </c>
      <c r="F38" s="31"/>
    </row>
    <row r="39" spans="1:6" x14ac:dyDescent="0.3">
      <c r="A39" t="s">
        <v>957</v>
      </c>
      <c r="B39">
        <v>560</v>
      </c>
      <c r="C39">
        <v>561.13</v>
      </c>
      <c r="D39">
        <v>553.02</v>
      </c>
      <c r="E39">
        <v>559.75</v>
      </c>
      <c r="F39" s="31"/>
    </row>
    <row r="40" spans="1:6" x14ac:dyDescent="0.3">
      <c r="A40" t="s">
        <v>958</v>
      </c>
      <c r="B40">
        <v>558.79</v>
      </c>
      <c r="C40">
        <v>558.84</v>
      </c>
      <c r="D40">
        <v>552.80999999999995</v>
      </c>
      <c r="E40">
        <v>554.70000000000005</v>
      </c>
      <c r="F40" s="31"/>
    </row>
    <row r="41" spans="1:6" x14ac:dyDescent="0.3">
      <c r="A41" t="s">
        <v>959</v>
      </c>
      <c r="B41">
        <v>563.04999999999995</v>
      </c>
      <c r="C41">
        <v>564.25</v>
      </c>
      <c r="D41">
        <v>557.08000000000004</v>
      </c>
      <c r="E41">
        <v>558.53</v>
      </c>
      <c r="F41" s="31"/>
    </row>
    <row r="42" spans="1:6" x14ac:dyDescent="0.3">
      <c r="A42" t="s">
        <v>960</v>
      </c>
      <c r="B42">
        <v>567.12</v>
      </c>
      <c r="C42">
        <v>569.9</v>
      </c>
      <c r="D42">
        <v>561.54</v>
      </c>
      <c r="E42">
        <v>565.33000000000004</v>
      </c>
      <c r="F42" s="31"/>
    </row>
    <row r="43" spans="1:6" x14ac:dyDescent="0.3">
      <c r="A43" t="s">
        <v>961</v>
      </c>
      <c r="B43">
        <v>564.5</v>
      </c>
      <c r="C43">
        <v>581.5</v>
      </c>
      <c r="D43">
        <v>561.41999999999996</v>
      </c>
      <c r="E43">
        <v>564.34</v>
      </c>
      <c r="F43" s="31"/>
    </row>
    <row r="44" spans="1:6" x14ac:dyDescent="0.3">
      <c r="A44" t="s">
        <v>962</v>
      </c>
      <c r="B44">
        <v>554</v>
      </c>
      <c r="C44">
        <v>573.61</v>
      </c>
      <c r="D44">
        <v>551.29999999999995</v>
      </c>
      <c r="E44">
        <v>573.28</v>
      </c>
      <c r="F44" s="31"/>
    </row>
    <row r="45" spans="1:6" x14ac:dyDescent="0.3">
      <c r="A45" t="s">
        <v>963</v>
      </c>
      <c r="B45">
        <v>533.9</v>
      </c>
      <c r="C45">
        <v>549.91999999999996</v>
      </c>
      <c r="D45">
        <v>527.13</v>
      </c>
      <c r="E45">
        <v>548.87</v>
      </c>
      <c r="F45" s="31"/>
    </row>
    <row r="46" spans="1:6" x14ac:dyDescent="0.3">
      <c r="A46" t="s">
        <v>964</v>
      </c>
      <c r="B46">
        <v>524.24</v>
      </c>
      <c r="C46">
        <v>530.83000000000004</v>
      </c>
      <c r="D46">
        <v>513.79999999999995</v>
      </c>
      <c r="E46">
        <v>515.37</v>
      </c>
      <c r="F46" s="31"/>
    </row>
    <row r="47" spans="1:6" x14ac:dyDescent="0.3">
      <c r="A47" s="42">
        <v>45633</v>
      </c>
      <c r="B47">
        <v>506.92</v>
      </c>
      <c r="C47">
        <v>514.57000000000005</v>
      </c>
      <c r="D47">
        <v>503.43</v>
      </c>
      <c r="E47">
        <v>511.53</v>
      </c>
      <c r="F47" s="31"/>
    </row>
    <row r="48" spans="1:6" x14ac:dyDescent="0.3">
      <c r="A48" s="42">
        <v>45603</v>
      </c>
      <c r="B48">
        <v>497.7</v>
      </c>
      <c r="C48">
        <v>508.73</v>
      </c>
      <c r="D48">
        <v>497.7</v>
      </c>
      <c r="E48">
        <v>504.36</v>
      </c>
      <c r="F48" s="31"/>
    </row>
    <row r="49" spans="1:6" x14ac:dyDescent="0.3">
      <c r="A49" s="42">
        <v>45572</v>
      </c>
      <c r="B49">
        <v>490.94</v>
      </c>
      <c r="C49">
        <v>501.5</v>
      </c>
      <c r="D49">
        <v>490.12</v>
      </c>
      <c r="E49">
        <v>500.93</v>
      </c>
      <c r="F49" s="31"/>
    </row>
    <row r="50" spans="1:6" x14ac:dyDescent="0.3">
      <c r="A50" s="42">
        <v>45542</v>
      </c>
      <c r="B50">
        <v>488.33</v>
      </c>
      <c r="C50">
        <v>495.4</v>
      </c>
      <c r="D50">
        <v>486.09</v>
      </c>
      <c r="E50">
        <v>492.11</v>
      </c>
      <c r="F50" s="31"/>
    </row>
    <row r="51" spans="1:6" x14ac:dyDescent="0.3">
      <c r="A51" s="42">
        <v>45511</v>
      </c>
      <c r="B51">
        <v>489.19</v>
      </c>
      <c r="C51">
        <v>493.88</v>
      </c>
      <c r="D51">
        <v>486.17</v>
      </c>
      <c r="E51">
        <v>489.34</v>
      </c>
      <c r="F51" s="31"/>
    </row>
    <row r="52" spans="1:6" x14ac:dyDescent="0.3">
      <c r="A52" s="42">
        <v>45419</v>
      </c>
      <c r="B52">
        <v>489</v>
      </c>
      <c r="C52">
        <v>489.67</v>
      </c>
      <c r="D52">
        <v>484.5</v>
      </c>
      <c r="E52">
        <v>488.01</v>
      </c>
      <c r="F52" s="31"/>
    </row>
    <row r="53" spans="1:6" x14ac:dyDescent="0.3">
      <c r="A53" s="42">
        <v>45358</v>
      </c>
      <c r="B53">
        <v>497.12</v>
      </c>
      <c r="C53">
        <v>498.08</v>
      </c>
      <c r="D53">
        <v>486.52</v>
      </c>
      <c r="E53">
        <v>489.89</v>
      </c>
      <c r="F53" s="31"/>
    </row>
    <row r="54" spans="1:6" x14ac:dyDescent="0.3">
      <c r="A54" s="42">
        <v>45329</v>
      </c>
      <c r="B54">
        <v>494.26</v>
      </c>
      <c r="C54">
        <v>498.47</v>
      </c>
      <c r="D54">
        <v>493.39</v>
      </c>
      <c r="E54">
        <v>498.24</v>
      </c>
      <c r="F54" s="31"/>
    </row>
    <row r="55" spans="1:6" x14ac:dyDescent="0.3">
      <c r="A55" s="42">
        <v>45298</v>
      </c>
      <c r="B55">
        <v>506.75</v>
      </c>
      <c r="C55">
        <v>508.91</v>
      </c>
      <c r="D55">
        <v>492.89</v>
      </c>
      <c r="E55">
        <v>494.65</v>
      </c>
      <c r="F55" s="31"/>
    </row>
    <row r="56" spans="1:6" x14ac:dyDescent="0.3">
      <c r="A56" t="s">
        <v>965</v>
      </c>
      <c r="B56">
        <v>496.37</v>
      </c>
      <c r="C56">
        <v>509.4</v>
      </c>
      <c r="D56">
        <v>489.41</v>
      </c>
      <c r="E56">
        <v>509.26</v>
      </c>
      <c r="F56" s="31"/>
    </row>
    <row r="57" spans="1:6" x14ac:dyDescent="0.3">
      <c r="A57" t="s">
        <v>966</v>
      </c>
      <c r="B57">
        <v>485.05</v>
      </c>
      <c r="C57">
        <v>488.98</v>
      </c>
      <c r="D57">
        <v>482.05</v>
      </c>
      <c r="E57">
        <v>486.44</v>
      </c>
      <c r="F57" s="31"/>
    </row>
    <row r="58" spans="1:6" x14ac:dyDescent="0.3">
      <c r="A58" t="s">
        <v>967</v>
      </c>
      <c r="B58">
        <v>484.5</v>
      </c>
      <c r="C58">
        <v>487.44</v>
      </c>
      <c r="D58">
        <v>481.47</v>
      </c>
      <c r="E58">
        <v>484.04</v>
      </c>
      <c r="F58" s="31"/>
    </row>
    <row r="59" spans="1:6" x14ac:dyDescent="0.3">
      <c r="A59" t="s">
        <v>968</v>
      </c>
      <c r="B59">
        <v>490.64</v>
      </c>
      <c r="C59">
        <v>490.64</v>
      </c>
      <c r="D59">
        <v>480.6</v>
      </c>
      <c r="E59">
        <v>484.5</v>
      </c>
      <c r="F59" s="31"/>
    </row>
    <row r="60" spans="1:6" x14ac:dyDescent="0.3">
      <c r="A60" t="s">
        <v>969</v>
      </c>
      <c r="B60">
        <v>488.86</v>
      </c>
      <c r="C60">
        <v>490.89</v>
      </c>
      <c r="D60">
        <v>484.5</v>
      </c>
      <c r="E60">
        <v>489.98</v>
      </c>
      <c r="F60" s="31"/>
    </row>
    <row r="61" spans="1:6" x14ac:dyDescent="0.3">
      <c r="A61" t="s">
        <v>970</v>
      </c>
      <c r="B61">
        <v>484.44</v>
      </c>
      <c r="C61">
        <v>488.3</v>
      </c>
      <c r="D61">
        <v>480.59</v>
      </c>
      <c r="E61">
        <v>482.59</v>
      </c>
      <c r="F61" s="31"/>
    </row>
    <row r="62" spans="1:6" x14ac:dyDescent="0.3">
      <c r="A62" t="s">
        <v>971</v>
      </c>
      <c r="B62">
        <v>480.04</v>
      </c>
      <c r="C62">
        <v>485.92</v>
      </c>
      <c r="D62">
        <v>478.11</v>
      </c>
      <c r="E62">
        <v>484.52</v>
      </c>
      <c r="F62" s="31"/>
    </row>
    <row r="63" spans="1:6" x14ac:dyDescent="0.3">
      <c r="A63" t="s">
        <v>972</v>
      </c>
      <c r="B63">
        <v>490.71</v>
      </c>
      <c r="C63">
        <v>491.66</v>
      </c>
      <c r="D63">
        <v>479.04</v>
      </c>
      <c r="E63">
        <v>481.05</v>
      </c>
      <c r="F63" s="31"/>
    </row>
    <row r="64" spans="1:6" x14ac:dyDescent="0.3">
      <c r="A64" t="s">
        <v>973</v>
      </c>
      <c r="B64">
        <v>491.33</v>
      </c>
      <c r="C64">
        <v>493.12</v>
      </c>
      <c r="D64">
        <v>488.7</v>
      </c>
      <c r="E64">
        <v>489.23</v>
      </c>
      <c r="F64" s="31"/>
    </row>
    <row r="65" spans="1:6" x14ac:dyDescent="0.3">
      <c r="A65" t="s">
        <v>974</v>
      </c>
      <c r="B65">
        <v>496.83</v>
      </c>
      <c r="C65">
        <v>497.85</v>
      </c>
      <c r="D65">
        <v>491.73</v>
      </c>
      <c r="E65">
        <v>497.12</v>
      </c>
      <c r="F65" s="31"/>
    </row>
    <row r="66" spans="1:6" x14ac:dyDescent="0.3">
      <c r="A66" t="s">
        <v>975</v>
      </c>
      <c r="B66">
        <v>490.28</v>
      </c>
      <c r="C66">
        <v>502</v>
      </c>
      <c r="D66">
        <v>484.38</v>
      </c>
      <c r="E66">
        <v>497.3</v>
      </c>
      <c r="F66" s="31"/>
    </row>
    <row r="67" spans="1:6" x14ac:dyDescent="0.3">
      <c r="A67" s="42">
        <v>45632</v>
      </c>
      <c r="B67">
        <v>500</v>
      </c>
      <c r="C67">
        <v>500</v>
      </c>
      <c r="D67">
        <v>487.42</v>
      </c>
      <c r="E67">
        <v>493.07</v>
      </c>
      <c r="F67" s="31"/>
    </row>
    <row r="68" spans="1:6" x14ac:dyDescent="0.3">
      <c r="A68" s="42">
        <v>45602</v>
      </c>
      <c r="B68">
        <v>490.86</v>
      </c>
      <c r="C68">
        <v>497.78</v>
      </c>
      <c r="D68">
        <v>490.29</v>
      </c>
      <c r="E68">
        <v>496.22</v>
      </c>
      <c r="F68" s="31"/>
    </row>
    <row r="69" spans="1:6" x14ac:dyDescent="0.3">
      <c r="A69" s="42">
        <v>45571</v>
      </c>
      <c r="B69">
        <v>491</v>
      </c>
      <c r="C69">
        <v>495.39</v>
      </c>
      <c r="D69">
        <v>486.19</v>
      </c>
      <c r="E69">
        <v>495</v>
      </c>
      <c r="F69" s="31"/>
    </row>
    <row r="70" spans="1:6" x14ac:dyDescent="0.3">
      <c r="A70" s="42">
        <v>45479</v>
      </c>
      <c r="B70">
        <v>502.04</v>
      </c>
      <c r="C70">
        <v>502.86</v>
      </c>
      <c r="D70">
        <v>490.42</v>
      </c>
      <c r="E70">
        <v>490.69</v>
      </c>
      <c r="F70" s="31"/>
    </row>
    <row r="71" spans="1:6" x14ac:dyDescent="0.3">
      <c r="A71" s="42">
        <v>45449</v>
      </c>
      <c r="B71">
        <v>503.65</v>
      </c>
      <c r="C71">
        <v>504.7</v>
      </c>
      <c r="D71">
        <v>497.28</v>
      </c>
      <c r="E71">
        <v>501.92</v>
      </c>
      <c r="F71" s="31"/>
    </row>
    <row r="72" spans="1:6" x14ac:dyDescent="0.3">
      <c r="A72" s="42">
        <v>45418</v>
      </c>
      <c r="B72">
        <v>508.7</v>
      </c>
      <c r="C72">
        <v>509.1</v>
      </c>
      <c r="D72">
        <v>498.8</v>
      </c>
      <c r="E72">
        <v>503.12</v>
      </c>
      <c r="F72" s="31"/>
    </row>
    <row r="73" spans="1:6" x14ac:dyDescent="0.3">
      <c r="A73" s="42">
        <v>45388</v>
      </c>
      <c r="B73">
        <v>498.56</v>
      </c>
      <c r="C73">
        <v>508.27</v>
      </c>
      <c r="D73">
        <v>494.59</v>
      </c>
      <c r="E73">
        <v>505.49</v>
      </c>
      <c r="F73" s="31"/>
    </row>
    <row r="74" spans="1:6" x14ac:dyDescent="0.3">
      <c r="A74" s="42">
        <v>45357</v>
      </c>
      <c r="B74">
        <v>494.13</v>
      </c>
      <c r="C74">
        <v>498.68</v>
      </c>
      <c r="D74">
        <v>493.07</v>
      </c>
      <c r="E74">
        <v>497.44</v>
      </c>
      <c r="F74" s="31"/>
    </row>
    <row r="75" spans="1:6" x14ac:dyDescent="0.3">
      <c r="A75" t="s">
        <v>976</v>
      </c>
      <c r="B75">
        <v>482.41</v>
      </c>
      <c r="C75">
        <v>498.41</v>
      </c>
      <c r="D75">
        <v>482.41</v>
      </c>
      <c r="E75">
        <v>495.37</v>
      </c>
      <c r="F75" s="31"/>
    </row>
    <row r="76" spans="1:6" x14ac:dyDescent="0.3">
      <c r="A76" t="s">
        <v>977</v>
      </c>
      <c r="B76">
        <v>482.32</v>
      </c>
      <c r="C76">
        <v>486.03</v>
      </c>
      <c r="D76">
        <v>478</v>
      </c>
      <c r="E76">
        <v>481.65</v>
      </c>
      <c r="F76" s="31"/>
    </row>
    <row r="77" spans="1:6" x14ac:dyDescent="0.3">
      <c r="A77" t="s">
        <v>978</v>
      </c>
      <c r="B77">
        <v>492.34</v>
      </c>
      <c r="C77">
        <v>493.9</v>
      </c>
      <c r="D77">
        <v>473.27</v>
      </c>
      <c r="E77">
        <v>484.72</v>
      </c>
      <c r="F77" s="31"/>
    </row>
    <row r="78" spans="1:6" x14ac:dyDescent="0.3">
      <c r="A78" t="s">
        <v>979</v>
      </c>
      <c r="B78">
        <v>506.65</v>
      </c>
      <c r="C78">
        <v>506.65</v>
      </c>
      <c r="D78">
        <v>501.9</v>
      </c>
      <c r="E78">
        <v>503.68</v>
      </c>
      <c r="F78" s="31"/>
    </row>
    <row r="79" spans="1:6" x14ac:dyDescent="0.3">
      <c r="A79" t="s">
        <v>980</v>
      </c>
      <c r="B79">
        <v>516.11</v>
      </c>
      <c r="C79">
        <v>517.14</v>
      </c>
      <c r="D79">
        <v>507.52</v>
      </c>
      <c r="E79">
        <v>508.17</v>
      </c>
      <c r="F79" s="31"/>
    </row>
    <row r="80" spans="1:6" x14ac:dyDescent="0.3">
      <c r="A80" t="s">
        <v>981</v>
      </c>
      <c r="B80">
        <v>518.32000000000005</v>
      </c>
      <c r="C80">
        <v>520.23</v>
      </c>
      <c r="D80">
        <v>515.23</v>
      </c>
      <c r="E80">
        <v>516.83000000000004</v>
      </c>
      <c r="F80" s="31"/>
    </row>
    <row r="81" spans="1:6" x14ac:dyDescent="0.3">
      <c r="A81" t="s">
        <v>982</v>
      </c>
      <c r="B81">
        <v>522.82000000000005</v>
      </c>
      <c r="C81">
        <v>526.28</v>
      </c>
      <c r="D81">
        <v>520.65</v>
      </c>
      <c r="E81">
        <v>521.35</v>
      </c>
      <c r="F81" s="31"/>
    </row>
    <row r="82" spans="1:6" x14ac:dyDescent="0.3">
      <c r="A82" t="s">
        <v>983</v>
      </c>
      <c r="B82">
        <v>518.32000000000005</v>
      </c>
      <c r="C82">
        <v>524.72</v>
      </c>
      <c r="D82">
        <v>515.91999999999996</v>
      </c>
      <c r="E82">
        <v>523.54999999999995</v>
      </c>
      <c r="F82" s="31"/>
    </row>
    <row r="83" spans="1:6" x14ac:dyDescent="0.3">
      <c r="A83" t="s">
        <v>984</v>
      </c>
      <c r="B83">
        <v>524.63</v>
      </c>
      <c r="C83">
        <v>524.63</v>
      </c>
      <c r="D83">
        <v>516.54</v>
      </c>
      <c r="E83">
        <v>517.23</v>
      </c>
      <c r="F83" s="31"/>
    </row>
    <row r="84" spans="1:6" x14ac:dyDescent="0.3">
      <c r="A84" t="s">
        <v>985</v>
      </c>
      <c r="B84">
        <v>522.94000000000005</v>
      </c>
      <c r="C84">
        <v>525.85</v>
      </c>
      <c r="D84">
        <v>520.01</v>
      </c>
      <c r="E84">
        <v>524.63</v>
      </c>
      <c r="F84" s="31"/>
    </row>
    <row r="85" spans="1:6" x14ac:dyDescent="0.3">
      <c r="A85" t="s">
        <v>986</v>
      </c>
      <c r="B85">
        <v>520</v>
      </c>
      <c r="C85">
        <v>528.16</v>
      </c>
      <c r="D85">
        <v>519.51</v>
      </c>
      <c r="E85">
        <v>521.27</v>
      </c>
      <c r="F85" s="31"/>
    </row>
    <row r="86" spans="1:6" x14ac:dyDescent="0.3">
      <c r="A86" t="s">
        <v>987</v>
      </c>
      <c r="B86">
        <v>514.83000000000004</v>
      </c>
      <c r="C86">
        <v>522.59</v>
      </c>
      <c r="D86">
        <v>514.83000000000004</v>
      </c>
      <c r="E86">
        <v>517.54999999999995</v>
      </c>
      <c r="F86" s="31"/>
    </row>
    <row r="87" spans="1:6" x14ac:dyDescent="0.3">
      <c r="A87" t="s">
        <v>988</v>
      </c>
      <c r="B87">
        <v>514.58000000000004</v>
      </c>
      <c r="C87">
        <v>516.16999999999996</v>
      </c>
      <c r="D87">
        <v>507.3</v>
      </c>
      <c r="E87">
        <v>513.88</v>
      </c>
      <c r="F87" s="31"/>
    </row>
    <row r="88" spans="1:6" x14ac:dyDescent="0.3">
      <c r="A88" t="s">
        <v>989</v>
      </c>
      <c r="B88">
        <v>512.04999999999995</v>
      </c>
      <c r="C88">
        <v>514.66999999999996</v>
      </c>
      <c r="D88">
        <v>507.31</v>
      </c>
      <c r="E88">
        <v>511.74</v>
      </c>
      <c r="F88" s="31"/>
    </row>
    <row r="89" spans="1:6" x14ac:dyDescent="0.3">
      <c r="A89" s="42">
        <v>45570</v>
      </c>
      <c r="B89">
        <v>509</v>
      </c>
      <c r="C89">
        <v>513.58000000000004</v>
      </c>
      <c r="D89">
        <v>507</v>
      </c>
      <c r="E89">
        <v>512.80999999999995</v>
      </c>
      <c r="F89" s="31"/>
    </row>
    <row r="90" spans="1:6" x14ac:dyDescent="0.3">
      <c r="A90" s="42">
        <v>45540</v>
      </c>
      <c r="B90">
        <v>502.14</v>
      </c>
      <c r="C90">
        <v>507.97</v>
      </c>
      <c r="D90">
        <v>502.14</v>
      </c>
      <c r="E90">
        <v>507.03</v>
      </c>
      <c r="F90" s="31"/>
    </row>
    <row r="91" spans="1:6" x14ac:dyDescent="0.3">
      <c r="A91" s="42">
        <v>45509</v>
      </c>
      <c r="B91">
        <v>504.17</v>
      </c>
      <c r="C91">
        <v>507</v>
      </c>
      <c r="D91">
        <v>500.08</v>
      </c>
      <c r="E91">
        <v>503.21</v>
      </c>
      <c r="F91" s="31"/>
    </row>
    <row r="92" spans="1:6" x14ac:dyDescent="0.3">
      <c r="A92" s="42">
        <v>45478</v>
      </c>
      <c r="B92">
        <v>496</v>
      </c>
      <c r="C92">
        <v>501.65</v>
      </c>
      <c r="D92">
        <v>495.04</v>
      </c>
      <c r="E92">
        <v>500.96</v>
      </c>
      <c r="F92" s="31"/>
    </row>
    <row r="93" spans="1:6" x14ac:dyDescent="0.3">
      <c r="A93" s="42">
        <v>45448</v>
      </c>
      <c r="B93">
        <v>492.48</v>
      </c>
      <c r="C93">
        <v>494.87</v>
      </c>
      <c r="D93">
        <v>492</v>
      </c>
      <c r="E93">
        <v>494.38</v>
      </c>
      <c r="F93" s="31"/>
    </row>
    <row r="94" spans="1:6" x14ac:dyDescent="0.3">
      <c r="A94" s="42">
        <v>45356</v>
      </c>
      <c r="B94">
        <v>490.86</v>
      </c>
      <c r="C94">
        <v>492.79</v>
      </c>
      <c r="D94">
        <v>485.78</v>
      </c>
      <c r="E94">
        <v>492.45</v>
      </c>
      <c r="F94" s="31"/>
    </row>
    <row r="95" spans="1:6" x14ac:dyDescent="0.3">
      <c r="A95" s="42">
        <v>45327</v>
      </c>
      <c r="B95">
        <v>484.28</v>
      </c>
      <c r="C95">
        <v>493.69</v>
      </c>
      <c r="D95">
        <v>483.94</v>
      </c>
      <c r="E95">
        <v>492.97</v>
      </c>
      <c r="F95" s="31"/>
    </row>
    <row r="96" spans="1:6" x14ac:dyDescent="0.3">
      <c r="A96" s="42">
        <v>45296</v>
      </c>
      <c r="B96">
        <v>479.26</v>
      </c>
      <c r="C96">
        <v>489.19</v>
      </c>
      <c r="D96">
        <v>477.07</v>
      </c>
      <c r="E96">
        <v>484.11</v>
      </c>
      <c r="F96" s="31"/>
    </row>
    <row r="97" spans="1:6" x14ac:dyDescent="0.3">
      <c r="A97" t="s">
        <v>990</v>
      </c>
      <c r="B97">
        <v>488.96</v>
      </c>
      <c r="C97">
        <v>489.71</v>
      </c>
      <c r="D97">
        <v>482.59</v>
      </c>
      <c r="E97">
        <v>483.7</v>
      </c>
      <c r="F97" s="31"/>
    </row>
    <row r="98" spans="1:6" x14ac:dyDescent="0.3">
      <c r="A98" t="s">
        <v>991</v>
      </c>
      <c r="B98">
        <v>495.71</v>
      </c>
      <c r="C98">
        <v>497.35</v>
      </c>
      <c r="D98">
        <v>487.77</v>
      </c>
      <c r="E98">
        <v>489.03</v>
      </c>
      <c r="F98" s="31"/>
    </row>
    <row r="99" spans="1:6" x14ac:dyDescent="0.3">
      <c r="A99" t="s">
        <v>992</v>
      </c>
      <c r="B99">
        <v>492</v>
      </c>
      <c r="C99">
        <v>497.23</v>
      </c>
      <c r="D99">
        <v>491.4</v>
      </c>
      <c r="E99">
        <v>495.35</v>
      </c>
      <c r="F99" s="31"/>
    </row>
    <row r="100" spans="1:6" x14ac:dyDescent="0.3">
      <c r="A100" t="s">
        <v>993</v>
      </c>
      <c r="B100">
        <v>488.96</v>
      </c>
      <c r="C100">
        <v>497.13</v>
      </c>
      <c r="D100">
        <v>487.53</v>
      </c>
      <c r="E100">
        <v>493.86</v>
      </c>
      <c r="F100" s="31"/>
    </row>
    <row r="101" spans="1:6" x14ac:dyDescent="0.3">
      <c r="A101" t="s">
        <v>994</v>
      </c>
      <c r="B101">
        <v>483.78</v>
      </c>
      <c r="C101">
        <v>488.86</v>
      </c>
      <c r="D101">
        <v>480.71</v>
      </c>
      <c r="E101">
        <v>487.3</v>
      </c>
      <c r="F101" s="31"/>
    </row>
    <row r="102" spans="1:6" x14ac:dyDescent="0.3">
      <c r="A102" t="s">
        <v>995</v>
      </c>
      <c r="B102">
        <v>491</v>
      </c>
      <c r="C102">
        <v>494.31</v>
      </c>
      <c r="D102">
        <v>484.97</v>
      </c>
      <c r="E102">
        <v>486.18</v>
      </c>
      <c r="F102" s="31"/>
    </row>
    <row r="103" spans="1:6" x14ac:dyDescent="0.3">
      <c r="A103" t="s">
        <v>996</v>
      </c>
      <c r="B103">
        <v>497.78</v>
      </c>
      <c r="C103">
        <v>499.42</v>
      </c>
      <c r="D103">
        <v>490.64</v>
      </c>
      <c r="E103">
        <v>491.23</v>
      </c>
      <c r="F103" s="31"/>
    </row>
    <row r="104" spans="1:6" x14ac:dyDescent="0.3">
      <c r="A104" t="s">
        <v>997</v>
      </c>
      <c r="B104">
        <v>497</v>
      </c>
      <c r="C104">
        <v>507.3</v>
      </c>
      <c r="D104">
        <v>495.56</v>
      </c>
      <c r="E104">
        <v>501.13</v>
      </c>
      <c r="F104" s="31"/>
    </row>
    <row r="105" spans="1:6" x14ac:dyDescent="0.3">
      <c r="A105" t="s">
        <v>998</v>
      </c>
      <c r="B105">
        <v>486.13</v>
      </c>
      <c r="C105">
        <v>502</v>
      </c>
      <c r="D105">
        <v>485.97</v>
      </c>
      <c r="E105">
        <v>493.18</v>
      </c>
      <c r="F105" s="31"/>
    </row>
    <row r="106" spans="1:6" x14ac:dyDescent="0.3">
      <c r="A106" t="s">
        <v>999</v>
      </c>
      <c r="B106">
        <v>478.6</v>
      </c>
      <c r="C106">
        <v>488</v>
      </c>
      <c r="D106">
        <v>474.59</v>
      </c>
      <c r="E106">
        <v>478.99</v>
      </c>
      <c r="F106" s="31"/>
    </row>
    <row r="107" spans="1:6" x14ac:dyDescent="0.3">
      <c r="A107" t="s">
        <v>1000</v>
      </c>
      <c r="B107">
        <v>476.77</v>
      </c>
      <c r="C107">
        <v>479.75</v>
      </c>
      <c r="D107">
        <v>465.6</v>
      </c>
      <c r="E107">
        <v>468.89</v>
      </c>
      <c r="F107" s="31"/>
    </row>
    <row r="108" spans="1:6" x14ac:dyDescent="0.3">
      <c r="A108" t="s">
        <v>1001</v>
      </c>
      <c r="B108">
        <v>442</v>
      </c>
      <c r="C108">
        <v>448.35</v>
      </c>
      <c r="D108">
        <v>441.99</v>
      </c>
      <c r="E108">
        <v>445.63</v>
      </c>
      <c r="F108" s="31"/>
    </row>
    <row r="109" spans="1:6" x14ac:dyDescent="0.3">
      <c r="A109" s="42">
        <v>45630</v>
      </c>
      <c r="B109">
        <v>440.34</v>
      </c>
      <c r="C109">
        <v>442.24</v>
      </c>
      <c r="D109">
        <v>436.38</v>
      </c>
      <c r="E109">
        <v>439.2</v>
      </c>
      <c r="F109" s="31"/>
    </row>
    <row r="110" spans="1:6" x14ac:dyDescent="0.3">
      <c r="A110" s="42">
        <v>45600</v>
      </c>
      <c r="B110">
        <v>450.39</v>
      </c>
      <c r="C110">
        <v>450.77</v>
      </c>
      <c r="D110">
        <v>441.48</v>
      </c>
      <c r="E110">
        <v>441.72</v>
      </c>
      <c r="F110" s="31"/>
    </row>
    <row r="111" spans="1:6" x14ac:dyDescent="0.3">
      <c r="A111" s="42">
        <v>45569</v>
      </c>
      <c r="B111">
        <v>455.49</v>
      </c>
      <c r="C111">
        <v>458.74</v>
      </c>
      <c r="D111">
        <v>449.78</v>
      </c>
      <c r="E111">
        <v>450.05</v>
      </c>
      <c r="F111" s="31"/>
    </row>
    <row r="112" spans="1:6" x14ac:dyDescent="0.3">
      <c r="A112" s="42">
        <v>45539</v>
      </c>
      <c r="B112">
        <v>454.28</v>
      </c>
      <c r="C112">
        <v>459.76</v>
      </c>
      <c r="D112">
        <v>452.46</v>
      </c>
      <c r="E112">
        <v>459.72</v>
      </c>
      <c r="F112" s="31"/>
    </row>
    <row r="113" spans="1:6" x14ac:dyDescent="0.3">
      <c r="A113" s="42">
        <v>45508</v>
      </c>
      <c r="B113">
        <v>455.97</v>
      </c>
      <c r="C113">
        <v>457.2</v>
      </c>
      <c r="D113">
        <v>453.59</v>
      </c>
      <c r="E113">
        <v>456</v>
      </c>
      <c r="F113" s="31"/>
    </row>
    <row r="114" spans="1:6" x14ac:dyDescent="0.3">
      <c r="A114" s="42">
        <v>45416</v>
      </c>
      <c r="B114">
        <v>450.69</v>
      </c>
      <c r="C114">
        <v>457.75</v>
      </c>
      <c r="D114">
        <v>450.01</v>
      </c>
      <c r="E114">
        <v>455.74</v>
      </c>
      <c r="F114" s="31"/>
    </row>
    <row r="115" spans="1:6" x14ac:dyDescent="0.3">
      <c r="A115" s="42">
        <v>45386</v>
      </c>
      <c r="B115">
        <v>460.82</v>
      </c>
      <c r="C115">
        <v>461.72</v>
      </c>
      <c r="D115">
        <v>451.92</v>
      </c>
      <c r="E115">
        <v>455.38</v>
      </c>
      <c r="F115" s="31"/>
    </row>
    <row r="116" spans="1:6" x14ac:dyDescent="0.3">
      <c r="A116" s="42">
        <v>45355</v>
      </c>
      <c r="B116">
        <v>462</v>
      </c>
      <c r="C116">
        <v>462.85</v>
      </c>
      <c r="D116">
        <v>455.55</v>
      </c>
      <c r="E116">
        <v>459.74</v>
      </c>
      <c r="F116" s="31"/>
    </row>
    <row r="117" spans="1:6" x14ac:dyDescent="0.3">
      <c r="A117" s="42">
        <v>45326</v>
      </c>
      <c r="B117">
        <v>459.6</v>
      </c>
      <c r="C117">
        <v>463.68</v>
      </c>
      <c r="D117">
        <v>449.6</v>
      </c>
      <c r="E117">
        <v>458.14</v>
      </c>
      <c r="F117" s="31"/>
    </row>
    <row r="118" spans="1:6" x14ac:dyDescent="0.3">
      <c r="A118" s="42">
        <v>45295</v>
      </c>
      <c r="B118">
        <v>494.47</v>
      </c>
      <c r="C118">
        <v>495.78</v>
      </c>
      <c r="D118">
        <v>488.7</v>
      </c>
      <c r="E118">
        <v>489.7</v>
      </c>
      <c r="F118" s="31"/>
    </row>
    <row r="119" spans="1:6" x14ac:dyDescent="0.3">
      <c r="A119" t="s">
        <v>1002</v>
      </c>
      <c r="B119">
        <v>495</v>
      </c>
      <c r="C119">
        <v>495.87</v>
      </c>
      <c r="D119">
        <v>489.3</v>
      </c>
      <c r="E119">
        <v>494.7</v>
      </c>
      <c r="F119" s="31"/>
    </row>
    <row r="120" spans="1:6" x14ac:dyDescent="0.3">
      <c r="A120" t="s">
        <v>1003</v>
      </c>
      <c r="B120">
        <v>493.7</v>
      </c>
      <c r="C120">
        <v>495.73</v>
      </c>
      <c r="D120">
        <v>491.31</v>
      </c>
      <c r="E120">
        <v>493.1</v>
      </c>
      <c r="F120" s="31"/>
    </row>
    <row r="121" spans="1:6" x14ac:dyDescent="0.3">
      <c r="A121" t="s">
        <v>1004</v>
      </c>
      <c r="B121">
        <v>488.13</v>
      </c>
      <c r="C121">
        <v>493.34</v>
      </c>
      <c r="D121">
        <v>485.23</v>
      </c>
      <c r="E121">
        <v>492.31</v>
      </c>
      <c r="F121" s="31"/>
    </row>
    <row r="122" spans="1:6" x14ac:dyDescent="0.3">
      <c r="A122" t="s">
        <v>1005</v>
      </c>
      <c r="B122">
        <v>490.6</v>
      </c>
      <c r="C122">
        <v>491.48</v>
      </c>
      <c r="D122">
        <v>484.07</v>
      </c>
      <c r="E122">
        <v>485.88</v>
      </c>
      <c r="F122" s="31"/>
    </row>
    <row r="123" spans="1:6" x14ac:dyDescent="0.3">
      <c r="A123" t="s">
        <v>1006</v>
      </c>
      <c r="B123">
        <v>495.2</v>
      </c>
      <c r="C123">
        <v>495.83</v>
      </c>
      <c r="D123">
        <v>489.77</v>
      </c>
      <c r="E123">
        <v>490.07</v>
      </c>
      <c r="F123" s="31"/>
    </row>
    <row r="124" spans="1:6" x14ac:dyDescent="0.3">
      <c r="A124" t="s">
        <v>1007</v>
      </c>
      <c r="B124">
        <v>492.28</v>
      </c>
      <c r="C124">
        <v>496.2</v>
      </c>
      <c r="D124">
        <v>491.28</v>
      </c>
      <c r="E124">
        <v>491.69</v>
      </c>
      <c r="F124" s="31"/>
    </row>
    <row r="125" spans="1:6" x14ac:dyDescent="0.3">
      <c r="A125" t="s">
        <v>1008</v>
      </c>
      <c r="B125">
        <v>492.47</v>
      </c>
      <c r="C125">
        <v>494.6</v>
      </c>
      <c r="D125">
        <v>489.44</v>
      </c>
      <c r="E125">
        <v>494.23</v>
      </c>
      <c r="F125" s="31"/>
    </row>
    <row r="126" spans="1:6" x14ac:dyDescent="0.3">
      <c r="A126" t="s">
        <v>1009</v>
      </c>
      <c r="B126">
        <v>489.67</v>
      </c>
      <c r="C126">
        <v>493.44</v>
      </c>
      <c r="D126">
        <v>487.79</v>
      </c>
      <c r="E126">
        <v>493.32</v>
      </c>
      <c r="F126" s="31"/>
    </row>
    <row r="127" spans="1:6" x14ac:dyDescent="0.3">
      <c r="A127" t="s">
        <v>1010</v>
      </c>
      <c r="B127">
        <v>492.1</v>
      </c>
      <c r="C127">
        <v>492.1</v>
      </c>
      <c r="D127">
        <v>486.38</v>
      </c>
      <c r="E127">
        <v>487.05</v>
      </c>
      <c r="F127" s="31"/>
    </row>
    <row r="128" spans="1:6" x14ac:dyDescent="0.3">
      <c r="A128" t="s">
        <v>1011</v>
      </c>
      <c r="B128">
        <v>487.45</v>
      </c>
      <c r="C128">
        <v>491.22</v>
      </c>
      <c r="D128">
        <v>487.45</v>
      </c>
      <c r="E128">
        <v>490.82</v>
      </c>
      <c r="F128" s="31"/>
    </row>
    <row r="129" spans="1:6" x14ac:dyDescent="0.3">
      <c r="A129" t="s">
        <v>1012</v>
      </c>
      <c r="B129">
        <v>488.72</v>
      </c>
      <c r="C129">
        <v>489.68</v>
      </c>
      <c r="D129">
        <v>485.19</v>
      </c>
      <c r="E129">
        <v>489</v>
      </c>
      <c r="F129" s="31"/>
    </row>
    <row r="130" spans="1:6" x14ac:dyDescent="0.3">
      <c r="A130" t="s">
        <v>1013</v>
      </c>
      <c r="B130">
        <v>493.52</v>
      </c>
      <c r="C130">
        <v>496</v>
      </c>
      <c r="D130">
        <v>485.33</v>
      </c>
      <c r="E130">
        <v>488</v>
      </c>
      <c r="F130" s="31"/>
    </row>
    <row r="131" spans="1:6" x14ac:dyDescent="0.3">
      <c r="A131" s="42">
        <v>45629</v>
      </c>
      <c r="B131">
        <v>488.13</v>
      </c>
      <c r="C131">
        <v>492.28</v>
      </c>
      <c r="D131">
        <v>487.35</v>
      </c>
      <c r="E131">
        <v>489.35</v>
      </c>
      <c r="F131" s="31"/>
    </row>
    <row r="132" spans="1:6" x14ac:dyDescent="0.3">
      <c r="A132" s="42">
        <v>45599</v>
      </c>
      <c r="B132">
        <v>477</v>
      </c>
      <c r="C132">
        <v>490.31</v>
      </c>
      <c r="D132">
        <v>476</v>
      </c>
      <c r="E132">
        <v>489.15</v>
      </c>
      <c r="F132" s="31"/>
    </row>
    <row r="133" spans="1:6" x14ac:dyDescent="0.3">
      <c r="A133" s="42">
        <v>45507</v>
      </c>
      <c r="B133">
        <v>478.33</v>
      </c>
      <c r="C133">
        <v>484.25</v>
      </c>
      <c r="D133">
        <v>474.77</v>
      </c>
      <c r="E133">
        <v>476.57</v>
      </c>
      <c r="F133" s="31"/>
    </row>
    <row r="134" spans="1:6" x14ac:dyDescent="0.3">
      <c r="A134" s="42">
        <v>45476</v>
      </c>
      <c r="B134">
        <v>474</v>
      </c>
      <c r="C134">
        <v>481.19</v>
      </c>
      <c r="D134">
        <v>473.6</v>
      </c>
      <c r="E134">
        <v>478.78</v>
      </c>
      <c r="F134" s="31"/>
    </row>
    <row r="135" spans="1:6" x14ac:dyDescent="0.3">
      <c r="A135" s="42">
        <v>45446</v>
      </c>
      <c r="B135">
        <v>474.44</v>
      </c>
      <c r="C135">
        <v>479.8</v>
      </c>
      <c r="D135">
        <v>468.19</v>
      </c>
      <c r="E135">
        <v>472.6</v>
      </c>
      <c r="F135" s="31"/>
    </row>
    <row r="136" spans="1:6" x14ac:dyDescent="0.3">
      <c r="A136" s="42">
        <v>45415</v>
      </c>
      <c r="B136">
        <v>482.39</v>
      </c>
      <c r="C136">
        <v>482.9</v>
      </c>
      <c r="D136">
        <v>470.62</v>
      </c>
      <c r="E136">
        <v>473.15</v>
      </c>
      <c r="F136" s="31"/>
    </row>
    <row r="137" spans="1:6" x14ac:dyDescent="0.3">
      <c r="A137" s="42">
        <v>45385</v>
      </c>
      <c r="B137">
        <v>483.24</v>
      </c>
      <c r="C137">
        <v>487.04</v>
      </c>
      <c r="D137">
        <v>480.1</v>
      </c>
      <c r="E137">
        <v>481.87</v>
      </c>
      <c r="F137" s="31"/>
    </row>
    <row r="138" spans="1:6" x14ac:dyDescent="0.3">
      <c r="A138" s="42">
        <v>45294</v>
      </c>
      <c r="B138">
        <v>489.42</v>
      </c>
      <c r="C138">
        <v>490.02</v>
      </c>
      <c r="D138">
        <v>477.25</v>
      </c>
      <c r="E138">
        <v>489.53</v>
      </c>
      <c r="F138" s="31"/>
    </row>
    <row r="139" spans="1:6" x14ac:dyDescent="0.3">
      <c r="A139" t="s">
        <v>1014</v>
      </c>
      <c r="B139">
        <v>498.5</v>
      </c>
      <c r="C139">
        <v>501.75</v>
      </c>
      <c r="D139">
        <v>491.6</v>
      </c>
      <c r="E139">
        <v>493.6</v>
      </c>
      <c r="F139" s="31"/>
    </row>
    <row r="140" spans="1:6" x14ac:dyDescent="0.3">
      <c r="A140" t="s">
        <v>1015</v>
      </c>
      <c r="B140">
        <v>495.44</v>
      </c>
      <c r="C140">
        <v>498.55</v>
      </c>
      <c r="D140">
        <v>484.39</v>
      </c>
      <c r="E140">
        <v>498.28</v>
      </c>
      <c r="F140" s="31"/>
    </row>
    <row r="141" spans="1:6" x14ac:dyDescent="0.3">
      <c r="A141" t="s">
        <v>1016</v>
      </c>
      <c r="B141">
        <v>524.76</v>
      </c>
      <c r="C141">
        <v>525.59</v>
      </c>
      <c r="D141">
        <v>512.04999999999995</v>
      </c>
      <c r="E141">
        <v>513.41999999999996</v>
      </c>
      <c r="F141" s="31"/>
    </row>
    <row r="142" spans="1:6" x14ac:dyDescent="0.3">
      <c r="A142" t="s">
        <v>1017</v>
      </c>
      <c r="B142">
        <v>528.32000000000005</v>
      </c>
      <c r="C142">
        <v>532.80999999999995</v>
      </c>
      <c r="D142">
        <v>524.30999999999995</v>
      </c>
      <c r="E142">
        <v>525.32000000000005</v>
      </c>
      <c r="F142" s="31"/>
    </row>
    <row r="143" spans="1:6" x14ac:dyDescent="0.3">
      <c r="A143" t="s">
        <v>1018</v>
      </c>
      <c r="B143">
        <v>526.75</v>
      </c>
      <c r="C143">
        <v>530.5</v>
      </c>
      <c r="D143">
        <v>524.16</v>
      </c>
      <c r="E143">
        <v>527.24</v>
      </c>
      <c r="F143" s="31"/>
    </row>
    <row r="144" spans="1:6" x14ac:dyDescent="0.3">
      <c r="A144" t="s">
        <v>1019</v>
      </c>
      <c r="B144">
        <v>524.20000000000005</v>
      </c>
      <c r="C144">
        <v>526.74</v>
      </c>
      <c r="D144">
        <v>518.59</v>
      </c>
      <c r="E144">
        <v>526.5</v>
      </c>
      <c r="F144" s="31"/>
    </row>
    <row r="145" spans="1:6" x14ac:dyDescent="0.3">
      <c r="A145" t="s">
        <v>1020</v>
      </c>
      <c r="B145">
        <v>523.66999999999996</v>
      </c>
      <c r="C145">
        <v>523.69000000000005</v>
      </c>
      <c r="D145">
        <v>517.54</v>
      </c>
      <c r="E145">
        <v>521.97</v>
      </c>
      <c r="F145" s="31"/>
    </row>
    <row r="146" spans="1:6" x14ac:dyDescent="0.3">
      <c r="A146" t="s">
        <v>1021</v>
      </c>
      <c r="B146">
        <v>524.21</v>
      </c>
      <c r="C146">
        <v>525.37</v>
      </c>
      <c r="D146">
        <v>519.41</v>
      </c>
      <c r="E146">
        <v>521.05999999999995</v>
      </c>
      <c r="F146" s="31"/>
    </row>
    <row r="147" spans="1:6" x14ac:dyDescent="0.3">
      <c r="A147" t="s">
        <v>1022</v>
      </c>
      <c r="B147">
        <v>522.29999999999995</v>
      </c>
      <c r="C147">
        <v>523.79</v>
      </c>
      <c r="D147">
        <v>518.89</v>
      </c>
      <c r="E147">
        <v>521.54999999999995</v>
      </c>
      <c r="F147" s="31"/>
    </row>
    <row r="148" spans="1:6" x14ac:dyDescent="0.3">
      <c r="A148" t="s">
        <v>1023</v>
      </c>
      <c r="B148">
        <v>517.34</v>
      </c>
      <c r="C148">
        <v>521.75</v>
      </c>
      <c r="D148">
        <v>515.79999999999995</v>
      </c>
      <c r="E148">
        <v>520.88</v>
      </c>
      <c r="F148" s="31"/>
    </row>
    <row r="149" spans="1:6" x14ac:dyDescent="0.3">
      <c r="A149" t="s">
        <v>1024</v>
      </c>
      <c r="B149">
        <v>515.26</v>
      </c>
      <c r="C149">
        <v>518.53</v>
      </c>
      <c r="D149">
        <v>514.29</v>
      </c>
      <c r="E149">
        <v>516.94000000000005</v>
      </c>
      <c r="F149" s="31"/>
    </row>
    <row r="150" spans="1:6" x14ac:dyDescent="0.3">
      <c r="A150" t="s">
        <v>1025</v>
      </c>
      <c r="B150">
        <v>522</v>
      </c>
      <c r="C150">
        <v>526.92999999999995</v>
      </c>
      <c r="D150">
        <v>514.21</v>
      </c>
      <c r="E150">
        <v>516.85</v>
      </c>
      <c r="F150" s="31"/>
    </row>
    <row r="151" spans="1:6" x14ac:dyDescent="0.3">
      <c r="A151" s="42">
        <v>45628</v>
      </c>
      <c r="B151">
        <v>518.22</v>
      </c>
      <c r="C151">
        <v>518.99</v>
      </c>
      <c r="D151">
        <v>512.80999999999995</v>
      </c>
      <c r="E151">
        <v>517.64</v>
      </c>
      <c r="F151" s="31"/>
    </row>
    <row r="152" spans="1:6" x14ac:dyDescent="0.3">
      <c r="A152" s="42">
        <v>45537</v>
      </c>
      <c r="B152">
        <v>518.99</v>
      </c>
      <c r="C152">
        <v>520.39</v>
      </c>
      <c r="D152">
        <v>516.29</v>
      </c>
      <c r="E152">
        <v>518.22</v>
      </c>
      <c r="F152" s="31"/>
    </row>
    <row r="153" spans="1:6" x14ac:dyDescent="0.3">
      <c r="A153" s="42">
        <v>45506</v>
      </c>
      <c r="B153">
        <v>520.63</v>
      </c>
      <c r="C153">
        <v>522.16</v>
      </c>
      <c r="D153">
        <v>517.28</v>
      </c>
      <c r="E153">
        <v>520.09</v>
      </c>
      <c r="F153" s="31"/>
    </row>
    <row r="154" spans="1:6" x14ac:dyDescent="0.3">
      <c r="A154" s="42">
        <v>45475</v>
      </c>
      <c r="B154">
        <v>514.01</v>
      </c>
      <c r="C154">
        <v>521</v>
      </c>
      <c r="D154">
        <v>512.69000000000005</v>
      </c>
      <c r="E154">
        <v>519.39</v>
      </c>
      <c r="F154" s="31"/>
    </row>
    <row r="155" spans="1:6" x14ac:dyDescent="0.3">
      <c r="A155" s="42">
        <v>45445</v>
      </c>
      <c r="B155">
        <v>503.94</v>
      </c>
      <c r="C155">
        <v>510.94</v>
      </c>
      <c r="D155">
        <v>502.45</v>
      </c>
      <c r="E155">
        <v>510.67</v>
      </c>
      <c r="F155" s="31"/>
    </row>
    <row r="156" spans="1:6" x14ac:dyDescent="0.3">
      <c r="A156" s="42">
        <v>45414</v>
      </c>
      <c r="B156">
        <v>509.96</v>
      </c>
      <c r="C156">
        <v>514.20000000000005</v>
      </c>
      <c r="D156">
        <v>500.05</v>
      </c>
      <c r="E156">
        <v>502.96</v>
      </c>
      <c r="F156" s="31"/>
    </row>
    <row r="157" spans="1:6" x14ac:dyDescent="0.3">
      <c r="A157" s="42">
        <v>45324</v>
      </c>
      <c r="B157">
        <v>508.25</v>
      </c>
      <c r="C157">
        <v>512.91</v>
      </c>
      <c r="D157">
        <v>505.39</v>
      </c>
      <c r="E157">
        <v>510.23</v>
      </c>
      <c r="F157" s="31"/>
    </row>
    <row r="158" spans="1:6" x14ac:dyDescent="0.3">
      <c r="A158" s="42">
        <v>45293</v>
      </c>
      <c r="B158">
        <v>508.83</v>
      </c>
      <c r="C158">
        <v>510.22</v>
      </c>
      <c r="D158">
        <v>503</v>
      </c>
      <c r="E158">
        <v>507.14</v>
      </c>
      <c r="F158" s="31"/>
    </row>
    <row r="159" spans="1:6" x14ac:dyDescent="0.3">
      <c r="A159" t="s">
        <v>1026</v>
      </c>
      <c r="B159">
        <v>504.51</v>
      </c>
      <c r="C159">
        <v>515</v>
      </c>
      <c r="D159">
        <v>504.51</v>
      </c>
      <c r="E159">
        <v>511.74</v>
      </c>
      <c r="F159" s="31"/>
    </row>
    <row r="160" spans="1:6" x14ac:dyDescent="0.3">
      <c r="A160" t="s">
        <v>1027</v>
      </c>
      <c r="B160">
        <v>504.54</v>
      </c>
      <c r="C160">
        <v>506.05</v>
      </c>
      <c r="D160">
        <v>499.22</v>
      </c>
      <c r="E160">
        <v>503.61</v>
      </c>
      <c r="F160" s="31"/>
    </row>
    <row r="161" spans="1:6" x14ac:dyDescent="0.3">
      <c r="A161" t="s">
        <v>1028</v>
      </c>
      <c r="B161">
        <v>503.11</v>
      </c>
      <c r="C161">
        <v>506.51</v>
      </c>
      <c r="D161">
        <v>501.15</v>
      </c>
      <c r="E161">
        <v>504.54</v>
      </c>
      <c r="F161" s="31"/>
    </row>
    <row r="162" spans="1:6" x14ac:dyDescent="0.3">
      <c r="A162" t="s">
        <v>1029</v>
      </c>
      <c r="B162">
        <v>493.28</v>
      </c>
      <c r="C162">
        <v>503.69</v>
      </c>
      <c r="D162">
        <v>489.9</v>
      </c>
      <c r="E162">
        <v>503.2</v>
      </c>
      <c r="F162" s="31"/>
    </row>
    <row r="163" spans="1:6" x14ac:dyDescent="0.3">
      <c r="A163" t="s">
        <v>1030</v>
      </c>
      <c r="B163">
        <v>487.59</v>
      </c>
      <c r="C163">
        <v>495.51</v>
      </c>
      <c r="D163">
        <v>479</v>
      </c>
      <c r="E163">
        <v>493.4</v>
      </c>
      <c r="F163" s="31"/>
    </row>
    <row r="164" spans="1:6" x14ac:dyDescent="0.3">
      <c r="A164" t="s">
        <v>1031</v>
      </c>
      <c r="B164">
        <v>517.9</v>
      </c>
      <c r="C164">
        <v>521.73</v>
      </c>
      <c r="D164">
        <v>512.95000000000005</v>
      </c>
      <c r="E164">
        <v>513.23</v>
      </c>
      <c r="F164" s="31"/>
    </row>
    <row r="165" spans="1:6" x14ac:dyDescent="0.3">
      <c r="A165" t="s">
        <v>1032</v>
      </c>
      <c r="B165">
        <v>512.5</v>
      </c>
      <c r="C165">
        <v>518.08000000000004</v>
      </c>
      <c r="D165">
        <v>512.08000000000004</v>
      </c>
      <c r="E165">
        <v>515.52</v>
      </c>
      <c r="F165" s="31"/>
    </row>
    <row r="166" spans="1:6" x14ac:dyDescent="0.3">
      <c r="A166" t="s">
        <v>1033</v>
      </c>
      <c r="B166">
        <v>503.94</v>
      </c>
      <c r="C166">
        <v>513.57000000000005</v>
      </c>
      <c r="D166">
        <v>496.5</v>
      </c>
      <c r="E166">
        <v>512.99</v>
      </c>
      <c r="F166" s="31"/>
    </row>
    <row r="167" spans="1:6" x14ac:dyDescent="0.3">
      <c r="A167" t="s">
        <v>1034</v>
      </c>
      <c r="B167">
        <v>515</v>
      </c>
      <c r="C167">
        <v>517.54999999999995</v>
      </c>
      <c r="D167">
        <v>501.82</v>
      </c>
      <c r="E167">
        <v>503.56</v>
      </c>
      <c r="F167" s="31"/>
    </row>
    <row r="168" spans="1:6" x14ac:dyDescent="0.3">
      <c r="A168" t="s">
        <v>1035</v>
      </c>
      <c r="B168">
        <v>505.23</v>
      </c>
      <c r="C168">
        <v>516.84</v>
      </c>
      <c r="D168">
        <v>497.46</v>
      </c>
      <c r="E168">
        <v>516.34</v>
      </c>
      <c r="F168" s="31"/>
    </row>
    <row r="169" spans="1:6" x14ac:dyDescent="0.3">
      <c r="A169" t="s">
        <v>1036</v>
      </c>
      <c r="B169">
        <v>521.28</v>
      </c>
      <c r="C169">
        <v>530.66</v>
      </c>
      <c r="D169">
        <v>520</v>
      </c>
      <c r="E169">
        <v>524.94000000000005</v>
      </c>
      <c r="F169" s="31"/>
    </row>
    <row r="170" spans="1:6" x14ac:dyDescent="0.3">
      <c r="A170" t="s">
        <v>1037</v>
      </c>
      <c r="B170">
        <v>523.71</v>
      </c>
      <c r="C170">
        <v>524.5</v>
      </c>
      <c r="D170">
        <v>516.54999999999995</v>
      </c>
      <c r="E170">
        <v>519.15</v>
      </c>
      <c r="F170" s="31"/>
    </row>
    <row r="171" spans="1:6" x14ac:dyDescent="0.3">
      <c r="A171" s="42">
        <v>45627</v>
      </c>
      <c r="B171">
        <v>518.86</v>
      </c>
      <c r="C171">
        <v>528.48</v>
      </c>
      <c r="D171">
        <v>513.13</v>
      </c>
      <c r="E171">
        <v>521.51</v>
      </c>
      <c r="F171" s="31"/>
    </row>
    <row r="172" spans="1:6" x14ac:dyDescent="0.3">
      <c r="A172" s="42">
        <v>45597</v>
      </c>
      <c r="B172">
        <v>536.13</v>
      </c>
      <c r="C172">
        <v>540.16</v>
      </c>
      <c r="D172">
        <v>534.53</v>
      </c>
      <c r="E172">
        <v>539.67999999999995</v>
      </c>
      <c r="F172" s="31"/>
    </row>
    <row r="173" spans="1:6" x14ac:dyDescent="0.3">
      <c r="A173" s="42">
        <v>45566</v>
      </c>
      <c r="B173">
        <v>538.1</v>
      </c>
      <c r="C173">
        <v>541.20000000000005</v>
      </c>
      <c r="D173">
        <v>536.15</v>
      </c>
      <c r="E173">
        <v>537.64</v>
      </c>
      <c r="F173" s="31"/>
    </row>
    <row r="174" spans="1:6" x14ac:dyDescent="0.3">
      <c r="A174" s="42">
        <v>45536</v>
      </c>
      <c r="B174">
        <v>538</v>
      </c>
      <c r="C174">
        <v>539.61</v>
      </c>
      <c r="D174">
        <v>532.33000000000004</v>
      </c>
      <c r="E174">
        <v>538.37</v>
      </c>
      <c r="F174" s="31"/>
    </row>
    <row r="175" spans="1:6" x14ac:dyDescent="0.3">
      <c r="A175" s="42">
        <v>45505</v>
      </c>
      <c r="B175">
        <v>539.4</v>
      </c>
      <c r="C175">
        <v>540.25</v>
      </c>
      <c r="D175">
        <v>528</v>
      </c>
      <c r="E175">
        <v>536.52</v>
      </c>
      <c r="F175" s="31"/>
    </row>
    <row r="176" spans="1:6" x14ac:dyDescent="0.3">
      <c r="A176" s="42">
        <v>45413</v>
      </c>
      <c r="B176">
        <v>547</v>
      </c>
      <c r="C176">
        <v>547</v>
      </c>
      <c r="D176">
        <v>533.73</v>
      </c>
      <c r="E176">
        <v>537.38</v>
      </c>
      <c r="F176" s="31"/>
    </row>
    <row r="177" spans="1:6" x14ac:dyDescent="0.3">
      <c r="A177" s="42">
        <v>45383</v>
      </c>
      <c r="B177">
        <v>545</v>
      </c>
      <c r="C177">
        <v>549</v>
      </c>
      <c r="D177">
        <v>543</v>
      </c>
      <c r="E177">
        <v>545.41999999999996</v>
      </c>
      <c r="F177" s="31"/>
    </row>
    <row r="178" spans="1:6" x14ac:dyDescent="0.3">
      <c r="A178" s="42">
        <v>45352</v>
      </c>
      <c r="B178">
        <v>543.04</v>
      </c>
      <c r="C178">
        <v>546.79</v>
      </c>
      <c r="D178">
        <v>539.48</v>
      </c>
      <c r="E178">
        <v>542.03</v>
      </c>
      <c r="F178" s="31"/>
    </row>
    <row r="179" spans="1:6" x14ac:dyDescent="0.3">
      <c r="A179" s="42">
        <v>45323</v>
      </c>
      <c r="B179">
        <v>526.84</v>
      </c>
      <c r="C179">
        <v>539.66</v>
      </c>
      <c r="D179">
        <v>526.66999999999996</v>
      </c>
      <c r="E179">
        <v>539.34</v>
      </c>
      <c r="F179" s="31"/>
    </row>
    <row r="180" spans="1:6" x14ac:dyDescent="0.3">
      <c r="A180" t="s">
        <v>1038</v>
      </c>
      <c r="B180">
        <v>525.98</v>
      </c>
      <c r="C180">
        <v>528.24</v>
      </c>
      <c r="D180">
        <v>523.91999999999996</v>
      </c>
      <c r="E180">
        <v>526.47</v>
      </c>
      <c r="F180" s="31"/>
    </row>
    <row r="181" spans="1:6" x14ac:dyDescent="0.3">
      <c r="A181" t="s">
        <v>1039</v>
      </c>
      <c r="B181">
        <v>523.47</v>
      </c>
      <c r="C181">
        <v>527.87</v>
      </c>
      <c r="D181">
        <v>522.94000000000005</v>
      </c>
      <c r="E181">
        <v>524.9</v>
      </c>
      <c r="F181" s="31"/>
    </row>
    <row r="182" spans="1:6" x14ac:dyDescent="0.3">
      <c r="A182" t="s">
        <v>1040</v>
      </c>
      <c r="B182">
        <v>519.75</v>
      </c>
      <c r="C182">
        <v>523.16</v>
      </c>
      <c r="D182">
        <v>519.36</v>
      </c>
      <c r="E182">
        <v>522.79</v>
      </c>
      <c r="F182" s="31"/>
    </row>
    <row r="183" spans="1:6" x14ac:dyDescent="0.3">
      <c r="A183" t="s">
        <v>1041</v>
      </c>
      <c r="B183">
        <v>519.88</v>
      </c>
      <c r="C183">
        <v>521.48</v>
      </c>
      <c r="D183">
        <v>517.97</v>
      </c>
      <c r="E183">
        <v>520.03</v>
      </c>
      <c r="F183" s="31"/>
    </row>
    <row r="184" spans="1:6" x14ac:dyDescent="0.3">
      <c r="A184" t="s">
        <v>1042</v>
      </c>
      <c r="B184">
        <v>519.88</v>
      </c>
      <c r="C184">
        <v>523.01</v>
      </c>
      <c r="D184">
        <v>518.02</v>
      </c>
      <c r="E184">
        <v>520.30999999999995</v>
      </c>
      <c r="F184" s="31"/>
    </row>
    <row r="185" spans="1:6" x14ac:dyDescent="0.3">
      <c r="A185" t="s">
        <v>1043</v>
      </c>
      <c r="B185">
        <v>518.88</v>
      </c>
      <c r="C185">
        <v>520.82000000000005</v>
      </c>
      <c r="D185">
        <v>516.5</v>
      </c>
      <c r="E185">
        <v>519.88</v>
      </c>
      <c r="F185" s="31"/>
    </row>
    <row r="186" spans="1:6" x14ac:dyDescent="0.3">
      <c r="A186" t="s">
        <v>1044</v>
      </c>
      <c r="B186">
        <v>523.85</v>
      </c>
      <c r="C186">
        <v>524.83000000000004</v>
      </c>
      <c r="D186">
        <v>515.87</v>
      </c>
      <c r="E186">
        <v>515.92999999999995</v>
      </c>
      <c r="F186" s="31"/>
    </row>
    <row r="187" spans="1:6" x14ac:dyDescent="0.3">
      <c r="A187" t="s">
        <v>1045</v>
      </c>
      <c r="B187">
        <v>524.59</v>
      </c>
      <c r="C187">
        <v>527.62</v>
      </c>
      <c r="D187">
        <v>521.78</v>
      </c>
      <c r="E187">
        <v>524.04</v>
      </c>
      <c r="F187" s="31"/>
    </row>
    <row r="188" spans="1:6" x14ac:dyDescent="0.3">
      <c r="A188" t="s">
        <v>1046</v>
      </c>
      <c r="B188">
        <v>529.11</v>
      </c>
      <c r="C188">
        <v>531.47</v>
      </c>
      <c r="D188">
        <v>525.23</v>
      </c>
      <c r="E188">
        <v>526.54999999999995</v>
      </c>
      <c r="F188" s="31"/>
    </row>
    <row r="189" spans="1:6" x14ac:dyDescent="0.3">
      <c r="A189" t="s">
        <v>1047</v>
      </c>
      <c r="B189">
        <v>530</v>
      </c>
      <c r="C189">
        <v>533.5</v>
      </c>
      <c r="D189">
        <v>522.96</v>
      </c>
      <c r="E189">
        <v>531.12</v>
      </c>
      <c r="F189" s="31"/>
    </row>
    <row r="190" spans="1:6" x14ac:dyDescent="0.3">
      <c r="A190" t="s">
        <v>1048</v>
      </c>
      <c r="B190">
        <v>544.29999999999995</v>
      </c>
      <c r="C190">
        <v>544.91999999999996</v>
      </c>
      <c r="D190">
        <v>529.4</v>
      </c>
      <c r="E190">
        <v>534.24</v>
      </c>
      <c r="F190" s="31"/>
    </row>
    <row r="191" spans="1:6" x14ac:dyDescent="0.3">
      <c r="A191" t="s">
        <v>1049</v>
      </c>
      <c r="B191">
        <v>544</v>
      </c>
      <c r="C191">
        <v>549.41999999999996</v>
      </c>
      <c r="D191">
        <v>538.59</v>
      </c>
      <c r="E191">
        <v>549.01</v>
      </c>
      <c r="F191" s="31"/>
    </row>
    <row r="192" spans="1:6" x14ac:dyDescent="0.3">
      <c r="A192" s="42">
        <v>45272</v>
      </c>
      <c r="B192">
        <v>545.79999999999995</v>
      </c>
      <c r="C192">
        <v>547.49</v>
      </c>
      <c r="D192">
        <v>542.65</v>
      </c>
      <c r="E192">
        <v>545.72</v>
      </c>
      <c r="F192" s="31"/>
    </row>
    <row r="193" spans="1:6" x14ac:dyDescent="0.3">
      <c r="A193" s="42">
        <v>45242</v>
      </c>
      <c r="B193">
        <v>549.76</v>
      </c>
      <c r="C193">
        <v>550</v>
      </c>
      <c r="D193">
        <v>539.05999999999995</v>
      </c>
      <c r="E193">
        <v>543.67999999999995</v>
      </c>
      <c r="F193" s="31"/>
    </row>
    <row r="194" spans="1:6" x14ac:dyDescent="0.3">
      <c r="A194" s="42">
        <v>45150</v>
      </c>
      <c r="B194">
        <v>550.22</v>
      </c>
      <c r="C194">
        <v>551.73</v>
      </c>
      <c r="D194">
        <v>544.54</v>
      </c>
      <c r="E194">
        <v>549.77</v>
      </c>
      <c r="F194" s="31"/>
    </row>
    <row r="195" spans="1:6" x14ac:dyDescent="0.3">
      <c r="A195" s="42">
        <v>45119</v>
      </c>
      <c r="B195">
        <v>551.35</v>
      </c>
      <c r="C195">
        <v>551.51</v>
      </c>
      <c r="D195">
        <v>544.52</v>
      </c>
      <c r="E195">
        <v>548.27</v>
      </c>
      <c r="F195" s="31"/>
    </row>
    <row r="196" spans="1:6" x14ac:dyDescent="0.3">
      <c r="A196" s="42">
        <v>45089</v>
      </c>
      <c r="B196">
        <v>547.55999999999995</v>
      </c>
      <c r="C196">
        <v>551.88</v>
      </c>
      <c r="D196">
        <v>547.1</v>
      </c>
      <c r="E196">
        <v>549.53</v>
      </c>
      <c r="F196" s="31"/>
    </row>
    <row r="197" spans="1:6" x14ac:dyDescent="0.3">
      <c r="A197" s="42">
        <v>45058</v>
      </c>
      <c r="B197">
        <v>549.1</v>
      </c>
      <c r="C197">
        <v>552.53</v>
      </c>
      <c r="D197">
        <v>545.35</v>
      </c>
      <c r="E197">
        <v>550.26</v>
      </c>
      <c r="F197" s="31"/>
    </row>
    <row r="198" spans="1:6" x14ac:dyDescent="0.3">
      <c r="A198" s="42">
        <v>45028</v>
      </c>
      <c r="B198">
        <v>548.26</v>
      </c>
      <c r="C198">
        <v>551.87</v>
      </c>
      <c r="D198">
        <v>543.04</v>
      </c>
      <c r="E198">
        <v>548.28</v>
      </c>
      <c r="F198" s="31"/>
    </row>
    <row r="199" spans="1:6" x14ac:dyDescent="0.3">
      <c r="A199" s="42">
        <v>44938</v>
      </c>
      <c r="B199">
        <v>550.41999999999996</v>
      </c>
      <c r="C199">
        <v>554.70000000000005</v>
      </c>
      <c r="D199">
        <v>545.16</v>
      </c>
      <c r="E199">
        <v>547.16</v>
      </c>
      <c r="F199" s="31"/>
    </row>
    <row r="200" spans="1:6" x14ac:dyDescent="0.3">
      <c r="A200" t="s">
        <v>1050</v>
      </c>
      <c r="B200">
        <v>535.79</v>
      </c>
      <c r="C200">
        <v>553.94000000000005</v>
      </c>
      <c r="D200">
        <v>534.01</v>
      </c>
      <c r="E200">
        <v>552.97</v>
      </c>
      <c r="F200" s="31"/>
    </row>
    <row r="201" spans="1:6" x14ac:dyDescent="0.3">
      <c r="A201" t="s">
        <v>1051</v>
      </c>
      <c r="B201">
        <v>530</v>
      </c>
      <c r="C201">
        <v>541.86</v>
      </c>
      <c r="D201">
        <v>528.65</v>
      </c>
      <c r="E201">
        <v>534.98</v>
      </c>
      <c r="F201" s="31"/>
    </row>
    <row r="202" spans="1:6" x14ac:dyDescent="0.3">
      <c r="A202" t="s">
        <v>1052</v>
      </c>
      <c r="B202">
        <v>545.63</v>
      </c>
      <c r="C202">
        <v>545.82000000000005</v>
      </c>
      <c r="D202">
        <v>540.07000000000005</v>
      </c>
      <c r="E202">
        <v>540.53</v>
      </c>
      <c r="F202" s="31"/>
    </row>
    <row r="203" spans="1:6" x14ac:dyDescent="0.3">
      <c r="A203" t="s">
        <v>1053</v>
      </c>
      <c r="B203">
        <v>547.1</v>
      </c>
      <c r="C203">
        <v>550.89</v>
      </c>
      <c r="D203">
        <v>541.53</v>
      </c>
      <c r="E203">
        <v>543.59</v>
      </c>
      <c r="F203" s="31"/>
    </row>
    <row r="204" spans="1:6" x14ac:dyDescent="0.3">
      <c r="A204" t="s">
        <v>1054</v>
      </c>
      <c r="B204">
        <v>544.92999999999995</v>
      </c>
      <c r="C204">
        <v>547.59</v>
      </c>
      <c r="D204">
        <v>542.80999999999995</v>
      </c>
      <c r="E204">
        <v>547.1</v>
      </c>
      <c r="F204" s="31"/>
    </row>
    <row r="205" spans="1:6" x14ac:dyDescent="0.3">
      <c r="A205" t="s">
        <v>1055</v>
      </c>
      <c r="B205">
        <v>542.97</v>
      </c>
      <c r="C205">
        <v>544.4</v>
      </c>
      <c r="D205">
        <v>540.26</v>
      </c>
      <c r="E205">
        <v>543.76</v>
      </c>
      <c r="F205" s="31"/>
    </row>
    <row r="206" spans="1:6" x14ac:dyDescent="0.3">
      <c r="A206" t="s">
        <v>1056</v>
      </c>
      <c r="B206">
        <v>537.77</v>
      </c>
      <c r="C206">
        <v>541.66999999999996</v>
      </c>
      <c r="D206">
        <v>534.19000000000005</v>
      </c>
      <c r="E206">
        <v>539.59</v>
      </c>
      <c r="F206" s="31"/>
    </row>
    <row r="207" spans="1:6" x14ac:dyDescent="0.3">
      <c r="A207" t="s">
        <v>1057</v>
      </c>
      <c r="B207">
        <v>533.61</v>
      </c>
      <c r="C207">
        <v>536.34</v>
      </c>
      <c r="D207">
        <v>531.79999999999995</v>
      </c>
      <c r="E207">
        <v>535.1</v>
      </c>
      <c r="F207" s="31"/>
    </row>
    <row r="208" spans="1:6" x14ac:dyDescent="0.3">
      <c r="A208" t="s">
        <v>1058</v>
      </c>
      <c r="B208">
        <v>540.27</v>
      </c>
      <c r="C208">
        <v>540.52</v>
      </c>
      <c r="D208">
        <v>528.34</v>
      </c>
      <c r="E208">
        <v>536.29</v>
      </c>
      <c r="F208" s="31"/>
    </row>
    <row r="209" spans="1:6" x14ac:dyDescent="0.3">
      <c r="A209" t="s">
        <v>1059</v>
      </c>
      <c r="B209">
        <v>538.41</v>
      </c>
      <c r="C209">
        <v>544.86</v>
      </c>
      <c r="D209">
        <v>537.47</v>
      </c>
      <c r="E209">
        <v>539.82000000000005</v>
      </c>
      <c r="F209" s="31"/>
    </row>
    <row r="210" spans="1:6" x14ac:dyDescent="0.3">
      <c r="A210" t="s">
        <v>1060</v>
      </c>
      <c r="B210">
        <v>540.04999999999995</v>
      </c>
      <c r="C210">
        <v>540.46</v>
      </c>
      <c r="D210">
        <v>531.70000000000005</v>
      </c>
      <c r="E210">
        <v>538.41</v>
      </c>
      <c r="F210" s="31"/>
    </row>
    <row r="211" spans="1:6" x14ac:dyDescent="0.3">
      <c r="A211" t="s">
        <v>1061</v>
      </c>
      <c r="B211">
        <v>539.03</v>
      </c>
      <c r="C211">
        <v>542.67999999999995</v>
      </c>
      <c r="D211">
        <v>536.51</v>
      </c>
      <c r="E211">
        <v>540.46</v>
      </c>
      <c r="F211" s="31"/>
    </row>
    <row r="212" spans="1:6" x14ac:dyDescent="0.3">
      <c r="A212" t="s">
        <v>1062</v>
      </c>
      <c r="B212">
        <v>541.15</v>
      </c>
      <c r="C212">
        <v>544.15</v>
      </c>
      <c r="D212">
        <v>537.91</v>
      </c>
      <c r="E212">
        <v>542.57000000000005</v>
      </c>
      <c r="F212" s="31"/>
    </row>
    <row r="213" spans="1:6" x14ac:dyDescent="0.3">
      <c r="A213" s="42">
        <v>45210</v>
      </c>
      <c r="B213">
        <v>542.67999999999995</v>
      </c>
      <c r="C213">
        <v>542.67999999999995</v>
      </c>
      <c r="D213">
        <v>536.02</v>
      </c>
      <c r="E213">
        <v>541.21</v>
      </c>
      <c r="F213" s="31"/>
    </row>
    <row r="214" spans="1:6" x14ac:dyDescent="0.3">
      <c r="A214" s="42">
        <v>45180</v>
      </c>
      <c r="B214">
        <v>537.6</v>
      </c>
      <c r="C214">
        <v>540.91</v>
      </c>
      <c r="D214">
        <v>534.48</v>
      </c>
      <c r="E214">
        <v>539</v>
      </c>
      <c r="F214" s="31"/>
    </row>
    <row r="215" spans="1:6" x14ac:dyDescent="0.3">
      <c r="A215" s="42">
        <v>45149</v>
      </c>
      <c r="B215">
        <v>540</v>
      </c>
      <c r="C215">
        <v>541.4</v>
      </c>
      <c r="D215">
        <v>534.14</v>
      </c>
      <c r="E215">
        <v>536.73</v>
      </c>
      <c r="F215" s="31"/>
    </row>
    <row r="216" spans="1:6" x14ac:dyDescent="0.3">
      <c r="A216" s="42">
        <v>45118</v>
      </c>
      <c r="B216">
        <v>535.36</v>
      </c>
      <c r="C216">
        <v>539.65</v>
      </c>
      <c r="D216">
        <v>531.52</v>
      </c>
      <c r="E216">
        <v>537.83000000000004</v>
      </c>
      <c r="F216" s="31"/>
    </row>
    <row r="217" spans="1:6" x14ac:dyDescent="0.3">
      <c r="A217" s="42">
        <v>45088</v>
      </c>
      <c r="B217">
        <v>531.63</v>
      </c>
      <c r="C217">
        <v>536.02</v>
      </c>
      <c r="D217">
        <v>530.04999999999995</v>
      </c>
      <c r="E217">
        <v>533.46</v>
      </c>
      <c r="F217" s="31"/>
    </row>
    <row r="218" spans="1:6" x14ac:dyDescent="0.3">
      <c r="A218" s="42">
        <v>44996</v>
      </c>
      <c r="B218">
        <v>534.57000000000005</v>
      </c>
      <c r="C218">
        <v>535.98</v>
      </c>
      <c r="D218">
        <v>528.79999999999995</v>
      </c>
      <c r="E218">
        <v>530.9</v>
      </c>
      <c r="F218" s="31"/>
    </row>
    <row r="219" spans="1:6" x14ac:dyDescent="0.3">
      <c r="A219" s="42">
        <v>44968</v>
      </c>
      <c r="B219">
        <v>532</v>
      </c>
      <c r="C219">
        <v>536.84</v>
      </c>
      <c r="D219">
        <v>526.95000000000005</v>
      </c>
      <c r="E219">
        <v>536.13</v>
      </c>
      <c r="F219" s="31"/>
    </row>
    <row r="220" spans="1:6" x14ac:dyDescent="0.3">
      <c r="A220" s="42">
        <v>44937</v>
      </c>
      <c r="B220">
        <v>529.98</v>
      </c>
      <c r="C220">
        <v>535.83000000000004</v>
      </c>
      <c r="D220">
        <v>526.79999999999995</v>
      </c>
      <c r="E220">
        <v>531.6</v>
      </c>
      <c r="F220" s="31"/>
    </row>
    <row r="221" spans="1:6" x14ac:dyDescent="0.3">
      <c r="A221" t="s">
        <v>1063</v>
      </c>
      <c r="B221">
        <v>535</v>
      </c>
      <c r="C221">
        <v>536.67999999999995</v>
      </c>
      <c r="D221">
        <v>531.62</v>
      </c>
      <c r="E221">
        <v>535.55999999999995</v>
      </c>
      <c r="F221" s="31"/>
    </row>
    <row r="222" spans="1:6" x14ac:dyDescent="0.3">
      <c r="A222" t="s">
        <v>1064</v>
      </c>
      <c r="B222">
        <v>525</v>
      </c>
      <c r="C222">
        <v>531.82000000000005</v>
      </c>
      <c r="D222">
        <v>522.94000000000005</v>
      </c>
      <c r="E222">
        <v>529.99</v>
      </c>
      <c r="F222" s="31"/>
    </row>
    <row r="223" spans="1:6" x14ac:dyDescent="0.3">
      <c r="A223" t="s">
        <v>1065</v>
      </c>
      <c r="B223">
        <v>525.99</v>
      </c>
      <c r="C223">
        <v>527.74</v>
      </c>
      <c r="D223">
        <v>521.26</v>
      </c>
      <c r="E223">
        <v>524.66</v>
      </c>
      <c r="F223" s="31"/>
    </row>
    <row r="224" spans="1:6" x14ac:dyDescent="0.3">
      <c r="A224" t="s">
        <v>1066</v>
      </c>
      <c r="B224">
        <v>525.70000000000005</v>
      </c>
      <c r="C224">
        <v>530.47</v>
      </c>
      <c r="D224">
        <v>522.52</v>
      </c>
      <c r="E224">
        <v>528.36</v>
      </c>
      <c r="F224" s="31"/>
    </row>
    <row r="225" spans="1:6" x14ac:dyDescent="0.3">
      <c r="A225" t="s">
        <v>1067</v>
      </c>
      <c r="B225">
        <v>527.27</v>
      </c>
      <c r="C225">
        <v>532.36</v>
      </c>
      <c r="D225">
        <v>520.08000000000004</v>
      </c>
      <c r="E225">
        <v>530.21</v>
      </c>
      <c r="F225" s="31"/>
    </row>
    <row r="226" spans="1:6" x14ac:dyDescent="0.3">
      <c r="A226" t="s">
        <v>1068</v>
      </c>
      <c r="B226">
        <v>522.86</v>
      </c>
      <c r="C226">
        <v>530.66999999999996</v>
      </c>
      <c r="D226">
        <v>522.07000000000005</v>
      </c>
      <c r="E226">
        <v>525</v>
      </c>
      <c r="F226" s="31"/>
    </row>
    <row r="227" spans="1:6" x14ac:dyDescent="0.3">
      <c r="A227" t="s">
        <v>1069</v>
      </c>
      <c r="B227">
        <v>527.03</v>
      </c>
      <c r="C227">
        <v>527.78</v>
      </c>
      <c r="D227">
        <v>520.29</v>
      </c>
      <c r="E227">
        <v>521.57000000000005</v>
      </c>
      <c r="F227" s="31"/>
    </row>
    <row r="228" spans="1:6" x14ac:dyDescent="0.3">
      <c r="A228" t="s">
        <v>1070</v>
      </c>
      <c r="B228">
        <v>531</v>
      </c>
      <c r="C228">
        <v>534.42999999999995</v>
      </c>
      <c r="D228">
        <v>526.77</v>
      </c>
      <c r="E228">
        <v>527.03</v>
      </c>
      <c r="F228" s="31"/>
    </row>
    <row r="229" spans="1:6" x14ac:dyDescent="0.3">
      <c r="A229" t="s">
        <v>1071</v>
      </c>
      <c r="B229">
        <v>536.82000000000005</v>
      </c>
      <c r="C229">
        <v>538.34</v>
      </c>
      <c r="D229">
        <v>529.25</v>
      </c>
      <c r="E229">
        <v>531.63</v>
      </c>
      <c r="F229" s="31"/>
    </row>
    <row r="230" spans="1:6" x14ac:dyDescent="0.3">
      <c r="A230" t="s">
        <v>1072</v>
      </c>
      <c r="B230">
        <v>543.04</v>
      </c>
      <c r="C230">
        <v>543.98</v>
      </c>
      <c r="D230">
        <v>535.4</v>
      </c>
      <c r="E230">
        <v>536.05999999999995</v>
      </c>
      <c r="F230" s="31"/>
    </row>
    <row r="231" spans="1:6" x14ac:dyDescent="0.3">
      <c r="A231" t="s">
        <v>1073</v>
      </c>
      <c r="B231">
        <v>539.94000000000005</v>
      </c>
      <c r="C231">
        <v>542.44000000000005</v>
      </c>
      <c r="D231">
        <v>534.57000000000005</v>
      </c>
      <c r="E231">
        <v>536.65</v>
      </c>
      <c r="F231" s="31"/>
    </row>
    <row r="232" spans="1:6" x14ac:dyDescent="0.3">
      <c r="A232" t="s">
        <v>1074</v>
      </c>
      <c r="B232">
        <v>543.17999999999995</v>
      </c>
      <c r="C232">
        <v>546.78</v>
      </c>
      <c r="D232">
        <v>536.12</v>
      </c>
      <c r="E232">
        <v>538.03</v>
      </c>
      <c r="F232" s="31"/>
    </row>
    <row r="233" spans="1:6" x14ac:dyDescent="0.3">
      <c r="A233" t="s">
        <v>1075</v>
      </c>
      <c r="B233">
        <v>533.25</v>
      </c>
      <c r="C233">
        <v>544.46</v>
      </c>
      <c r="D233">
        <v>532</v>
      </c>
      <c r="E233">
        <v>539.4</v>
      </c>
      <c r="F233" s="31"/>
    </row>
    <row r="234" spans="1:6" x14ac:dyDescent="0.3">
      <c r="A234" s="42">
        <v>45270</v>
      </c>
      <c r="B234">
        <v>524.47</v>
      </c>
      <c r="C234">
        <v>528.58000000000004</v>
      </c>
      <c r="D234">
        <v>522.25</v>
      </c>
      <c r="E234">
        <v>525.54</v>
      </c>
      <c r="F234" s="31"/>
    </row>
    <row r="235" spans="1:6" x14ac:dyDescent="0.3">
      <c r="A235" s="42">
        <v>45240</v>
      </c>
      <c r="B235">
        <v>520.91999999999996</v>
      </c>
      <c r="C235">
        <v>525.59</v>
      </c>
      <c r="D235">
        <v>520.23</v>
      </c>
      <c r="E235">
        <v>524.13</v>
      </c>
      <c r="F235" s="31"/>
    </row>
    <row r="236" spans="1:6" x14ac:dyDescent="0.3">
      <c r="A236" s="42">
        <v>45209</v>
      </c>
      <c r="B236">
        <v>526.5</v>
      </c>
      <c r="C236">
        <v>528.14</v>
      </c>
      <c r="D236">
        <v>523.08000000000004</v>
      </c>
      <c r="E236">
        <v>524.24</v>
      </c>
      <c r="F236" s="31"/>
    </row>
    <row r="237" spans="1:6" x14ac:dyDescent="0.3">
      <c r="A237" s="42">
        <v>45179</v>
      </c>
      <c r="B237">
        <v>521.15</v>
      </c>
      <c r="C237">
        <v>526.87</v>
      </c>
      <c r="D237">
        <v>520.25</v>
      </c>
      <c r="E237">
        <v>526.51</v>
      </c>
      <c r="F237" s="31"/>
    </row>
    <row r="238" spans="1:6" x14ac:dyDescent="0.3">
      <c r="A238" s="42">
        <v>45087</v>
      </c>
      <c r="B238">
        <v>516.45000000000005</v>
      </c>
      <c r="C238">
        <v>525.95000000000005</v>
      </c>
      <c r="D238">
        <v>515.98</v>
      </c>
      <c r="E238">
        <v>524.80999999999995</v>
      </c>
      <c r="F238" s="31"/>
    </row>
    <row r="239" spans="1:6" x14ac:dyDescent="0.3">
      <c r="A239" s="42">
        <v>45056</v>
      </c>
      <c r="B239">
        <v>511.62</v>
      </c>
      <c r="C239">
        <v>518.21</v>
      </c>
      <c r="D239">
        <v>511.23</v>
      </c>
      <c r="E239">
        <v>516.23</v>
      </c>
      <c r="F239" s="31"/>
    </row>
    <row r="240" spans="1:6" x14ac:dyDescent="0.3">
      <c r="A240" s="42">
        <v>45026</v>
      </c>
      <c r="B240">
        <v>509.49</v>
      </c>
      <c r="C240">
        <v>511.82</v>
      </c>
      <c r="D240">
        <v>506.61</v>
      </c>
      <c r="E240">
        <v>510.62</v>
      </c>
      <c r="F240" s="31"/>
    </row>
    <row r="241" spans="1:6" x14ac:dyDescent="0.3">
      <c r="A241" s="42">
        <v>44995</v>
      </c>
      <c r="B241">
        <v>513.29999999999995</v>
      </c>
      <c r="C241">
        <v>513.98</v>
      </c>
      <c r="D241">
        <v>508.36</v>
      </c>
      <c r="E241">
        <v>509.47</v>
      </c>
      <c r="F241" s="31"/>
    </row>
    <row r="242" spans="1:6" x14ac:dyDescent="0.3">
      <c r="A242" s="42">
        <v>44967</v>
      </c>
      <c r="B242">
        <v>505.53</v>
      </c>
      <c r="C242">
        <v>514.84</v>
      </c>
      <c r="D242">
        <v>503.14</v>
      </c>
      <c r="E242">
        <v>514.57000000000005</v>
      </c>
      <c r="F242" s="31"/>
    </row>
    <row r="243" spans="1:6" x14ac:dyDescent="0.3">
      <c r="A243" t="s">
        <v>1076</v>
      </c>
      <c r="B243">
        <v>509.85</v>
      </c>
      <c r="C243">
        <v>509.88</v>
      </c>
      <c r="D243">
        <v>503.8</v>
      </c>
      <c r="E243">
        <v>504.19</v>
      </c>
      <c r="F243" s="31"/>
    </row>
    <row r="244" spans="1:6" x14ac:dyDescent="0.3">
      <c r="A244" t="s">
        <v>1077</v>
      </c>
      <c r="B244">
        <v>505.97</v>
      </c>
      <c r="C244">
        <v>514.15</v>
      </c>
      <c r="D244">
        <v>505.01</v>
      </c>
      <c r="E244">
        <v>510.1</v>
      </c>
      <c r="F244" s="31"/>
    </row>
    <row r="245" spans="1:6" x14ac:dyDescent="0.3">
      <c r="A245" t="s">
        <v>1078</v>
      </c>
      <c r="B245">
        <v>506.23</v>
      </c>
      <c r="C245">
        <v>506.36</v>
      </c>
      <c r="D245">
        <v>501.05</v>
      </c>
      <c r="E245">
        <v>503.73</v>
      </c>
      <c r="F245" s="31"/>
    </row>
    <row r="246" spans="1:6" x14ac:dyDescent="0.3">
      <c r="A246" t="s">
        <v>1079</v>
      </c>
      <c r="B246">
        <v>508.94</v>
      </c>
      <c r="C246">
        <v>509.42</v>
      </c>
      <c r="D246">
        <v>504.38</v>
      </c>
      <c r="E246">
        <v>505.45</v>
      </c>
      <c r="F246" s="31"/>
    </row>
    <row r="247" spans="1:6" x14ac:dyDescent="0.3">
      <c r="A247" t="s">
        <v>1080</v>
      </c>
      <c r="B247">
        <v>508.26</v>
      </c>
      <c r="C247">
        <v>510.94</v>
      </c>
      <c r="D247">
        <v>506.63</v>
      </c>
      <c r="E247">
        <v>510.28</v>
      </c>
      <c r="F247" s="31"/>
    </row>
    <row r="248" spans="1:6" x14ac:dyDescent="0.3">
      <c r="A248" t="s">
        <v>1081</v>
      </c>
      <c r="B248">
        <v>499</v>
      </c>
      <c r="C248">
        <v>509.43</v>
      </c>
      <c r="D248">
        <v>498.03</v>
      </c>
      <c r="E248">
        <v>506.1</v>
      </c>
      <c r="F248" s="31"/>
    </row>
    <row r="249" spans="1:6" x14ac:dyDescent="0.3">
      <c r="A249" t="s">
        <v>1082</v>
      </c>
      <c r="B249">
        <v>494.19</v>
      </c>
      <c r="C249">
        <v>505.14</v>
      </c>
      <c r="D249">
        <v>493.08</v>
      </c>
      <c r="E249">
        <v>501.14</v>
      </c>
      <c r="F249" s="31"/>
    </row>
    <row r="250" spans="1:6" x14ac:dyDescent="0.3">
      <c r="A250" t="s">
        <v>1083</v>
      </c>
      <c r="B250">
        <v>482.75</v>
      </c>
      <c r="C250">
        <v>495.11</v>
      </c>
      <c r="D250">
        <v>479.14</v>
      </c>
      <c r="E250">
        <v>492.13</v>
      </c>
      <c r="F250" s="31"/>
    </row>
    <row r="251" spans="1:6" x14ac:dyDescent="0.3">
      <c r="A251" t="s">
        <v>1084</v>
      </c>
      <c r="B251">
        <v>483.76</v>
      </c>
      <c r="C251">
        <v>485.73</v>
      </c>
      <c r="D251">
        <v>476.54</v>
      </c>
      <c r="E251">
        <v>480.66</v>
      </c>
      <c r="F251" s="31"/>
    </row>
    <row r="252" spans="1:6" x14ac:dyDescent="0.3">
      <c r="A252" t="s">
        <v>1085</v>
      </c>
      <c r="B252">
        <v>488.41</v>
      </c>
      <c r="C252">
        <v>488.74</v>
      </c>
      <c r="D252">
        <v>483.6</v>
      </c>
      <c r="E252">
        <v>486.06</v>
      </c>
      <c r="F252" s="31"/>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7151B-ADCA-4132-8B66-5E8AFF0CE16E}">
  <dimension ref="A1:F252"/>
  <sheetViews>
    <sheetView workbookViewId="0">
      <selection activeCell="L19" sqref="L19"/>
    </sheetView>
  </sheetViews>
  <sheetFormatPr defaultRowHeight="14.4" x14ac:dyDescent="0.3"/>
  <sheetData>
    <row r="1" spans="1:6" x14ac:dyDescent="0.3">
      <c r="A1" t="s">
        <v>931</v>
      </c>
      <c r="B1" t="s">
        <v>932</v>
      </c>
      <c r="C1" t="s">
        <v>933</v>
      </c>
      <c r="D1" t="s">
        <v>934</v>
      </c>
      <c r="E1" t="s">
        <v>935</v>
      </c>
    </row>
    <row r="2" spans="1:6" x14ac:dyDescent="0.3">
      <c r="A2" t="s">
        <v>936</v>
      </c>
      <c r="B2">
        <v>49.5</v>
      </c>
      <c r="C2">
        <v>50.25</v>
      </c>
      <c r="D2">
        <v>49.26</v>
      </c>
      <c r="E2">
        <v>49.99</v>
      </c>
      <c r="F2" s="31"/>
    </row>
    <row r="3" spans="1:6" x14ac:dyDescent="0.3">
      <c r="A3" t="s">
        <v>937</v>
      </c>
      <c r="B3">
        <v>48.25</v>
      </c>
      <c r="C3">
        <v>49.15</v>
      </c>
      <c r="D3">
        <v>48.2</v>
      </c>
      <c r="E3">
        <v>49.13</v>
      </c>
      <c r="F3" s="31"/>
    </row>
    <row r="4" spans="1:6" x14ac:dyDescent="0.3">
      <c r="A4" s="42">
        <v>45635</v>
      </c>
      <c r="B4">
        <v>48.38</v>
      </c>
      <c r="C4">
        <v>48.57</v>
      </c>
      <c r="D4">
        <v>47.76</v>
      </c>
      <c r="E4">
        <v>48.24</v>
      </c>
      <c r="F4" s="31"/>
    </row>
    <row r="5" spans="1:6" x14ac:dyDescent="0.3">
      <c r="A5" s="42">
        <v>45605</v>
      </c>
      <c r="B5">
        <v>49.11</v>
      </c>
      <c r="C5">
        <v>49.19</v>
      </c>
      <c r="D5">
        <v>48.25</v>
      </c>
      <c r="E5">
        <v>48.59</v>
      </c>
      <c r="F5" s="31"/>
    </row>
    <row r="6" spans="1:6" x14ac:dyDescent="0.3">
      <c r="A6" s="42">
        <v>45574</v>
      </c>
      <c r="B6">
        <v>48.5</v>
      </c>
      <c r="C6">
        <v>49.32</v>
      </c>
      <c r="D6">
        <v>47.97</v>
      </c>
      <c r="E6">
        <v>49.28</v>
      </c>
      <c r="F6" s="31"/>
    </row>
    <row r="7" spans="1:6" x14ac:dyDescent="0.3">
      <c r="A7" s="42">
        <v>45544</v>
      </c>
      <c r="B7">
        <v>48.72</v>
      </c>
      <c r="C7">
        <v>49.13</v>
      </c>
      <c r="D7">
        <v>47.55</v>
      </c>
      <c r="E7">
        <v>48.5</v>
      </c>
      <c r="F7" s="31"/>
    </row>
    <row r="8" spans="1:6" x14ac:dyDescent="0.3">
      <c r="A8" s="42">
        <v>45452</v>
      </c>
      <c r="B8">
        <v>49.79</v>
      </c>
      <c r="C8">
        <v>50.03</v>
      </c>
      <c r="D8">
        <v>48.53</v>
      </c>
      <c r="E8">
        <v>48.7</v>
      </c>
      <c r="F8" s="31"/>
    </row>
    <row r="9" spans="1:6" x14ac:dyDescent="0.3">
      <c r="A9" s="42">
        <v>45421</v>
      </c>
      <c r="B9">
        <v>50.08</v>
      </c>
      <c r="C9">
        <v>50.24</v>
      </c>
      <c r="D9">
        <v>49.23</v>
      </c>
      <c r="E9">
        <v>49.8</v>
      </c>
      <c r="F9" s="31"/>
    </row>
    <row r="10" spans="1:6" x14ac:dyDescent="0.3">
      <c r="A10" s="42">
        <v>45391</v>
      </c>
      <c r="B10">
        <v>50.72</v>
      </c>
      <c r="C10">
        <v>50.75</v>
      </c>
      <c r="D10">
        <v>49.55</v>
      </c>
      <c r="E10">
        <v>49.96</v>
      </c>
      <c r="F10" s="31"/>
    </row>
    <row r="11" spans="1:6" x14ac:dyDescent="0.3">
      <c r="A11" s="42">
        <v>45360</v>
      </c>
      <c r="B11">
        <v>49.71</v>
      </c>
      <c r="C11">
        <v>50.74</v>
      </c>
      <c r="D11">
        <v>49.65</v>
      </c>
      <c r="E11">
        <v>50.52</v>
      </c>
      <c r="F11" s="31"/>
    </row>
    <row r="12" spans="1:6" x14ac:dyDescent="0.3">
      <c r="A12" t="s">
        <v>938</v>
      </c>
      <c r="B12">
        <v>49.72</v>
      </c>
      <c r="C12">
        <v>50.24</v>
      </c>
      <c r="D12">
        <v>49.68</v>
      </c>
      <c r="E12">
        <v>49.95</v>
      </c>
      <c r="F12" s="31"/>
    </row>
    <row r="13" spans="1:6" x14ac:dyDescent="0.3">
      <c r="A13" t="s">
        <v>939</v>
      </c>
      <c r="B13">
        <v>49.27</v>
      </c>
      <c r="C13">
        <v>49.77</v>
      </c>
      <c r="D13">
        <v>48.76</v>
      </c>
      <c r="E13">
        <v>49.72</v>
      </c>
      <c r="F13" s="31"/>
    </row>
    <row r="14" spans="1:6" x14ac:dyDescent="0.3">
      <c r="A14" t="s">
        <v>940</v>
      </c>
      <c r="B14">
        <v>48.12</v>
      </c>
      <c r="C14">
        <v>49.92</v>
      </c>
      <c r="D14">
        <v>48.03</v>
      </c>
      <c r="E14">
        <v>49.06</v>
      </c>
      <c r="F14" s="31"/>
    </row>
    <row r="15" spans="1:6" x14ac:dyDescent="0.3">
      <c r="A15" t="s">
        <v>941</v>
      </c>
      <c r="B15">
        <v>48.36</v>
      </c>
      <c r="C15">
        <v>48.79</v>
      </c>
      <c r="D15">
        <v>47.81</v>
      </c>
      <c r="E15">
        <v>48.12</v>
      </c>
      <c r="F15" s="31"/>
    </row>
    <row r="16" spans="1:6" x14ac:dyDescent="0.3">
      <c r="A16" t="s">
        <v>942</v>
      </c>
      <c r="B16">
        <v>48.17</v>
      </c>
      <c r="C16">
        <v>48.49</v>
      </c>
      <c r="D16">
        <v>47.98</v>
      </c>
      <c r="E16">
        <v>48.24</v>
      </c>
      <c r="F16" s="31"/>
    </row>
    <row r="17" spans="1:6" x14ac:dyDescent="0.3">
      <c r="A17" t="s">
        <v>943</v>
      </c>
      <c r="B17">
        <v>47.67</v>
      </c>
      <c r="C17">
        <v>48.24</v>
      </c>
      <c r="D17">
        <v>47.38</v>
      </c>
      <c r="E17">
        <v>48.11</v>
      </c>
      <c r="F17" s="31"/>
    </row>
    <row r="18" spans="1:6" x14ac:dyDescent="0.3">
      <c r="A18" t="s">
        <v>944</v>
      </c>
      <c r="B18">
        <v>48.57</v>
      </c>
      <c r="C18">
        <v>48.61</v>
      </c>
      <c r="D18">
        <v>46.89</v>
      </c>
      <c r="E18">
        <v>47.62</v>
      </c>
      <c r="F18" s="31"/>
    </row>
    <row r="19" spans="1:6" x14ac:dyDescent="0.3">
      <c r="A19" t="s">
        <v>945</v>
      </c>
      <c r="B19">
        <v>48.78</v>
      </c>
      <c r="C19">
        <v>49.17</v>
      </c>
      <c r="D19">
        <v>48.16</v>
      </c>
      <c r="E19">
        <v>48.44</v>
      </c>
      <c r="F19" s="31"/>
    </row>
    <row r="20" spans="1:6" x14ac:dyDescent="0.3">
      <c r="A20" t="s">
        <v>946</v>
      </c>
      <c r="B20">
        <v>49.27</v>
      </c>
      <c r="C20">
        <v>49.61</v>
      </c>
      <c r="D20">
        <v>48.93</v>
      </c>
      <c r="E20">
        <v>48.98</v>
      </c>
      <c r="F20" s="31"/>
    </row>
    <row r="21" spans="1:6" x14ac:dyDescent="0.3">
      <c r="A21" t="s">
        <v>947</v>
      </c>
      <c r="B21">
        <v>49.38</v>
      </c>
      <c r="C21">
        <v>49.99</v>
      </c>
      <c r="D21">
        <v>49.2</v>
      </c>
      <c r="E21">
        <v>49.3</v>
      </c>
      <c r="F21" s="31"/>
    </row>
    <row r="22" spans="1:6" x14ac:dyDescent="0.3">
      <c r="A22" t="s">
        <v>948</v>
      </c>
      <c r="B22">
        <v>49.11</v>
      </c>
      <c r="C22">
        <v>50.05</v>
      </c>
      <c r="D22">
        <v>49.01</v>
      </c>
      <c r="E22">
        <v>49.36</v>
      </c>
      <c r="F22" s="31"/>
    </row>
    <row r="23" spans="1:6" x14ac:dyDescent="0.3">
      <c r="A23" t="s">
        <v>949</v>
      </c>
      <c r="B23">
        <v>49.3</v>
      </c>
      <c r="C23">
        <v>49.53</v>
      </c>
      <c r="D23">
        <v>48.47</v>
      </c>
      <c r="E23">
        <v>49.11</v>
      </c>
      <c r="F23" s="31"/>
    </row>
    <row r="24" spans="1:6" x14ac:dyDescent="0.3">
      <c r="A24" t="s">
        <v>950</v>
      </c>
      <c r="B24">
        <v>49.06</v>
      </c>
      <c r="C24">
        <v>49.29</v>
      </c>
      <c r="D24">
        <v>48.11</v>
      </c>
      <c r="E24">
        <v>48.41</v>
      </c>
      <c r="F24" s="31"/>
    </row>
    <row r="25" spans="1:6" x14ac:dyDescent="0.3">
      <c r="A25" t="s">
        <v>951</v>
      </c>
      <c r="B25">
        <v>47.48</v>
      </c>
      <c r="C25">
        <v>49.16</v>
      </c>
      <c r="D25">
        <v>47.48</v>
      </c>
      <c r="E25">
        <v>49.06</v>
      </c>
      <c r="F25" s="31"/>
    </row>
    <row r="26" spans="1:6" x14ac:dyDescent="0.3">
      <c r="A26" s="42">
        <v>45634</v>
      </c>
      <c r="B26">
        <v>46.77</v>
      </c>
      <c r="C26">
        <v>47.47</v>
      </c>
      <c r="D26">
        <v>46.48</v>
      </c>
      <c r="E26">
        <v>47.06</v>
      </c>
      <c r="F26" s="31"/>
    </row>
    <row r="27" spans="1:6" x14ac:dyDescent="0.3">
      <c r="A27" s="42">
        <v>45543</v>
      </c>
      <c r="B27">
        <v>46.84</v>
      </c>
      <c r="C27">
        <v>47.68</v>
      </c>
      <c r="D27">
        <v>46.5</v>
      </c>
      <c r="E27">
        <v>46.72</v>
      </c>
      <c r="F27" s="31"/>
    </row>
    <row r="28" spans="1:6" x14ac:dyDescent="0.3">
      <c r="A28" s="42">
        <v>45512</v>
      </c>
      <c r="B28">
        <v>46.57</v>
      </c>
      <c r="C28">
        <v>47.15</v>
      </c>
      <c r="D28">
        <v>46.22</v>
      </c>
      <c r="E28">
        <v>46.85</v>
      </c>
      <c r="F28" s="31"/>
    </row>
    <row r="29" spans="1:6" x14ac:dyDescent="0.3">
      <c r="A29" s="42">
        <v>45481</v>
      </c>
      <c r="B29">
        <v>47.43</v>
      </c>
      <c r="C29">
        <v>48.49</v>
      </c>
      <c r="D29">
        <v>46.4</v>
      </c>
      <c r="E29">
        <v>46.5</v>
      </c>
      <c r="F29" s="31"/>
    </row>
    <row r="30" spans="1:6" x14ac:dyDescent="0.3">
      <c r="A30" s="42">
        <v>45451</v>
      </c>
      <c r="B30">
        <v>47.89</v>
      </c>
      <c r="C30">
        <v>48.07</v>
      </c>
      <c r="D30">
        <v>47.12</v>
      </c>
      <c r="E30">
        <v>47.31</v>
      </c>
      <c r="F30" s="31"/>
    </row>
    <row r="31" spans="1:6" x14ac:dyDescent="0.3">
      <c r="A31" s="42">
        <v>45420</v>
      </c>
      <c r="B31">
        <v>47.88</v>
      </c>
      <c r="C31">
        <v>48.74</v>
      </c>
      <c r="D31">
        <v>47.21</v>
      </c>
      <c r="E31">
        <v>47.59</v>
      </c>
      <c r="F31" s="31"/>
    </row>
    <row r="32" spans="1:6" x14ac:dyDescent="0.3">
      <c r="A32" s="42">
        <v>45330</v>
      </c>
      <c r="B32">
        <v>49.12</v>
      </c>
      <c r="C32">
        <v>49.54</v>
      </c>
      <c r="D32">
        <v>48.31</v>
      </c>
      <c r="E32">
        <v>48.77</v>
      </c>
      <c r="F32" s="31"/>
    </row>
    <row r="33" spans="1:6" x14ac:dyDescent="0.3">
      <c r="A33" s="42">
        <v>45299</v>
      </c>
      <c r="B33">
        <v>47.8</v>
      </c>
      <c r="C33">
        <v>48.51</v>
      </c>
      <c r="D33">
        <v>47.22</v>
      </c>
      <c r="E33">
        <v>48.17</v>
      </c>
      <c r="F33" s="31"/>
    </row>
    <row r="34" spans="1:6" x14ac:dyDescent="0.3">
      <c r="A34" t="s">
        <v>952</v>
      </c>
      <c r="B34">
        <v>48.75</v>
      </c>
      <c r="C34">
        <v>49.11</v>
      </c>
      <c r="D34">
        <v>47.37</v>
      </c>
      <c r="E34">
        <v>47.56</v>
      </c>
      <c r="F34" s="31"/>
    </row>
    <row r="35" spans="1:6" x14ac:dyDescent="0.3">
      <c r="A35" t="s">
        <v>953</v>
      </c>
      <c r="B35">
        <v>49.06</v>
      </c>
      <c r="C35">
        <v>49.31</v>
      </c>
      <c r="D35">
        <v>47.85</v>
      </c>
      <c r="E35">
        <v>49.05</v>
      </c>
      <c r="F35" s="31"/>
    </row>
    <row r="36" spans="1:6" x14ac:dyDescent="0.3">
      <c r="A36" t="s">
        <v>954</v>
      </c>
      <c r="B36">
        <v>49.92</v>
      </c>
      <c r="C36">
        <v>51.19</v>
      </c>
      <c r="D36">
        <v>48.97</v>
      </c>
      <c r="E36">
        <v>48.98</v>
      </c>
      <c r="F36" s="31"/>
    </row>
    <row r="37" spans="1:6" x14ac:dyDescent="0.3">
      <c r="A37" t="s">
        <v>955</v>
      </c>
      <c r="B37">
        <v>48.27</v>
      </c>
      <c r="C37">
        <v>50.61</v>
      </c>
      <c r="D37">
        <v>47.73</v>
      </c>
      <c r="E37">
        <v>50.45</v>
      </c>
      <c r="F37" s="31"/>
    </row>
    <row r="38" spans="1:6" x14ac:dyDescent="0.3">
      <c r="A38" t="s">
        <v>956</v>
      </c>
      <c r="B38">
        <v>44.79</v>
      </c>
      <c r="C38">
        <v>45.97</v>
      </c>
      <c r="D38">
        <v>44.49</v>
      </c>
      <c r="E38">
        <v>45.27</v>
      </c>
      <c r="F38" s="31"/>
    </row>
    <row r="39" spans="1:6" x14ac:dyDescent="0.3">
      <c r="A39" t="s">
        <v>957</v>
      </c>
      <c r="B39">
        <v>43.25</v>
      </c>
      <c r="C39">
        <v>44.78</v>
      </c>
      <c r="D39">
        <v>43.25</v>
      </c>
      <c r="E39">
        <v>44.66</v>
      </c>
      <c r="F39" s="31"/>
    </row>
    <row r="40" spans="1:6" x14ac:dyDescent="0.3">
      <c r="A40" t="s">
        <v>958</v>
      </c>
      <c r="B40">
        <v>42.44</v>
      </c>
      <c r="C40">
        <v>43.08</v>
      </c>
      <c r="D40">
        <v>41.9</v>
      </c>
      <c r="E40">
        <v>42.98</v>
      </c>
      <c r="F40" s="31"/>
    </row>
    <row r="41" spans="1:6" x14ac:dyDescent="0.3">
      <c r="A41" t="s">
        <v>959</v>
      </c>
      <c r="B41">
        <v>42.43</v>
      </c>
      <c r="C41">
        <v>42.98</v>
      </c>
      <c r="D41">
        <v>42.37</v>
      </c>
      <c r="E41">
        <v>42.67</v>
      </c>
      <c r="F41" s="31"/>
    </row>
    <row r="42" spans="1:6" x14ac:dyDescent="0.3">
      <c r="A42" t="s">
        <v>960</v>
      </c>
      <c r="B42">
        <v>42.63</v>
      </c>
      <c r="C42">
        <v>42.83</v>
      </c>
      <c r="D42">
        <v>41.61</v>
      </c>
      <c r="E42">
        <v>42.64</v>
      </c>
      <c r="F42" s="31"/>
    </row>
    <row r="43" spans="1:6" x14ac:dyDescent="0.3">
      <c r="A43" t="s">
        <v>961</v>
      </c>
      <c r="B43">
        <v>42.44</v>
      </c>
      <c r="C43">
        <v>44.24</v>
      </c>
      <c r="D43">
        <v>42.37</v>
      </c>
      <c r="E43">
        <v>42.39</v>
      </c>
      <c r="F43" s="31"/>
    </row>
    <row r="44" spans="1:6" x14ac:dyDescent="0.3">
      <c r="A44" t="s">
        <v>962</v>
      </c>
      <c r="B44">
        <v>41.2</v>
      </c>
      <c r="C44">
        <v>43.52</v>
      </c>
      <c r="D44">
        <v>41.2</v>
      </c>
      <c r="E44">
        <v>43.15</v>
      </c>
      <c r="F44" s="31"/>
    </row>
    <row r="45" spans="1:6" x14ac:dyDescent="0.3">
      <c r="A45" t="s">
        <v>963</v>
      </c>
      <c r="B45">
        <v>40.15</v>
      </c>
      <c r="C45">
        <v>41.27</v>
      </c>
      <c r="D45">
        <v>40.090000000000003</v>
      </c>
      <c r="E45">
        <v>41.2</v>
      </c>
      <c r="F45" s="31"/>
    </row>
    <row r="46" spans="1:6" x14ac:dyDescent="0.3">
      <c r="A46" t="s">
        <v>964</v>
      </c>
      <c r="B46">
        <v>40.630000000000003</v>
      </c>
      <c r="C46">
        <v>40.65</v>
      </c>
      <c r="D46">
        <v>39.93</v>
      </c>
      <c r="E46">
        <v>40.15</v>
      </c>
      <c r="F46" s="31"/>
    </row>
    <row r="47" spans="1:6" x14ac:dyDescent="0.3">
      <c r="A47" s="42">
        <v>45633</v>
      </c>
      <c r="B47">
        <v>41.07</v>
      </c>
      <c r="C47">
        <v>41.14</v>
      </c>
      <c r="D47">
        <v>40.36</v>
      </c>
      <c r="E47">
        <v>40.46</v>
      </c>
      <c r="F47" s="31"/>
    </row>
    <row r="48" spans="1:6" x14ac:dyDescent="0.3">
      <c r="A48" s="42">
        <v>45603</v>
      </c>
      <c r="B48">
        <v>41.25</v>
      </c>
      <c r="C48">
        <v>41.66</v>
      </c>
      <c r="D48">
        <v>40.69</v>
      </c>
      <c r="E48">
        <v>40.75</v>
      </c>
      <c r="F48" s="31"/>
    </row>
    <row r="49" spans="1:6" x14ac:dyDescent="0.3">
      <c r="A49" s="42">
        <v>45572</v>
      </c>
      <c r="B49">
        <v>40.869999999999997</v>
      </c>
      <c r="C49">
        <v>41.17</v>
      </c>
      <c r="D49">
        <v>40.44</v>
      </c>
      <c r="E49">
        <v>41.12</v>
      </c>
      <c r="F49" s="31"/>
    </row>
    <row r="50" spans="1:6" x14ac:dyDescent="0.3">
      <c r="A50" s="42">
        <v>45542</v>
      </c>
      <c r="B50">
        <v>39.81</v>
      </c>
      <c r="C50">
        <v>40.9</v>
      </c>
      <c r="D50">
        <v>39.71</v>
      </c>
      <c r="E50">
        <v>40.86</v>
      </c>
      <c r="F50" s="31"/>
    </row>
    <row r="51" spans="1:6" x14ac:dyDescent="0.3">
      <c r="A51" s="42">
        <v>45511</v>
      </c>
      <c r="B51">
        <v>39.64</v>
      </c>
      <c r="C51">
        <v>40.11</v>
      </c>
      <c r="D51">
        <v>39.5</v>
      </c>
      <c r="E51">
        <v>39.99</v>
      </c>
      <c r="F51" s="31"/>
    </row>
    <row r="52" spans="1:6" x14ac:dyDescent="0.3">
      <c r="A52" s="42">
        <v>45419</v>
      </c>
      <c r="B52">
        <v>39.74</v>
      </c>
      <c r="C52">
        <v>39.75</v>
      </c>
      <c r="D52">
        <v>39.35</v>
      </c>
      <c r="E52">
        <v>39.659999999999997</v>
      </c>
      <c r="F52" s="31"/>
    </row>
    <row r="53" spans="1:6" x14ac:dyDescent="0.3">
      <c r="A53" s="42">
        <v>45358</v>
      </c>
      <c r="B53">
        <v>40.42</v>
      </c>
      <c r="C53">
        <v>40.659999999999997</v>
      </c>
      <c r="D53">
        <v>40.03</v>
      </c>
      <c r="E53">
        <v>40.06</v>
      </c>
      <c r="F53" s="31"/>
    </row>
    <row r="54" spans="1:6" x14ac:dyDescent="0.3">
      <c r="A54" s="42">
        <v>45329</v>
      </c>
      <c r="B54">
        <v>41.26</v>
      </c>
      <c r="C54">
        <v>41.35</v>
      </c>
      <c r="D54">
        <v>40.409999999999997</v>
      </c>
      <c r="E54">
        <v>40.450000000000003</v>
      </c>
      <c r="F54" s="31"/>
    </row>
    <row r="55" spans="1:6" x14ac:dyDescent="0.3">
      <c r="A55" s="42">
        <v>45298</v>
      </c>
      <c r="B55">
        <v>41.65</v>
      </c>
      <c r="C55">
        <v>42.27</v>
      </c>
      <c r="D55">
        <v>41.14</v>
      </c>
      <c r="E55">
        <v>41.3</v>
      </c>
      <c r="F55" s="31"/>
    </row>
    <row r="56" spans="1:6" x14ac:dyDescent="0.3">
      <c r="A56" t="s">
        <v>965</v>
      </c>
      <c r="B56">
        <v>41.71</v>
      </c>
      <c r="C56">
        <v>42.48</v>
      </c>
      <c r="D56">
        <v>41.41</v>
      </c>
      <c r="E56">
        <v>41.53</v>
      </c>
      <c r="F56" s="31"/>
    </row>
    <row r="57" spans="1:6" x14ac:dyDescent="0.3">
      <c r="A57" t="s">
        <v>966</v>
      </c>
      <c r="B57">
        <v>42.43</v>
      </c>
      <c r="C57">
        <v>42.5</v>
      </c>
      <c r="D57">
        <v>41.48</v>
      </c>
      <c r="E57">
        <v>41.51</v>
      </c>
      <c r="F57" s="31"/>
    </row>
    <row r="58" spans="1:6" x14ac:dyDescent="0.3">
      <c r="A58" t="s">
        <v>967</v>
      </c>
      <c r="B58">
        <v>42.11</v>
      </c>
      <c r="C58">
        <v>43.04</v>
      </c>
      <c r="D58">
        <v>41.71</v>
      </c>
      <c r="E58">
        <v>42.5</v>
      </c>
      <c r="F58" s="31"/>
    </row>
    <row r="59" spans="1:6" x14ac:dyDescent="0.3">
      <c r="A59" t="s">
        <v>968</v>
      </c>
      <c r="B59">
        <v>42.02</v>
      </c>
      <c r="C59">
        <v>42.37</v>
      </c>
      <c r="D59">
        <v>41.58</v>
      </c>
      <c r="E59">
        <v>42.19</v>
      </c>
      <c r="F59" s="31"/>
    </row>
    <row r="60" spans="1:6" x14ac:dyDescent="0.3">
      <c r="A60" t="s">
        <v>969</v>
      </c>
      <c r="B60">
        <v>42</v>
      </c>
      <c r="C60">
        <v>42.35</v>
      </c>
      <c r="D60">
        <v>41.81</v>
      </c>
      <c r="E60">
        <v>42.23</v>
      </c>
      <c r="F60" s="31"/>
    </row>
    <row r="61" spans="1:6" x14ac:dyDescent="0.3">
      <c r="A61" t="s">
        <v>970</v>
      </c>
      <c r="B61">
        <v>41.26</v>
      </c>
      <c r="C61">
        <v>41.95</v>
      </c>
      <c r="D61">
        <v>41.07</v>
      </c>
      <c r="E61">
        <v>41.93</v>
      </c>
      <c r="F61" s="31"/>
    </row>
    <row r="62" spans="1:6" x14ac:dyDescent="0.3">
      <c r="A62" t="s">
        <v>971</v>
      </c>
      <c r="B62">
        <v>40.549999999999997</v>
      </c>
      <c r="C62">
        <v>41.19</v>
      </c>
      <c r="D62">
        <v>39.630000000000003</v>
      </c>
      <c r="E62">
        <v>41.04</v>
      </c>
      <c r="F62" s="31"/>
    </row>
    <row r="63" spans="1:6" x14ac:dyDescent="0.3">
      <c r="A63" t="s">
        <v>972</v>
      </c>
      <c r="B63">
        <v>41.02</v>
      </c>
      <c r="C63">
        <v>41.24</v>
      </c>
      <c r="D63">
        <v>40.090000000000003</v>
      </c>
      <c r="E63">
        <v>40.81</v>
      </c>
      <c r="F63" s="31"/>
    </row>
    <row r="64" spans="1:6" x14ac:dyDescent="0.3">
      <c r="A64" t="s">
        <v>973</v>
      </c>
      <c r="B64">
        <v>41.07</v>
      </c>
      <c r="C64">
        <v>41.34</v>
      </c>
      <c r="D64">
        <v>40.44</v>
      </c>
      <c r="E64">
        <v>40.97</v>
      </c>
      <c r="F64" s="31"/>
    </row>
    <row r="65" spans="1:6" x14ac:dyDescent="0.3">
      <c r="A65" t="s">
        <v>974</v>
      </c>
      <c r="B65">
        <v>41.41</v>
      </c>
      <c r="C65">
        <v>41.86</v>
      </c>
      <c r="D65">
        <v>40.75</v>
      </c>
      <c r="E65">
        <v>41.2</v>
      </c>
      <c r="F65" s="31"/>
    </row>
    <row r="66" spans="1:6" x14ac:dyDescent="0.3">
      <c r="A66" t="s">
        <v>975</v>
      </c>
      <c r="B66">
        <v>42.46</v>
      </c>
      <c r="C66">
        <v>42.64</v>
      </c>
      <c r="D66">
        <v>41.07</v>
      </c>
      <c r="E66">
        <v>41.48</v>
      </c>
      <c r="F66" s="31"/>
    </row>
    <row r="67" spans="1:6" x14ac:dyDescent="0.3">
      <c r="A67" s="42">
        <v>45632</v>
      </c>
      <c r="B67">
        <v>43.09</v>
      </c>
      <c r="C67">
        <v>43.19</v>
      </c>
      <c r="D67">
        <v>42.22</v>
      </c>
      <c r="E67">
        <v>42.41</v>
      </c>
      <c r="F67" s="31"/>
    </row>
    <row r="68" spans="1:6" x14ac:dyDescent="0.3">
      <c r="A68" s="42">
        <v>45602</v>
      </c>
      <c r="B68">
        <v>42.53</v>
      </c>
      <c r="C68">
        <v>43.05</v>
      </c>
      <c r="D68">
        <v>41.88</v>
      </c>
      <c r="E68">
        <v>43.02</v>
      </c>
      <c r="F68" s="31"/>
    </row>
    <row r="69" spans="1:6" x14ac:dyDescent="0.3">
      <c r="A69" s="42">
        <v>45571</v>
      </c>
      <c r="B69">
        <v>41.4</v>
      </c>
      <c r="C69">
        <v>42.72</v>
      </c>
      <c r="D69">
        <v>41.36</v>
      </c>
      <c r="E69">
        <v>42.57</v>
      </c>
      <c r="F69" s="31"/>
    </row>
    <row r="70" spans="1:6" x14ac:dyDescent="0.3">
      <c r="A70" s="42">
        <v>45479</v>
      </c>
      <c r="B70">
        <v>40.85</v>
      </c>
      <c r="C70">
        <v>41.58</v>
      </c>
      <c r="D70">
        <v>40.770000000000003</v>
      </c>
      <c r="E70">
        <v>41.48</v>
      </c>
      <c r="F70" s="31"/>
    </row>
    <row r="71" spans="1:6" x14ac:dyDescent="0.3">
      <c r="A71" s="42">
        <v>45449</v>
      </c>
      <c r="B71">
        <v>40.86</v>
      </c>
      <c r="C71">
        <v>41.29</v>
      </c>
      <c r="D71">
        <v>40.700000000000003</v>
      </c>
      <c r="E71">
        <v>40.880000000000003</v>
      </c>
      <c r="F71" s="31"/>
    </row>
    <row r="72" spans="1:6" x14ac:dyDescent="0.3">
      <c r="A72" s="42">
        <v>45418</v>
      </c>
      <c r="B72">
        <v>41.68</v>
      </c>
      <c r="C72">
        <v>41.68</v>
      </c>
      <c r="D72">
        <v>40.92</v>
      </c>
      <c r="E72">
        <v>41.24</v>
      </c>
      <c r="F72" s="31"/>
    </row>
    <row r="73" spans="1:6" x14ac:dyDescent="0.3">
      <c r="A73" s="42">
        <v>45388</v>
      </c>
      <c r="B73">
        <v>41.75</v>
      </c>
      <c r="C73">
        <v>42.08</v>
      </c>
      <c r="D73">
        <v>41.39</v>
      </c>
      <c r="E73">
        <v>41.75</v>
      </c>
      <c r="F73" s="31"/>
    </row>
    <row r="74" spans="1:6" x14ac:dyDescent="0.3">
      <c r="A74" s="42">
        <v>45357</v>
      </c>
      <c r="B74">
        <v>41.16</v>
      </c>
      <c r="C74">
        <v>42.39</v>
      </c>
      <c r="D74">
        <v>41.13</v>
      </c>
      <c r="E74">
        <v>41.77</v>
      </c>
      <c r="F74" s="31"/>
    </row>
    <row r="75" spans="1:6" x14ac:dyDescent="0.3">
      <c r="A75" t="s">
        <v>976</v>
      </c>
      <c r="B75">
        <v>40.25</v>
      </c>
      <c r="C75">
        <v>41.16</v>
      </c>
      <c r="D75">
        <v>40.130000000000003</v>
      </c>
      <c r="E75">
        <v>41.09</v>
      </c>
      <c r="F75" s="31"/>
    </row>
    <row r="76" spans="1:6" x14ac:dyDescent="0.3">
      <c r="A76" t="s">
        <v>977</v>
      </c>
      <c r="B76">
        <v>40.14</v>
      </c>
      <c r="C76">
        <v>40.6</v>
      </c>
      <c r="D76">
        <v>39.909999999999997</v>
      </c>
      <c r="E76">
        <v>40.25</v>
      </c>
      <c r="F76" s="31"/>
    </row>
    <row r="77" spans="1:6" x14ac:dyDescent="0.3">
      <c r="A77" t="s">
        <v>978</v>
      </c>
      <c r="B77">
        <v>40.28</v>
      </c>
      <c r="C77">
        <v>40.700000000000003</v>
      </c>
      <c r="D77">
        <v>39.94</v>
      </c>
      <c r="E77">
        <v>40.25</v>
      </c>
      <c r="F77" s="31"/>
    </row>
    <row r="78" spans="1:6" x14ac:dyDescent="0.3">
      <c r="A78" t="s">
        <v>979</v>
      </c>
      <c r="B78">
        <v>41.22</v>
      </c>
      <c r="C78">
        <v>41.33</v>
      </c>
      <c r="D78">
        <v>40.380000000000003</v>
      </c>
      <c r="E78">
        <v>40.49</v>
      </c>
      <c r="F78" s="31"/>
    </row>
    <row r="79" spans="1:6" x14ac:dyDescent="0.3">
      <c r="A79" t="s">
        <v>980</v>
      </c>
      <c r="B79">
        <v>41.41</v>
      </c>
      <c r="C79">
        <v>41.68</v>
      </c>
      <c r="D79">
        <v>41.07</v>
      </c>
      <c r="E79">
        <v>41.24</v>
      </c>
      <c r="F79" s="31"/>
    </row>
    <row r="80" spans="1:6" x14ac:dyDescent="0.3">
      <c r="A80" t="s">
        <v>981</v>
      </c>
      <c r="B80">
        <v>41.92</v>
      </c>
      <c r="C80">
        <v>42.27</v>
      </c>
      <c r="D80">
        <v>41.46</v>
      </c>
      <c r="E80">
        <v>41.54</v>
      </c>
      <c r="F80" s="31"/>
    </row>
    <row r="81" spans="1:6" x14ac:dyDescent="0.3">
      <c r="A81" t="s">
        <v>982</v>
      </c>
      <c r="B81">
        <v>42.22</v>
      </c>
      <c r="C81">
        <v>42.99</v>
      </c>
      <c r="D81">
        <v>41.91</v>
      </c>
      <c r="E81">
        <v>42.34</v>
      </c>
      <c r="F81" s="31"/>
    </row>
    <row r="82" spans="1:6" x14ac:dyDescent="0.3">
      <c r="A82" t="s">
        <v>983</v>
      </c>
      <c r="B82">
        <v>43.14</v>
      </c>
      <c r="C82">
        <v>43.43</v>
      </c>
      <c r="D82">
        <v>42.25</v>
      </c>
      <c r="E82">
        <v>42.27</v>
      </c>
      <c r="F82" s="31"/>
    </row>
    <row r="83" spans="1:6" x14ac:dyDescent="0.3">
      <c r="A83" t="s">
        <v>984</v>
      </c>
      <c r="B83">
        <v>44</v>
      </c>
      <c r="C83">
        <v>44.05</v>
      </c>
      <c r="D83">
        <v>43.31</v>
      </c>
      <c r="E83">
        <v>43.36</v>
      </c>
      <c r="F83" s="31"/>
    </row>
    <row r="84" spans="1:6" x14ac:dyDescent="0.3">
      <c r="A84" t="s">
        <v>985</v>
      </c>
      <c r="B84">
        <v>44.3</v>
      </c>
      <c r="C84">
        <v>44.3</v>
      </c>
      <c r="D84">
        <v>43.73</v>
      </c>
      <c r="E84">
        <v>44.03</v>
      </c>
      <c r="F84" s="31"/>
    </row>
    <row r="85" spans="1:6" x14ac:dyDescent="0.3">
      <c r="A85" t="s">
        <v>986</v>
      </c>
      <c r="B85">
        <v>44.47</v>
      </c>
      <c r="C85">
        <v>44.53</v>
      </c>
      <c r="D85">
        <v>43.68</v>
      </c>
      <c r="E85">
        <v>44.11</v>
      </c>
      <c r="F85" s="31"/>
    </row>
    <row r="86" spans="1:6" x14ac:dyDescent="0.3">
      <c r="A86" t="s">
        <v>987</v>
      </c>
      <c r="B86">
        <v>45</v>
      </c>
      <c r="C86">
        <v>45.17</v>
      </c>
      <c r="D86">
        <v>44.48</v>
      </c>
      <c r="E86">
        <v>44.55</v>
      </c>
      <c r="F86" s="31"/>
    </row>
    <row r="87" spans="1:6" x14ac:dyDescent="0.3">
      <c r="A87" t="s">
        <v>988</v>
      </c>
      <c r="B87">
        <v>45.38</v>
      </c>
      <c r="C87">
        <v>45.72</v>
      </c>
      <c r="D87">
        <v>44.53</v>
      </c>
      <c r="E87">
        <v>44.71</v>
      </c>
      <c r="F87" s="31"/>
    </row>
    <row r="88" spans="1:6" x14ac:dyDescent="0.3">
      <c r="A88" t="s">
        <v>989</v>
      </c>
      <c r="B88">
        <v>44.88</v>
      </c>
      <c r="C88">
        <v>45.32</v>
      </c>
      <c r="D88">
        <v>44.83</v>
      </c>
      <c r="E88">
        <v>45.06</v>
      </c>
      <c r="F88" s="31"/>
    </row>
    <row r="89" spans="1:6" x14ac:dyDescent="0.3">
      <c r="A89" s="42">
        <v>45570</v>
      </c>
      <c r="B89">
        <v>44.75</v>
      </c>
      <c r="C89">
        <v>44.97</v>
      </c>
      <c r="D89">
        <v>44.3</v>
      </c>
      <c r="E89">
        <v>44.94</v>
      </c>
      <c r="F89" s="31"/>
    </row>
    <row r="90" spans="1:6" x14ac:dyDescent="0.3">
      <c r="A90" s="42">
        <v>45540</v>
      </c>
      <c r="B90">
        <v>43.56</v>
      </c>
      <c r="C90">
        <v>44.81</v>
      </c>
      <c r="D90">
        <v>43.5</v>
      </c>
      <c r="E90">
        <v>44.74</v>
      </c>
      <c r="F90" s="31"/>
    </row>
    <row r="91" spans="1:6" x14ac:dyDescent="0.3">
      <c r="A91" s="42">
        <v>45509</v>
      </c>
      <c r="B91">
        <v>44</v>
      </c>
      <c r="C91">
        <v>44.22</v>
      </c>
      <c r="D91">
        <v>43.56</v>
      </c>
      <c r="E91">
        <v>43.67</v>
      </c>
      <c r="F91" s="31"/>
    </row>
    <row r="92" spans="1:6" x14ac:dyDescent="0.3">
      <c r="A92" s="42">
        <v>45478</v>
      </c>
      <c r="B92">
        <v>43.98</v>
      </c>
      <c r="C92">
        <v>44.26</v>
      </c>
      <c r="D92">
        <v>43.84</v>
      </c>
      <c r="E92">
        <v>44.04</v>
      </c>
      <c r="F92" s="31"/>
    </row>
    <row r="93" spans="1:6" x14ac:dyDescent="0.3">
      <c r="A93" s="42">
        <v>45448</v>
      </c>
      <c r="B93">
        <v>44.16</v>
      </c>
      <c r="C93">
        <v>44.62</v>
      </c>
      <c r="D93">
        <v>43.78</v>
      </c>
      <c r="E93">
        <v>43.9</v>
      </c>
      <c r="F93" s="31"/>
    </row>
    <row r="94" spans="1:6" x14ac:dyDescent="0.3">
      <c r="A94" s="42">
        <v>45356</v>
      </c>
      <c r="B94">
        <v>43.9</v>
      </c>
      <c r="C94">
        <v>44.33</v>
      </c>
      <c r="D94">
        <v>43.69</v>
      </c>
      <c r="E94">
        <v>43.99</v>
      </c>
      <c r="F94" s="31"/>
    </row>
    <row r="95" spans="1:6" x14ac:dyDescent="0.3">
      <c r="A95" s="42">
        <v>45327</v>
      </c>
      <c r="B95">
        <v>44.36</v>
      </c>
      <c r="C95">
        <v>44.42</v>
      </c>
      <c r="D95">
        <v>43.33</v>
      </c>
      <c r="E95">
        <v>43.7</v>
      </c>
      <c r="F95" s="31"/>
    </row>
    <row r="96" spans="1:6" x14ac:dyDescent="0.3">
      <c r="A96" s="42">
        <v>45296</v>
      </c>
      <c r="B96">
        <v>43.97</v>
      </c>
      <c r="C96">
        <v>44.47</v>
      </c>
      <c r="D96">
        <v>43.73</v>
      </c>
      <c r="E96">
        <v>44.21</v>
      </c>
      <c r="F96" s="31"/>
    </row>
    <row r="97" spans="1:6" x14ac:dyDescent="0.3">
      <c r="A97" t="s">
        <v>990</v>
      </c>
      <c r="B97">
        <v>44.4</v>
      </c>
      <c r="C97">
        <v>44.76</v>
      </c>
      <c r="D97">
        <v>43.93</v>
      </c>
      <c r="E97">
        <v>43.94</v>
      </c>
      <c r="F97" s="31"/>
    </row>
    <row r="98" spans="1:6" x14ac:dyDescent="0.3">
      <c r="A98" t="s">
        <v>991</v>
      </c>
      <c r="B98">
        <v>45.09</v>
      </c>
      <c r="C98">
        <v>45.38</v>
      </c>
      <c r="D98">
        <v>44.53</v>
      </c>
      <c r="E98">
        <v>44.64</v>
      </c>
      <c r="F98" s="31"/>
    </row>
    <row r="99" spans="1:6" x14ac:dyDescent="0.3">
      <c r="A99" t="s">
        <v>992</v>
      </c>
      <c r="B99">
        <v>44.68</v>
      </c>
      <c r="C99">
        <v>45.37</v>
      </c>
      <c r="D99">
        <v>44.34</v>
      </c>
      <c r="E99">
        <v>44.85</v>
      </c>
      <c r="F99" s="31"/>
    </row>
    <row r="100" spans="1:6" x14ac:dyDescent="0.3">
      <c r="A100" t="s">
        <v>993</v>
      </c>
      <c r="B100">
        <v>47.39</v>
      </c>
      <c r="C100">
        <v>47.5</v>
      </c>
      <c r="D100">
        <v>44.37</v>
      </c>
      <c r="E100">
        <v>44.7</v>
      </c>
      <c r="F100" s="31"/>
    </row>
    <row r="101" spans="1:6" x14ac:dyDescent="0.3">
      <c r="A101" t="s">
        <v>994</v>
      </c>
      <c r="B101">
        <v>49</v>
      </c>
      <c r="C101">
        <v>49.05</v>
      </c>
      <c r="D101">
        <v>48.55</v>
      </c>
      <c r="E101">
        <v>48.86</v>
      </c>
      <c r="F101" s="31"/>
    </row>
    <row r="102" spans="1:6" x14ac:dyDescent="0.3">
      <c r="A102" t="s">
        <v>995</v>
      </c>
      <c r="B102">
        <v>49.16</v>
      </c>
      <c r="C102">
        <v>49.47</v>
      </c>
      <c r="D102">
        <v>48.96</v>
      </c>
      <c r="E102">
        <v>48.99</v>
      </c>
      <c r="F102" s="31"/>
    </row>
    <row r="103" spans="1:6" x14ac:dyDescent="0.3">
      <c r="A103" t="s">
        <v>996</v>
      </c>
      <c r="B103">
        <v>49</v>
      </c>
      <c r="C103">
        <v>49.56</v>
      </c>
      <c r="D103">
        <v>48.87</v>
      </c>
      <c r="E103">
        <v>49.14</v>
      </c>
      <c r="F103" s="31"/>
    </row>
    <row r="104" spans="1:6" x14ac:dyDescent="0.3">
      <c r="A104" t="s">
        <v>997</v>
      </c>
      <c r="B104">
        <v>48.21</v>
      </c>
      <c r="C104">
        <v>49.05</v>
      </c>
      <c r="D104">
        <v>48.12</v>
      </c>
      <c r="E104">
        <v>48.93</v>
      </c>
      <c r="F104" s="31"/>
    </row>
    <row r="105" spans="1:6" x14ac:dyDescent="0.3">
      <c r="A105" t="s">
        <v>998</v>
      </c>
      <c r="B105">
        <v>47.93</v>
      </c>
      <c r="C105">
        <v>48.41</v>
      </c>
      <c r="D105">
        <v>47.62</v>
      </c>
      <c r="E105">
        <v>48.3</v>
      </c>
      <c r="F105" s="31"/>
    </row>
    <row r="106" spans="1:6" x14ac:dyDescent="0.3">
      <c r="A106" t="s">
        <v>999</v>
      </c>
      <c r="B106">
        <v>48.44</v>
      </c>
      <c r="C106">
        <v>48.55</v>
      </c>
      <c r="D106">
        <v>47.7</v>
      </c>
      <c r="E106">
        <v>47.84</v>
      </c>
      <c r="F106" s="31"/>
    </row>
    <row r="107" spans="1:6" x14ac:dyDescent="0.3">
      <c r="A107" t="s">
        <v>1000</v>
      </c>
      <c r="B107">
        <v>48.45</v>
      </c>
      <c r="C107">
        <v>48.6</v>
      </c>
      <c r="D107">
        <v>48.24</v>
      </c>
      <c r="E107">
        <v>48.26</v>
      </c>
      <c r="F107" s="31"/>
    </row>
    <row r="108" spans="1:6" x14ac:dyDescent="0.3">
      <c r="A108" t="s">
        <v>1001</v>
      </c>
      <c r="B108">
        <v>48.36</v>
      </c>
      <c r="C108">
        <v>49.1</v>
      </c>
      <c r="D108">
        <v>48.12</v>
      </c>
      <c r="E108">
        <v>48.51</v>
      </c>
      <c r="F108" s="31"/>
    </row>
    <row r="109" spans="1:6" x14ac:dyDescent="0.3">
      <c r="A109" s="42">
        <v>45630</v>
      </c>
      <c r="B109">
        <v>49.04</v>
      </c>
      <c r="C109">
        <v>49.09</v>
      </c>
      <c r="D109">
        <v>48.26</v>
      </c>
      <c r="E109">
        <v>48.28</v>
      </c>
      <c r="F109" s="31"/>
    </row>
    <row r="110" spans="1:6" x14ac:dyDescent="0.3">
      <c r="A110" s="42">
        <v>45600</v>
      </c>
      <c r="B110">
        <v>50.46</v>
      </c>
      <c r="C110">
        <v>50.58</v>
      </c>
      <c r="D110">
        <v>49.11</v>
      </c>
      <c r="E110">
        <v>49.12</v>
      </c>
      <c r="F110" s="31"/>
    </row>
    <row r="111" spans="1:6" x14ac:dyDescent="0.3">
      <c r="A111" s="42">
        <v>45569</v>
      </c>
      <c r="B111">
        <v>51.04</v>
      </c>
      <c r="C111">
        <v>51.29</v>
      </c>
      <c r="D111">
        <v>50.28</v>
      </c>
      <c r="E111">
        <v>50.29</v>
      </c>
      <c r="F111" s="31"/>
    </row>
    <row r="112" spans="1:6" x14ac:dyDescent="0.3">
      <c r="A112" s="42">
        <v>45539</v>
      </c>
      <c r="B112">
        <v>51.13</v>
      </c>
      <c r="C112">
        <v>51.68</v>
      </c>
      <c r="D112">
        <v>51.07</v>
      </c>
      <c r="E112">
        <v>51.6</v>
      </c>
      <c r="F112" s="31"/>
    </row>
    <row r="113" spans="1:6" x14ac:dyDescent="0.3">
      <c r="A113" s="42">
        <v>45508</v>
      </c>
      <c r="B113">
        <v>51.28</v>
      </c>
      <c r="C113">
        <v>51.3</v>
      </c>
      <c r="D113">
        <v>50.86</v>
      </c>
      <c r="E113">
        <v>51.1</v>
      </c>
      <c r="F113" s="31"/>
    </row>
    <row r="114" spans="1:6" x14ac:dyDescent="0.3">
      <c r="A114" s="42">
        <v>45416</v>
      </c>
      <c r="B114">
        <v>51.19</v>
      </c>
      <c r="C114">
        <v>51.45</v>
      </c>
      <c r="D114">
        <v>50.77</v>
      </c>
      <c r="E114">
        <v>51.32</v>
      </c>
      <c r="F114" s="31"/>
    </row>
    <row r="115" spans="1:6" x14ac:dyDescent="0.3">
      <c r="A115" s="42">
        <v>45386</v>
      </c>
      <c r="B115">
        <v>51.94</v>
      </c>
      <c r="C115">
        <v>52.09</v>
      </c>
      <c r="D115">
        <v>51.2</v>
      </c>
      <c r="E115">
        <v>51.4</v>
      </c>
      <c r="F115" s="31"/>
    </row>
    <row r="116" spans="1:6" x14ac:dyDescent="0.3">
      <c r="A116" s="42">
        <v>45355</v>
      </c>
      <c r="B116">
        <v>52.75</v>
      </c>
      <c r="C116">
        <v>52.87</v>
      </c>
      <c r="D116">
        <v>52.1</v>
      </c>
      <c r="E116">
        <v>52.18</v>
      </c>
      <c r="F116" s="31"/>
    </row>
    <row r="117" spans="1:6" x14ac:dyDescent="0.3">
      <c r="A117" s="42">
        <v>45326</v>
      </c>
      <c r="B117">
        <v>53.1</v>
      </c>
      <c r="C117">
        <v>53.35</v>
      </c>
      <c r="D117">
        <v>52.53</v>
      </c>
      <c r="E117">
        <v>52.74</v>
      </c>
      <c r="F117" s="31"/>
    </row>
    <row r="118" spans="1:6" x14ac:dyDescent="0.3">
      <c r="A118" s="42">
        <v>45295</v>
      </c>
      <c r="B118">
        <v>54.17</v>
      </c>
      <c r="C118">
        <v>54.23</v>
      </c>
      <c r="D118">
        <v>52.96</v>
      </c>
      <c r="E118">
        <v>52.99</v>
      </c>
      <c r="F118" s="31"/>
    </row>
    <row r="119" spans="1:6" x14ac:dyDescent="0.3">
      <c r="A119" t="s">
        <v>1002</v>
      </c>
      <c r="B119">
        <v>53.39</v>
      </c>
      <c r="C119">
        <v>54.48</v>
      </c>
      <c r="D119">
        <v>53.39</v>
      </c>
      <c r="E119">
        <v>54.23</v>
      </c>
      <c r="F119" s="31"/>
    </row>
    <row r="120" spans="1:6" x14ac:dyDescent="0.3">
      <c r="A120" t="s">
        <v>1003</v>
      </c>
      <c r="B120">
        <v>53</v>
      </c>
      <c r="C120">
        <v>53.69</v>
      </c>
      <c r="D120">
        <v>52.85</v>
      </c>
      <c r="E120">
        <v>53.25</v>
      </c>
      <c r="F120" s="31"/>
    </row>
    <row r="121" spans="1:6" x14ac:dyDescent="0.3">
      <c r="A121" t="s">
        <v>1004</v>
      </c>
      <c r="B121">
        <v>52.39</v>
      </c>
      <c r="C121">
        <v>52.65</v>
      </c>
      <c r="D121">
        <v>52.04</v>
      </c>
      <c r="E121">
        <v>52.55</v>
      </c>
      <c r="F121" s="31"/>
    </row>
    <row r="122" spans="1:6" x14ac:dyDescent="0.3">
      <c r="A122" t="s">
        <v>1005</v>
      </c>
      <c r="B122">
        <v>52.08</v>
      </c>
      <c r="C122">
        <v>52.74</v>
      </c>
      <c r="D122">
        <v>51.91</v>
      </c>
      <c r="E122">
        <v>52.25</v>
      </c>
      <c r="F122" s="31"/>
    </row>
    <row r="123" spans="1:6" x14ac:dyDescent="0.3">
      <c r="A123" t="s">
        <v>1006</v>
      </c>
      <c r="B123">
        <v>51.65</v>
      </c>
      <c r="C123">
        <v>52.45</v>
      </c>
      <c r="D123">
        <v>51.52</v>
      </c>
      <c r="E123">
        <v>51.93</v>
      </c>
      <c r="F123" s="31"/>
    </row>
    <row r="124" spans="1:6" x14ac:dyDescent="0.3">
      <c r="A124" t="s">
        <v>1007</v>
      </c>
      <c r="B124">
        <v>51.91</v>
      </c>
      <c r="C124">
        <v>52.65</v>
      </c>
      <c r="D124">
        <v>51.56</v>
      </c>
      <c r="E124">
        <v>51.59</v>
      </c>
      <c r="F124" s="31"/>
    </row>
    <row r="125" spans="1:6" x14ac:dyDescent="0.3">
      <c r="A125" t="s">
        <v>1008</v>
      </c>
      <c r="B125">
        <v>51.63</v>
      </c>
      <c r="C125">
        <v>52.16</v>
      </c>
      <c r="D125">
        <v>51.27</v>
      </c>
      <c r="E125">
        <v>51.88</v>
      </c>
      <c r="F125" s="31"/>
    </row>
    <row r="126" spans="1:6" x14ac:dyDescent="0.3">
      <c r="A126" t="s">
        <v>1009</v>
      </c>
      <c r="B126">
        <v>51.76</v>
      </c>
      <c r="C126">
        <v>51.93</v>
      </c>
      <c r="D126">
        <v>51.39</v>
      </c>
      <c r="E126">
        <v>51.8</v>
      </c>
      <c r="F126" s="31"/>
    </row>
    <row r="127" spans="1:6" x14ac:dyDescent="0.3">
      <c r="A127" t="s">
        <v>1010</v>
      </c>
      <c r="B127">
        <v>52.58</v>
      </c>
      <c r="C127">
        <v>52.7</v>
      </c>
      <c r="D127">
        <v>51.53</v>
      </c>
      <c r="E127">
        <v>51.59</v>
      </c>
      <c r="F127" s="31"/>
    </row>
    <row r="128" spans="1:6" x14ac:dyDescent="0.3">
      <c r="A128" t="s">
        <v>1011</v>
      </c>
      <c r="B128">
        <v>52.32</v>
      </c>
      <c r="C128">
        <v>53.2</v>
      </c>
      <c r="D128">
        <v>51.95</v>
      </c>
      <c r="E128">
        <v>52.34</v>
      </c>
      <c r="F128" s="31"/>
    </row>
    <row r="129" spans="1:6" x14ac:dyDescent="0.3">
      <c r="A129" t="s">
        <v>1012</v>
      </c>
      <c r="B129">
        <v>52.57</v>
      </c>
      <c r="C129">
        <v>52.68</v>
      </c>
      <c r="D129">
        <v>51.81</v>
      </c>
      <c r="E129">
        <v>52.49</v>
      </c>
      <c r="F129" s="31"/>
    </row>
    <row r="130" spans="1:6" x14ac:dyDescent="0.3">
      <c r="A130" t="s">
        <v>1013</v>
      </c>
      <c r="B130">
        <v>54.33</v>
      </c>
      <c r="C130">
        <v>55.04</v>
      </c>
      <c r="D130">
        <v>52.6</v>
      </c>
      <c r="E130">
        <v>52.65</v>
      </c>
      <c r="F130" s="31"/>
    </row>
    <row r="131" spans="1:6" x14ac:dyDescent="0.3">
      <c r="A131" s="42">
        <v>45629</v>
      </c>
      <c r="B131">
        <v>54.33</v>
      </c>
      <c r="C131">
        <v>54.6</v>
      </c>
      <c r="D131">
        <v>53.82</v>
      </c>
      <c r="E131">
        <v>54.4</v>
      </c>
      <c r="F131" s="31"/>
    </row>
    <row r="132" spans="1:6" x14ac:dyDescent="0.3">
      <c r="A132" s="42">
        <v>45599</v>
      </c>
      <c r="B132">
        <v>53.9</v>
      </c>
      <c r="C132">
        <v>54.56</v>
      </c>
      <c r="D132">
        <v>53.74</v>
      </c>
      <c r="E132">
        <v>54.36</v>
      </c>
      <c r="F132" s="31"/>
    </row>
    <row r="133" spans="1:6" x14ac:dyDescent="0.3">
      <c r="A133" s="42">
        <v>45507</v>
      </c>
      <c r="B133">
        <v>53.48</v>
      </c>
      <c r="C133">
        <v>54.26</v>
      </c>
      <c r="D133">
        <v>53.33</v>
      </c>
      <c r="E133">
        <v>53.79</v>
      </c>
      <c r="F133" s="31"/>
    </row>
    <row r="134" spans="1:6" x14ac:dyDescent="0.3">
      <c r="A134" s="42">
        <v>45476</v>
      </c>
      <c r="B134">
        <v>53.57</v>
      </c>
      <c r="C134">
        <v>53.75</v>
      </c>
      <c r="D134">
        <v>52.98</v>
      </c>
      <c r="E134">
        <v>53.28</v>
      </c>
      <c r="F134" s="31"/>
    </row>
    <row r="135" spans="1:6" x14ac:dyDescent="0.3">
      <c r="A135" s="42">
        <v>45446</v>
      </c>
      <c r="B135">
        <v>52.34</v>
      </c>
      <c r="C135">
        <v>53.81</v>
      </c>
      <c r="D135">
        <v>52.25</v>
      </c>
      <c r="E135">
        <v>53.38</v>
      </c>
      <c r="F135" s="31"/>
    </row>
    <row r="136" spans="1:6" x14ac:dyDescent="0.3">
      <c r="A136" s="42">
        <v>45415</v>
      </c>
      <c r="B136">
        <v>51.01</v>
      </c>
      <c r="C136">
        <v>52.11</v>
      </c>
      <c r="D136">
        <v>50.99</v>
      </c>
      <c r="E136">
        <v>51.82</v>
      </c>
      <c r="F136" s="31"/>
    </row>
    <row r="137" spans="1:6" x14ac:dyDescent="0.3">
      <c r="A137" s="42">
        <v>45385</v>
      </c>
      <c r="B137">
        <v>51.28</v>
      </c>
      <c r="C137">
        <v>52.2</v>
      </c>
      <c r="D137">
        <v>50.72</v>
      </c>
      <c r="E137">
        <v>50.92</v>
      </c>
      <c r="F137" s="31"/>
    </row>
    <row r="138" spans="1:6" x14ac:dyDescent="0.3">
      <c r="A138" s="42">
        <v>45294</v>
      </c>
      <c r="B138">
        <v>50.94</v>
      </c>
      <c r="C138">
        <v>51.08</v>
      </c>
      <c r="D138">
        <v>50.44</v>
      </c>
      <c r="E138">
        <v>50.89</v>
      </c>
      <c r="F138" s="31"/>
    </row>
    <row r="139" spans="1:6" x14ac:dyDescent="0.3">
      <c r="A139" t="s">
        <v>1014</v>
      </c>
      <c r="B139">
        <v>50.96</v>
      </c>
      <c r="C139">
        <v>51.17</v>
      </c>
      <c r="D139">
        <v>50.28</v>
      </c>
      <c r="E139">
        <v>50.75</v>
      </c>
      <c r="F139" s="31"/>
    </row>
    <row r="140" spans="1:6" x14ac:dyDescent="0.3">
      <c r="A140" t="s">
        <v>1015</v>
      </c>
      <c r="B140">
        <v>50.51</v>
      </c>
      <c r="C140">
        <v>50.97</v>
      </c>
      <c r="D140">
        <v>50.37</v>
      </c>
      <c r="E140">
        <v>50.92</v>
      </c>
      <c r="F140" s="31"/>
    </row>
    <row r="141" spans="1:6" x14ac:dyDescent="0.3">
      <c r="A141" t="s">
        <v>1016</v>
      </c>
      <c r="B141">
        <v>50.57</v>
      </c>
      <c r="C141">
        <v>50.72</v>
      </c>
      <c r="D141">
        <v>50.15</v>
      </c>
      <c r="E141">
        <v>50.51</v>
      </c>
      <c r="F141" s="31"/>
    </row>
    <row r="142" spans="1:6" x14ac:dyDescent="0.3">
      <c r="A142" t="s">
        <v>1017</v>
      </c>
      <c r="B142">
        <v>51.56</v>
      </c>
      <c r="C142">
        <v>51.68</v>
      </c>
      <c r="D142">
        <v>50.47</v>
      </c>
      <c r="E142">
        <v>50.52</v>
      </c>
      <c r="F142" s="31"/>
    </row>
    <row r="143" spans="1:6" x14ac:dyDescent="0.3">
      <c r="A143" t="s">
        <v>1018</v>
      </c>
      <c r="B143">
        <v>51.4</v>
      </c>
      <c r="C143">
        <v>51.92</v>
      </c>
      <c r="D143">
        <v>50.73</v>
      </c>
      <c r="E143">
        <v>51.66</v>
      </c>
      <c r="F143" s="31"/>
    </row>
    <row r="144" spans="1:6" x14ac:dyDescent="0.3">
      <c r="A144" t="s">
        <v>1019</v>
      </c>
      <c r="B144">
        <v>50.58</v>
      </c>
      <c r="C144">
        <v>51.41</v>
      </c>
      <c r="D144">
        <v>50.33</v>
      </c>
      <c r="E144">
        <v>51.33</v>
      </c>
      <c r="F144" s="31"/>
    </row>
    <row r="145" spans="1:6" x14ac:dyDescent="0.3">
      <c r="A145" t="s">
        <v>1020</v>
      </c>
      <c r="B145">
        <v>49.93</v>
      </c>
      <c r="C145">
        <v>50.93</v>
      </c>
      <c r="D145">
        <v>49.54</v>
      </c>
      <c r="E145">
        <v>50.91</v>
      </c>
      <c r="F145" s="31"/>
    </row>
    <row r="146" spans="1:6" x14ac:dyDescent="0.3">
      <c r="A146" t="s">
        <v>1021</v>
      </c>
      <c r="B146">
        <v>49.89</v>
      </c>
      <c r="C146">
        <v>50.45</v>
      </c>
      <c r="D146">
        <v>49.67</v>
      </c>
      <c r="E146">
        <v>49.86</v>
      </c>
      <c r="F146" s="31"/>
    </row>
    <row r="147" spans="1:6" x14ac:dyDescent="0.3">
      <c r="A147" t="s">
        <v>1022</v>
      </c>
      <c r="B147">
        <v>49.31</v>
      </c>
      <c r="C147">
        <v>49.87</v>
      </c>
      <c r="D147">
        <v>48.93</v>
      </c>
      <c r="E147">
        <v>49.86</v>
      </c>
      <c r="F147" s="31"/>
    </row>
    <row r="148" spans="1:6" x14ac:dyDescent="0.3">
      <c r="A148" t="s">
        <v>1023</v>
      </c>
      <c r="B148">
        <v>49.01</v>
      </c>
      <c r="C148">
        <v>50.28</v>
      </c>
      <c r="D148">
        <v>48.83</v>
      </c>
      <c r="E148">
        <v>49.44</v>
      </c>
      <c r="F148" s="31"/>
    </row>
    <row r="149" spans="1:6" x14ac:dyDescent="0.3">
      <c r="A149" t="s">
        <v>1024</v>
      </c>
      <c r="B149">
        <v>48.82</v>
      </c>
      <c r="C149">
        <v>49.04</v>
      </c>
      <c r="D149">
        <v>48.45</v>
      </c>
      <c r="E149">
        <v>48.89</v>
      </c>
      <c r="F149" s="31"/>
    </row>
    <row r="150" spans="1:6" x14ac:dyDescent="0.3">
      <c r="A150" t="s">
        <v>1025</v>
      </c>
      <c r="B150">
        <v>49.66</v>
      </c>
      <c r="C150">
        <v>49.9</v>
      </c>
      <c r="D150">
        <v>48.31</v>
      </c>
      <c r="E150">
        <v>48.71</v>
      </c>
      <c r="F150" s="31"/>
    </row>
    <row r="151" spans="1:6" x14ac:dyDescent="0.3">
      <c r="A151" s="42">
        <v>45628</v>
      </c>
      <c r="B151">
        <v>49.82</v>
      </c>
      <c r="C151">
        <v>50.05</v>
      </c>
      <c r="D151">
        <v>49.21</v>
      </c>
      <c r="E151">
        <v>49.75</v>
      </c>
      <c r="F151" s="31"/>
    </row>
    <row r="152" spans="1:6" x14ac:dyDescent="0.3">
      <c r="A152" s="42">
        <v>45537</v>
      </c>
      <c r="B152">
        <v>48.7</v>
      </c>
      <c r="C152">
        <v>49.83</v>
      </c>
      <c r="D152">
        <v>48.49</v>
      </c>
      <c r="E152">
        <v>49.81</v>
      </c>
      <c r="F152" s="31"/>
    </row>
    <row r="153" spans="1:6" x14ac:dyDescent="0.3">
      <c r="A153" s="42">
        <v>45506</v>
      </c>
      <c r="B153">
        <v>48.44</v>
      </c>
      <c r="C153">
        <v>48.77</v>
      </c>
      <c r="D153">
        <v>48.11</v>
      </c>
      <c r="E153">
        <v>48.71</v>
      </c>
      <c r="F153" s="31"/>
    </row>
    <row r="154" spans="1:6" x14ac:dyDescent="0.3">
      <c r="A154" s="42">
        <v>45475</v>
      </c>
      <c r="B154">
        <v>49.19</v>
      </c>
      <c r="C154">
        <v>49.36</v>
      </c>
      <c r="D154">
        <v>48.02</v>
      </c>
      <c r="E154">
        <v>48.64</v>
      </c>
      <c r="F154" s="31"/>
    </row>
    <row r="155" spans="1:6" x14ac:dyDescent="0.3">
      <c r="A155" s="42">
        <v>45445</v>
      </c>
      <c r="B155">
        <v>47.95</v>
      </c>
      <c r="C155">
        <v>49.98</v>
      </c>
      <c r="D155">
        <v>47.58</v>
      </c>
      <c r="E155">
        <v>49.26</v>
      </c>
      <c r="F155" s="31"/>
    </row>
    <row r="156" spans="1:6" x14ac:dyDescent="0.3">
      <c r="A156" s="42">
        <v>45414</v>
      </c>
      <c r="B156">
        <v>48.52</v>
      </c>
      <c r="C156">
        <v>48.56</v>
      </c>
      <c r="D156">
        <v>47.68</v>
      </c>
      <c r="E156">
        <v>47.98</v>
      </c>
      <c r="F156" s="31"/>
    </row>
    <row r="157" spans="1:6" x14ac:dyDescent="0.3">
      <c r="A157" s="42">
        <v>45324</v>
      </c>
      <c r="B157">
        <v>49.27</v>
      </c>
      <c r="C157">
        <v>50.01</v>
      </c>
      <c r="D157">
        <v>48.08</v>
      </c>
      <c r="E157">
        <v>48.71</v>
      </c>
      <c r="F157" s="31"/>
    </row>
    <row r="158" spans="1:6" x14ac:dyDescent="0.3">
      <c r="A158" s="42">
        <v>45293</v>
      </c>
      <c r="B158">
        <v>48.85</v>
      </c>
      <c r="C158">
        <v>48.85</v>
      </c>
      <c r="D158">
        <v>48.13</v>
      </c>
      <c r="E158">
        <v>48.67</v>
      </c>
      <c r="F158" s="31"/>
    </row>
    <row r="159" spans="1:6" x14ac:dyDescent="0.3">
      <c r="A159" t="s">
        <v>1026</v>
      </c>
      <c r="B159">
        <v>49.71</v>
      </c>
      <c r="C159">
        <v>50.02</v>
      </c>
      <c r="D159">
        <v>48.84</v>
      </c>
      <c r="E159">
        <v>48.87</v>
      </c>
      <c r="F159" s="31"/>
    </row>
    <row r="160" spans="1:6" x14ac:dyDescent="0.3">
      <c r="A160" t="s">
        <v>1027</v>
      </c>
      <c r="B160">
        <v>50.05</v>
      </c>
      <c r="C160">
        <v>50.18</v>
      </c>
      <c r="D160">
        <v>49.25</v>
      </c>
      <c r="E160">
        <v>49.39</v>
      </c>
      <c r="F160" s="31"/>
    </row>
    <row r="161" spans="1:6" x14ac:dyDescent="0.3">
      <c r="A161" t="s">
        <v>1028</v>
      </c>
      <c r="B161">
        <v>49.62</v>
      </c>
      <c r="C161">
        <v>49.88</v>
      </c>
      <c r="D161">
        <v>49.45</v>
      </c>
      <c r="E161">
        <v>49.87</v>
      </c>
      <c r="F161" s="31"/>
    </row>
    <row r="162" spans="1:6" x14ac:dyDescent="0.3">
      <c r="A162" t="s">
        <v>1029</v>
      </c>
      <c r="B162">
        <v>49.96</v>
      </c>
      <c r="C162">
        <v>50.2</v>
      </c>
      <c r="D162">
        <v>49.65</v>
      </c>
      <c r="E162">
        <v>49.7</v>
      </c>
      <c r="F162" s="31"/>
    </row>
    <row r="163" spans="1:6" x14ac:dyDescent="0.3">
      <c r="A163" t="s">
        <v>1030</v>
      </c>
      <c r="B163">
        <v>50.26</v>
      </c>
      <c r="C163">
        <v>50.34</v>
      </c>
      <c r="D163">
        <v>49.44</v>
      </c>
      <c r="E163">
        <v>49.61</v>
      </c>
      <c r="F163" s="31"/>
    </row>
    <row r="164" spans="1:6" x14ac:dyDescent="0.3">
      <c r="A164" t="s">
        <v>1031</v>
      </c>
      <c r="B164">
        <v>50.2</v>
      </c>
      <c r="C164">
        <v>50.62</v>
      </c>
      <c r="D164">
        <v>50.07</v>
      </c>
      <c r="E164">
        <v>50.24</v>
      </c>
      <c r="F164" s="31"/>
    </row>
    <row r="165" spans="1:6" x14ac:dyDescent="0.3">
      <c r="A165" t="s">
        <v>1032</v>
      </c>
      <c r="B165">
        <v>49.68</v>
      </c>
      <c r="C165">
        <v>50.42</v>
      </c>
      <c r="D165">
        <v>49.49</v>
      </c>
      <c r="E165">
        <v>50.12</v>
      </c>
      <c r="F165" s="31"/>
    </row>
    <row r="166" spans="1:6" x14ac:dyDescent="0.3">
      <c r="A166" t="s">
        <v>1033</v>
      </c>
      <c r="B166">
        <v>50.26</v>
      </c>
      <c r="C166">
        <v>50.32</v>
      </c>
      <c r="D166">
        <v>49.5</v>
      </c>
      <c r="E166">
        <v>49.57</v>
      </c>
      <c r="F166" s="31"/>
    </row>
    <row r="167" spans="1:6" x14ac:dyDescent="0.3">
      <c r="A167" t="s">
        <v>1034</v>
      </c>
      <c r="B167">
        <v>50.11</v>
      </c>
      <c r="C167">
        <v>50.21</v>
      </c>
      <c r="D167">
        <v>49.43</v>
      </c>
      <c r="E167">
        <v>50.11</v>
      </c>
      <c r="F167" s="31"/>
    </row>
    <row r="168" spans="1:6" x14ac:dyDescent="0.3">
      <c r="A168" t="s">
        <v>1035</v>
      </c>
      <c r="B168">
        <v>49.62</v>
      </c>
      <c r="C168">
        <v>50.17</v>
      </c>
      <c r="D168">
        <v>48.63</v>
      </c>
      <c r="E168">
        <v>50.09</v>
      </c>
      <c r="F168" s="31"/>
    </row>
    <row r="169" spans="1:6" x14ac:dyDescent="0.3">
      <c r="A169" t="s">
        <v>1036</v>
      </c>
      <c r="B169">
        <v>49.55</v>
      </c>
      <c r="C169">
        <v>50.07</v>
      </c>
      <c r="D169">
        <v>48.95</v>
      </c>
      <c r="E169">
        <v>49.98</v>
      </c>
      <c r="F169" s="31"/>
    </row>
    <row r="170" spans="1:6" x14ac:dyDescent="0.3">
      <c r="A170" t="s">
        <v>1037</v>
      </c>
      <c r="B170">
        <v>50.3</v>
      </c>
      <c r="C170">
        <v>50.59</v>
      </c>
      <c r="D170">
        <v>49.82</v>
      </c>
      <c r="E170">
        <v>50</v>
      </c>
      <c r="F170" s="31"/>
    </row>
    <row r="171" spans="1:6" x14ac:dyDescent="0.3">
      <c r="A171" s="42">
        <v>45627</v>
      </c>
      <c r="B171">
        <v>50.39</v>
      </c>
      <c r="C171">
        <v>50.71</v>
      </c>
      <c r="D171">
        <v>50.07</v>
      </c>
      <c r="E171">
        <v>50.31</v>
      </c>
      <c r="F171" s="31"/>
    </row>
    <row r="172" spans="1:6" x14ac:dyDescent="0.3">
      <c r="A172" s="42">
        <v>45597</v>
      </c>
      <c r="B172">
        <v>50.65</v>
      </c>
      <c r="C172">
        <v>50.74</v>
      </c>
      <c r="D172">
        <v>50.01</v>
      </c>
      <c r="E172">
        <v>50.22</v>
      </c>
      <c r="F172" s="31"/>
    </row>
    <row r="173" spans="1:6" x14ac:dyDescent="0.3">
      <c r="A173" s="42">
        <v>45566</v>
      </c>
      <c r="B173">
        <v>51.2</v>
      </c>
      <c r="C173">
        <v>51.25</v>
      </c>
      <c r="D173">
        <v>50.42</v>
      </c>
      <c r="E173">
        <v>50.66</v>
      </c>
      <c r="F173" s="31"/>
    </row>
    <row r="174" spans="1:6" x14ac:dyDescent="0.3">
      <c r="A174" s="42">
        <v>45536</v>
      </c>
      <c r="B174">
        <v>52.05</v>
      </c>
      <c r="C174">
        <v>52.1</v>
      </c>
      <c r="D174">
        <v>51.23</v>
      </c>
      <c r="E174">
        <v>51.28</v>
      </c>
      <c r="F174" s="31"/>
    </row>
    <row r="175" spans="1:6" x14ac:dyDescent="0.3">
      <c r="A175" s="42">
        <v>45505</v>
      </c>
      <c r="B175">
        <v>51.89</v>
      </c>
      <c r="C175">
        <v>51.9</v>
      </c>
      <c r="D175">
        <v>51.29</v>
      </c>
      <c r="E175">
        <v>51.79</v>
      </c>
      <c r="F175" s="31"/>
    </row>
    <row r="176" spans="1:6" x14ac:dyDescent="0.3">
      <c r="A176" s="42">
        <v>45413</v>
      </c>
      <c r="B176">
        <v>51.91</v>
      </c>
      <c r="C176">
        <v>52.57</v>
      </c>
      <c r="D176">
        <v>51.65</v>
      </c>
      <c r="E176">
        <v>52.23</v>
      </c>
      <c r="F176" s="31"/>
    </row>
    <row r="177" spans="1:6" x14ac:dyDescent="0.3">
      <c r="A177" s="42">
        <v>45383</v>
      </c>
      <c r="B177">
        <v>51.91</v>
      </c>
      <c r="C177">
        <v>52.19</v>
      </c>
      <c r="D177">
        <v>51.46</v>
      </c>
      <c r="E177">
        <v>52.04</v>
      </c>
      <c r="F177" s="31"/>
    </row>
    <row r="178" spans="1:6" x14ac:dyDescent="0.3">
      <c r="A178" s="42">
        <v>45352</v>
      </c>
      <c r="B178">
        <v>52.7</v>
      </c>
      <c r="C178">
        <v>52.9</v>
      </c>
      <c r="D178">
        <v>51.47</v>
      </c>
      <c r="E178">
        <v>52.3</v>
      </c>
      <c r="F178" s="31"/>
    </row>
    <row r="179" spans="1:6" x14ac:dyDescent="0.3">
      <c r="A179" s="42">
        <v>45323</v>
      </c>
      <c r="B179">
        <v>51.45</v>
      </c>
      <c r="C179">
        <v>53.45</v>
      </c>
      <c r="D179">
        <v>51.4</v>
      </c>
      <c r="E179">
        <v>52.76</v>
      </c>
      <c r="F179" s="31"/>
    </row>
    <row r="180" spans="1:6" x14ac:dyDescent="0.3">
      <c r="A180" t="s">
        <v>1038</v>
      </c>
      <c r="B180">
        <v>51.13</v>
      </c>
      <c r="C180">
        <v>51.49</v>
      </c>
      <c r="D180">
        <v>50.99</v>
      </c>
      <c r="E180">
        <v>51.31</v>
      </c>
      <c r="F180" s="31"/>
    </row>
    <row r="181" spans="1:6" x14ac:dyDescent="0.3">
      <c r="A181" t="s">
        <v>1039</v>
      </c>
      <c r="B181">
        <v>51.05</v>
      </c>
      <c r="C181">
        <v>51.45</v>
      </c>
      <c r="D181">
        <v>51</v>
      </c>
      <c r="E181">
        <v>51.22</v>
      </c>
      <c r="F181" s="31"/>
    </row>
    <row r="182" spans="1:6" x14ac:dyDescent="0.3">
      <c r="A182" t="s">
        <v>1040</v>
      </c>
      <c r="B182">
        <v>51.41</v>
      </c>
      <c r="C182">
        <v>51.5</v>
      </c>
      <c r="D182">
        <v>50.74</v>
      </c>
      <c r="E182">
        <v>51.21</v>
      </c>
      <c r="F182" s="31"/>
    </row>
    <row r="183" spans="1:6" x14ac:dyDescent="0.3">
      <c r="A183" t="s">
        <v>1041</v>
      </c>
      <c r="B183">
        <v>52.41</v>
      </c>
      <c r="C183">
        <v>52.77</v>
      </c>
      <c r="D183">
        <v>51.05</v>
      </c>
      <c r="E183">
        <v>51.45</v>
      </c>
      <c r="F183" s="31"/>
    </row>
    <row r="184" spans="1:6" x14ac:dyDescent="0.3">
      <c r="A184" t="s">
        <v>1042</v>
      </c>
      <c r="B184">
        <v>50.86</v>
      </c>
      <c r="C184">
        <v>53.48</v>
      </c>
      <c r="D184">
        <v>50.86</v>
      </c>
      <c r="E184">
        <v>52.29</v>
      </c>
      <c r="F184" s="31"/>
    </row>
    <row r="185" spans="1:6" x14ac:dyDescent="0.3">
      <c r="A185" t="s">
        <v>1043</v>
      </c>
      <c r="B185">
        <v>51.34</v>
      </c>
      <c r="C185">
        <v>51.74</v>
      </c>
      <c r="D185">
        <v>50.85</v>
      </c>
      <c r="E185">
        <v>51.26</v>
      </c>
      <c r="F185" s="31"/>
    </row>
    <row r="186" spans="1:6" x14ac:dyDescent="0.3">
      <c r="A186" t="s">
        <v>1044</v>
      </c>
      <c r="B186">
        <v>52.03</v>
      </c>
      <c r="C186">
        <v>52.24</v>
      </c>
      <c r="D186">
        <v>50.93</v>
      </c>
      <c r="E186">
        <v>50.96</v>
      </c>
      <c r="F186" s="31"/>
    </row>
    <row r="187" spans="1:6" x14ac:dyDescent="0.3">
      <c r="A187" t="s">
        <v>1045</v>
      </c>
      <c r="B187">
        <v>51.61</v>
      </c>
      <c r="C187">
        <v>52.18</v>
      </c>
      <c r="D187">
        <v>51.46</v>
      </c>
      <c r="E187">
        <v>52.11</v>
      </c>
      <c r="F187" s="31"/>
    </row>
    <row r="188" spans="1:6" x14ac:dyDescent="0.3">
      <c r="A188" t="s">
        <v>1046</v>
      </c>
      <c r="B188">
        <v>51.15</v>
      </c>
      <c r="C188">
        <v>51.49</v>
      </c>
      <c r="D188">
        <v>50.93</v>
      </c>
      <c r="E188">
        <v>51.34</v>
      </c>
      <c r="F188" s="31"/>
    </row>
    <row r="189" spans="1:6" x14ac:dyDescent="0.3">
      <c r="A189" t="s">
        <v>1047</v>
      </c>
      <c r="B189">
        <v>51.16</v>
      </c>
      <c r="C189">
        <v>51.45</v>
      </c>
      <c r="D189">
        <v>50.69</v>
      </c>
      <c r="E189">
        <v>50.89</v>
      </c>
      <c r="F189" s="31"/>
    </row>
    <row r="190" spans="1:6" x14ac:dyDescent="0.3">
      <c r="A190" t="s">
        <v>1048</v>
      </c>
      <c r="B190">
        <v>52.46</v>
      </c>
      <c r="C190">
        <v>52.54</v>
      </c>
      <c r="D190">
        <v>51</v>
      </c>
      <c r="E190">
        <v>51.47</v>
      </c>
      <c r="F190" s="31"/>
    </row>
    <row r="191" spans="1:6" x14ac:dyDescent="0.3">
      <c r="A191" t="s">
        <v>1049</v>
      </c>
      <c r="B191">
        <v>50.07</v>
      </c>
      <c r="C191">
        <v>51.86</v>
      </c>
      <c r="D191">
        <v>49.94</v>
      </c>
      <c r="E191">
        <v>51.86</v>
      </c>
      <c r="F191" s="31"/>
    </row>
    <row r="192" spans="1:6" x14ac:dyDescent="0.3">
      <c r="A192" s="42">
        <v>45272</v>
      </c>
      <c r="B192">
        <v>50.8</v>
      </c>
      <c r="C192">
        <v>50.94</v>
      </c>
      <c r="D192">
        <v>49.8</v>
      </c>
      <c r="E192">
        <v>50.51</v>
      </c>
      <c r="F192" s="31"/>
    </row>
    <row r="193" spans="1:6" x14ac:dyDescent="0.3">
      <c r="A193" s="42">
        <v>45242</v>
      </c>
      <c r="B193">
        <v>50.52</v>
      </c>
      <c r="C193">
        <v>51.14</v>
      </c>
      <c r="D193">
        <v>50.27</v>
      </c>
      <c r="E193">
        <v>51.09</v>
      </c>
      <c r="F193" s="31"/>
    </row>
    <row r="194" spans="1:6" x14ac:dyDescent="0.3">
      <c r="A194" s="42">
        <v>45150</v>
      </c>
      <c r="B194">
        <v>50.26</v>
      </c>
      <c r="C194">
        <v>50.54</v>
      </c>
      <c r="D194">
        <v>50.09</v>
      </c>
      <c r="E194">
        <v>50.31</v>
      </c>
      <c r="F194" s="31"/>
    </row>
    <row r="195" spans="1:6" x14ac:dyDescent="0.3">
      <c r="A195" s="42">
        <v>45119</v>
      </c>
      <c r="B195">
        <v>50.3</v>
      </c>
      <c r="C195">
        <v>51</v>
      </c>
      <c r="D195">
        <v>49.99</v>
      </c>
      <c r="E195">
        <v>50.16</v>
      </c>
      <c r="F195" s="31"/>
    </row>
    <row r="196" spans="1:6" x14ac:dyDescent="0.3">
      <c r="A196" s="42">
        <v>45089</v>
      </c>
      <c r="B196">
        <v>50.32</v>
      </c>
      <c r="C196">
        <v>50.43</v>
      </c>
      <c r="D196">
        <v>49.78</v>
      </c>
      <c r="E196">
        <v>49.88</v>
      </c>
      <c r="F196" s="31"/>
    </row>
    <row r="197" spans="1:6" x14ac:dyDescent="0.3">
      <c r="A197" s="42">
        <v>45058</v>
      </c>
      <c r="B197">
        <v>49.8</v>
      </c>
      <c r="C197">
        <v>50.4</v>
      </c>
      <c r="D197">
        <v>49.56</v>
      </c>
      <c r="E197">
        <v>50.23</v>
      </c>
      <c r="F197" s="31"/>
    </row>
    <row r="198" spans="1:6" x14ac:dyDescent="0.3">
      <c r="A198" s="42">
        <v>45028</v>
      </c>
      <c r="B198">
        <v>49.96</v>
      </c>
      <c r="C198">
        <v>50.76</v>
      </c>
      <c r="D198">
        <v>49.77</v>
      </c>
      <c r="E198">
        <v>49.98</v>
      </c>
      <c r="F198" s="31"/>
    </row>
    <row r="199" spans="1:6" x14ac:dyDescent="0.3">
      <c r="A199" s="42">
        <v>44938</v>
      </c>
      <c r="B199">
        <v>49.4</v>
      </c>
      <c r="C199">
        <v>50.18</v>
      </c>
      <c r="D199">
        <v>48.93</v>
      </c>
      <c r="E199">
        <v>50.1</v>
      </c>
      <c r="F199" s="31"/>
    </row>
    <row r="200" spans="1:6" x14ac:dyDescent="0.3">
      <c r="A200" t="s">
        <v>1050</v>
      </c>
      <c r="B200">
        <v>48.78</v>
      </c>
      <c r="C200">
        <v>49.4</v>
      </c>
      <c r="D200">
        <v>48.25</v>
      </c>
      <c r="E200">
        <v>49.38</v>
      </c>
      <c r="F200" s="31"/>
    </row>
    <row r="201" spans="1:6" x14ac:dyDescent="0.3">
      <c r="A201" t="s">
        <v>1051</v>
      </c>
      <c r="B201">
        <v>49.06</v>
      </c>
      <c r="C201">
        <v>49.35</v>
      </c>
      <c r="D201">
        <v>48.67</v>
      </c>
      <c r="E201">
        <v>48.72</v>
      </c>
      <c r="F201" s="31"/>
    </row>
    <row r="202" spans="1:6" x14ac:dyDescent="0.3">
      <c r="A202" t="s">
        <v>1052</v>
      </c>
      <c r="B202">
        <v>49.05</v>
      </c>
      <c r="C202">
        <v>49.32</v>
      </c>
      <c r="D202">
        <v>48.82</v>
      </c>
      <c r="E202">
        <v>48.92</v>
      </c>
      <c r="F202" s="31"/>
    </row>
    <row r="203" spans="1:6" x14ac:dyDescent="0.3">
      <c r="A203" t="s">
        <v>1053</v>
      </c>
      <c r="B203">
        <v>49.61</v>
      </c>
      <c r="C203">
        <v>49.72</v>
      </c>
      <c r="D203">
        <v>48.82</v>
      </c>
      <c r="E203">
        <v>49.02</v>
      </c>
      <c r="F203" s="31"/>
    </row>
    <row r="204" spans="1:6" x14ac:dyDescent="0.3">
      <c r="A204" t="s">
        <v>1054</v>
      </c>
      <c r="B204">
        <v>49.75</v>
      </c>
      <c r="C204">
        <v>49.91</v>
      </c>
      <c r="D204">
        <v>49.47</v>
      </c>
      <c r="E204">
        <v>49.76</v>
      </c>
      <c r="F204" s="31"/>
    </row>
    <row r="205" spans="1:6" x14ac:dyDescent="0.3">
      <c r="A205" t="s">
        <v>1055</v>
      </c>
      <c r="B205">
        <v>48.75</v>
      </c>
      <c r="C205">
        <v>49.5</v>
      </c>
      <c r="D205">
        <v>48.56</v>
      </c>
      <c r="E205">
        <v>49.42</v>
      </c>
      <c r="F205" s="31"/>
    </row>
    <row r="206" spans="1:6" x14ac:dyDescent="0.3">
      <c r="A206" t="s">
        <v>1056</v>
      </c>
      <c r="B206">
        <v>48.83</v>
      </c>
      <c r="C206">
        <v>49.04</v>
      </c>
      <c r="D206">
        <v>48.45</v>
      </c>
      <c r="E206">
        <v>48.48</v>
      </c>
      <c r="F206" s="31"/>
    </row>
    <row r="207" spans="1:6" x14ac:dyDescent="0.3">
      <c r="A207" t="s">
        <v>1057</v>
      </c>
      <c r="B207">
        <v>48.78</v>
      </c>
      <c r="C207">
        <v>50.17</v>
      </c>
      <c r="D207">
        <v>48.42</v>
      </c>
      <c r="E207">
        <v>48.9</v>
      </c>
      <c r="F207" s="31"/>
    </row>
    <row r="208" spans="1:6" x14ac:dyDescent="0.3">
      <c r="A208" t="s">
        <v>1058</v>
      </c>
      <c r="B208">
        <v>51.19</v>
      </c>
      <c r="C208">
        <v>51.22</v>
      </c>
      <c r="D208">
        <v>50.6</v>
      </c>
      <c r="E208">
        <v>50.84</v>
      </c>
      <c r="F208" s="31"/>
    </row>
    <row r="209" spans="1:6" x14ac:dyDescent="0.3">
      <c r="A209" t="s">
        <v>1059</v>
      </c>
      <c r="B209">
        <v>51.46</v>
      </c>
      <c r="C209">
        <v>51.74</v>
      </c>
      <c r="D209">
        <v>50.25</v>
      </c>
      <c r="E209">
        <v>50.84</v>
      </c>
      <c r="F209" s="31"/>
    </row>
    <row r="210" spans="1:6" x14ac:dyDescent="0.3">
      <c r="A210" t="s">
        <v>1060</v>
      </c>
      <c r="B210">
        <v>50.27</v>
      </c>
      <c r="C210">
        <v>51.63</v>
      </c>
      <c r="D210">
        <v>50.15</v>
      </c>
      <c r="E210">
        <v>51.57</v>
      </c>
      <c r="F210" s="31"/>
    </row>
    <row r="211" spans="1:6" x14ac:dyDescent="0.3">
      <c r="A211" t="s">
        <v>1061</v>
      </c>
      <c r="B211">
        <v>50.45</v>
      </c>
      <c r="C211">
        <v>51.18</v>
      </c>
      <c r="D211">
        <v>50.26</v>
      </c>
      <c r="E211">
        <v>50.52</v>
      </c>
      <c r="F211" s="31"/>
    </row>
    <row r="212" spans="1:6" x14ac:dyDescent="0.3">
      <c r="A212" t="s">
        <v>1062</v>
      </c>
      <c r="B212">
        <v>50.45</v>
      </c>
      <c r="C212">
        <v>50.67</v>
      </c>
      <c r="D212">
        <v>50.06</v>
      </c>
      <c r="E212">
        <v>50.15</v>
      </c>
      <c r="F212" s="31"/>
    </row>
    <row r="213" spans="1:6" x14ac:dyDescent="0.3">
      <c r="A213" s="42">
        <v>45210</v>
      </c>
      <c r="B213">
        <v>50.61</v>
      </c>
      <c r="C213">
        <v>50.7</v>
      </c>
      <c r="D213">
        <v>49.58</v>
      </c>
      <c r="E213">
        <v>50.61</v>
      </c>
      <c r="F213" s="31"/>
    </row>
    <row r="214" spans="1:6" x14ac:dyDescent="0.3">
      <c r="A214" s="42">
        <v>45180</v>
      </c>
      <c r="B214">
        <v>52.55</v>
      </c>
      <c r="C214">
        <v>52.57</v>
      </c>
      <c r="D214">
        <v>50.37</v>
      </c>
      <c r="E214">
        <v>50.41</v>
      </c>
      <c r="F214" s="31"/>
    </row>
    <row r="215" spans="1:6" x14ac:dyDescent="0.3">
      <c r="A215" s="42">
        <v>45149</v>
      </c>
      <c r="B215">
        <v>52.52</v>
      </c>
      <c r="C215">
        <v>52.58</v>
      </c>
      <c r="D215">
        <v>51.84</v>
      </c>
      <c r="E215">
        <v>52.42</v>
      </c>
      <c r="F215" s="31"/>
    </row>
    <row r="216" spans="1:6" x14ac:dyDescent="0.3">
      <c r="A216" s="42">
        <v>45118</v>
      </c>
      <c r="B216">
        <v>52.81</v>
      </c>
      <c r="C216">
        <v>53.05</v>
      </c>
      <c r="D216">
        <v>52.13</v>
      </c>
      <c r="E216">
        <v>52.29</v>
      </c>
      <c r="F216" s="31"/>
    </row>
    <row r="217" spans="1:6" x14ac:dyDescent="0.3">
      <c r="A217" s="42">
        <v>45088</v>
      </c>
      <c r="B217">
        <v>53.14</v>
      </c>
      <c r="C217">
        <v>53.55</v>
      </c>
      <c r="D217">
        <v>52.64</v>
      </c>
      <c r="E217">
        <v>52.79</v>
      </c>
      <c r="F217" s="31"/>
    </row>
    <row r="218" spans="1:6" x14ac:dyDescent="0.3">
      <c r="A218" s="42">
        <v>44996</v>
      </c>
      <c r="B218">
        <v>51.39</v>
      </c>
      <c r="C218">
        <v>53.14</v>
      </c>
      <c r="D218">
        <v>51.39</v>
      </c>
      <c r="E218">
        <v>52.82</v>
      </c>
      <c r="F218" s="31"/>
    </row>
    <row r="219" spans="1:6" x14ac:dyDescent="0.3">
      <c r="A219" s="42">
        <v>44968</v>
      </c>
      <c r="B219">
        <v>50.82</v>
      </c>
      <c r="C219">
        <v>51.37</v>
      </c>
      <c r="D219">
        <v>50.69</v>
      </c>
      <c r="E219">
        <v>51.13</v>
      </c>
      <c r="F219" s="31"/>
    </row>
    <row r="220" spans="1:6" x14ac:dyDescent="0.3">
      <c r="A220" s="42">
        <v>44937</v>
      </c>
      <c r="B220">
        <v>51.86</v>
      </c>
      <c r="C220">
        <v>51.91</v>
      </c>
      <c r="D220">
        <v>51.17</v>
      </c>
      <c r="E220">
        <v>51.28</v>
      </c>
      <c r="F220" s="31"/>
    </row>
    <row r="221" spans="1:6" x14ac:dyDescent="0.3">
      <c r="A221" t="s">
        <v>1063</v>
      </c>
      <c r="B221">
        <v>51.38</v>
      </c>
      <c r="C221">
        <v>51.66</v>
      </c>
      <c r="D221">
        <v>50.67</v>
      </c>
      <c r="E221">
        <v>51.53</v>
      </c>
      <c r="F221" s="31"/>
    </row>
    <row r="222" spans="1:6" x14ac:dyDescent="0.3">
      <c r="A222" t="s">
        <v>1064</v>
      </c>
      <c r="B222">
        <v>51.73</v>
      </c>
      <c r="C222">
        <v>51.9</v>
      </c>
      <c r="D222">
        <v>50.26</v>
      </c>
      <c r="E222">
        <v>51.25</v>
      </c>
      <c r="F222" s="31"/>
    </row>
    <row r="223" spans="1:6" x14ac:dyDescent="0.3">
      <c r="A223" t="s">
        <v>1065</v>
      </c>
      <c r="B223">
        <v>52.05</v>
      </c>
      <c r="C223">
        <v>52.22</v>
      </c>
      <c r="D223">
        <v>49.49</v>
      </c>
      <c r="E223">
        <v>51.02</v>
      </c>
      <c r="F223" s="31"/>
    </row>
    <row r="224" spans="1:6" x14ac:dyDescent="0.3">
      <c r="A224" t="s">
        <v>1066</v>
      </c>
      <c r="B224">
        <v>53.96</v>
      </c>
      <c r="C224">
        <v>55.29</v>
      </c>
      <c r="D224">
        <v>52.92</v>
      </c>
      <c r="E224">
        <v>52.97</v>
      </c>
      <c r="F224" s="31"/>
    </row>
    <row r="225" spans="1:6" x14ac:dyDescent="0.3">
      <c r="A225" t="s">
        <v>1067</v>
      </c>
      <c r="B225">
        <v>56.02</v>
      </c>
      <c r="C225">
        <v>56.77</v>
      </c>
      <c r="D225">
        <v>55.96</v>
      </c>
      <c r="E225">
        <v>56.61</v>
      </c>
      <c r="F225" s="31"/>
    </row>
    <row r="226" spans="1:6" x14ac:dyDescent="0.3">
      <c r="A226" t="s">
        <v>1068</v>
      </c>
      <c r="B226">
        <v>56.14</v>
      </c>
      <c r="C226">
        <v>56.68</v>
      </c>
      <c r="D226">
        <v>55.88</v>
      </c>
      <c r="E226">
        <v>56.12</v>
      </c>
      <c r="F226" s="31"/>
    </row>
    <row r="227" spans="1:6" x14ac:dyDescent="0.3">
      <c r="A227" t="s">
        <v>1069</v>
      </c>
      <c r="B227">
        <v>56.35</v>
      </c>
      <c r="C227">
        <v>56.72</v>
      </c>
      <c r="D227">
        <v>55.98</v>
      </c>
      <c r="E227">
        <v>56</v>
      </c>
      <c r="F227" s="31"/>
    </row>
    <row r="228" spans="1:6" x14ac:dyDescent="0.3">
      <c r="A228" t="s">
        <v>1070</v>
      </c>
      <c r="B228">
        <v>56.24</v>
      </c>
      <c r="C228">
        <v>57.09</v>
      </c>
      <c r="D228">
        <v>56.24</v>
      </c>
      <c r="E228">
        <v>56.46</v>
      </c>
      <c r="F228" s="31"/>
    </row>
    <row r="229" spans="1:6" x14ac:dyDescent="0.3">
      <c r="A229" t="s">
        <v>1071</v>
      </c>
      <c r="B229">
        <v>56.64</v>
      </c>
      <c r="C229">
        <v>56.96</v>
      </c>
      <c r="D229">
        <v>55.72</v>
      </c>
      <c r="E229">
        <v>56.48</v>
      </c>
      <c r="F229" s="31"/>
    </row>
    <row r="230" spans="1:6" x14ac:dyDescent="0.3">
      <c r="A230" t="s">
        <v>1072</v>
      </c>
      <c r="B230">
        <v>57.4</v>
      </c>
      <c r="C230">
        <v>57.59</v>
      </c>
      <c r="D230">
        <v>56.77</v>
      </c>
      <c r="E230">
        <v>56.85</v>
      </c>
      <c r="F230" s="31"/>
    </row>
    <row r="231" spans="1:6" x14ac:dyDescent="0.3">
      <c r="A231" t="s">
        <v>1073</v>
      </c>
      <c r="B231">
        <v>57.15</v>
      </c>
      <c r="C231">
        <v>57.65</v>
      </c>
      <c r="D231">
        <v>56.98</v>
      </c>
      <c r="E231">
        <v>57.37</v>
      </c>
      <c r="F231" s="31"/>
    </row>
    <row r="232" spans="1:6" x14ac:dyDescent="0.3">
      <c r="A232" t="s">
        <v>1074</v>
      </c>
      <c r="B232">
        <v>56.79</v>
      </c>
      <c r="C232">
        <v>57.49</v>
      </c>
      <c r="D232">
        <v>56.69</v>
      </c>
      <c r="E232">
        <v>57.17</v>
      </c>
      <c r="F232" s="31"/>
    </row>
    <row r="233" spans="1:6" x14ac:dyDescent="0.3">
      <c r="A233" t="s">
        <v>1075</v>
      </c>
      <c r="B233">
        <v>56.37</v>
      </c>
      <c r="C233">
        <v>56.67</v>
      </c>
      <c r="D233">
        <v>55.9</v>
      </c>
      <c r="E233">
        <v>56.47</v>
      </c>
      <c r="F233" s="31"/>
    </row>
    <row r="234" spans="1:6" x14ac:dyDescent="0.3">
      <c r="A234" s="42">
        <v>45270</v>
      </c>
      <c r="B234">
        <v>56.63</v>
      </c>
      <c r="C234">
        <v>56.67</v>
      </c>
      <c r="D234">
        <v>55.8</v>
      </c>
      <c r="E234">
        <v>56.26</v>
      </c>
      <c r="F234" s="31"/>
    </row>
    <row r="235" spans="1:6" x14ac:dyDescent="0.3">
      <c r="A235" s="42">
        <v>45240</v>
      </c>
      <c r="B235">
        <v>56.48</v>
      </c>
      <c r="C235">
        <v>56.89</v>
      </c>
      <c r="D235">
        <v>56.34</v>
      </c>
      <c r="E235">
        <v>56.65</v>
      </c>
      <c r="F235" s="31"/>
    </row>
    <row r="236" spans="1:6" x14ac:dyDescent="0.3">
      <c r="A236" s="42">
        <v>45209</v>
      </c>
      <c r="B236">
        <v>56.71</v>
      </c>
      <c r="C236">
        <v>56.77</v>
      </c>
      <c r="D236">
        <v>56.23</v>
      </c>
      <c r="E236">
        <v>56.39</v>
      </c>
      <c r="F236" s="31"/>
    </row>
    <row r="237" spans="1:6" x14ac:dyDescent="0.3">
      <c r="A237" s="42">
        <v>45179</v>
      </c>
      <c r="B237">
        <v>56.1</v>
      </c>
      <c r="C237">
        <v>57.13</v>
      </c>
      <c r="D237">
        <v>55.7</v>
      </c>
      <c r="E237">
        <v>56.61</v>
      </c>
      <c r="F237" s="31"/>
    </row>
    <row r="238" spans="1:6" x14ac:dyDescent="0.3">
      <c r="A238" s="42">
        <v>45087</v>
      </c>
      <c r="B238">
        <v>56.25</v>
      </c>
      <c r="C238">
        <v>56.88</v>
      </c>
      <c r="D238">
        <v>56.17</v>
      </c>
      <c r="E238">
        <v>56.66</v>
      </c>
      <c r="F238" s="31"/>
    </row>
    <row r="239" spans="1:6" x14ac:dyDescent="0.3">
      <c r="A239" s="42">
        <v>45056</v>
      </c>
      <c r="B239">
        <v>56.04</v>
      </c>
      <c r="C239">
        <v>56.61</v>
      </c>
      <c r="D239">
        <v>55.83</v>
      </c>
      <c r="E239">
        <v>56.42</v>
      </c>
      <c r="F239" s="31"/>
    </row>
    <row r="240" spans="1:6" x14ac:dyDescent="0.3">
      <c r="A240" s="42">
        <v>45026</v>
      </c>
      <c r="B240">
        <v>57.1</v>
      </c>
      <c r="C240">
        <v>57.34</v>
      </c>
      <c r="D240">
        <v>56.31</v>
      </c>
      <c r="E240">
        <v>56.73</v>
      </c>
      <c r="F240" s="31"/>
    </row>
    <row r="241" spans="1:6" x14ac:dyDescent="0.3">
      <c r="A241" s="42">
        <v>44995</v>
      </c>
      <c r="B241">
        <v>57.66</v>
      </c>
      <c r="C241">
        <v>58.05</v>
      </c>
      <c r="D241">
        <v>57.12</v>
      </c>
      <c r="E241">
        <v>57.22</v>
      </c>
      <c r="F241" s="31"/>
    </row>
    <row r="242" spans="1:6" x14ac:dyDescent="0.3">
      <c r="A242" s="42">
        <v>44967</v>
      </c>
      <c r="B242">
        <v>58.01</v>
      </c>
      <c r="C242">
        <v>58.06</v>
      </c>
      <c r="D242">
        <v>57.15</v>
      </c>
      <c r="E242">
        <v>57.85</v>
      </c>
      <c r="F242" s="31"/>
    </row>
    <row r="243" spans="1:6" x14ac:dyDescent="0.3">
      <c r="A243" t="s">
        <v>1076</v>
      </c>
      <c r="B243">
        <v>58.18</v>
      </c>
      <c r="C243">
        <v>58.46</v>
      </c>
      <c r="D243">
        <v>57.87</v>
      </c>
      <c r="E243">
        <v>58.04</v>
      </c>
      <c r="F243" s="31"/>
    </row>
    <row r="244" spans="1:6" x14ac:dyDescent="0.3">
      <c r="A244" t="s">
        <v>1077</v>
      </c>
      <c r="B244">
        <v>58.01</v>
      </c>
      <c r="C244">
        <v>58.42</v>
      </c>
      <c r="D244">
        <v>57.81</v>
      </c>
      <c r="E244">
        <v>58.14</v>
      </c>
      <c r="F244" s="31"/>
    </row>
    <row r="245" spans="1:6" x14ac:dyDescent="0.3">
      <c r="A245" t="s">
        <v>1078</v>
      </c>
      <c r="B245">
        <v>58.58</v>
      </c>
      <c r="C245">
        <v>58.75</v>
      </c>
      <c r="D245">
        <v>57.61</v>
      </c>
      <c r="E245">
        <v>57.89</v>
      </c>
      <c r="F245" s="31"/>
    </row>
    <row r="246" spans="1:6" x14ac:dyDescent="0.3">
      <c r="A246" t="s">
        <v>1079</v>
      </c>
      <c r="B246">
        <v>58.87</v>
      </c>
      <c r="C246">
        <v>59.25</v>
      </c>
      <c r="D246">
        <v>58.52</v>
      </c>
      <c r="E246">
        <v>58.54</v>
      </c>
      <c r="F246" s="31"/>
    </row>
    <row r="247" spans="1:6" x14ac:dyDescent="0.3">
      <c r="A247" t="s">
        <v>1080</v>
      </c>
      <c r="B247">
        <v>58.84</v>
      </c>
      <c r="C247">
        <v>59.28</v>
      </c>
      <c r="D247">
        <v>58.55</v>
      </c>
      <c r="E247">
        <v>59.16</v>
      </c>
      <c r="F247" s="31"/>
    </row>
    <row r="248" spans="1:6" x14ac:dyDescent="0.3">
      <c r="A248" t="s">
        <v>1081</v>
      </c>
      <c r="B248">
        <v>59.33</v>
      </c>
      <c r="C248">
        <v>59.46</v>
      </c>
      <c r="D248">
        <v>58.77</v>
      </c>
      <c r="E248">
        <v>58.9</v>
      </c>
      <c r="F248" s="31"/>
    </row>
    <row r="249" spans="1:6" x14ac:dyDescent="0.3">
      <c r="A249" t="s">
        <v>1082</v>
      </c>
      <c r="B249">
        <v>58.56</v>
      </c>
      <c r="C249">
        <v>59.46</v>
      </c>
      <c r="D249">
        <v>58.53</v>
      </c>
      <c r="E249">
        <v>59.08</v>
      </c>
      <c r="F249" s="31"/>
    </row>
    <row r="250" spans="1:6" x14ac:dyDescent="0.3">
      <c r="A250" t="s">
        <v>1083</v>
      </c>
      <c r="B250">
        <v>58.8</v>
      </c>
      <c r="C250">
        <v>59.31</v>
      </c>
      <c r="D250">
        <v>58.71</v>
      </c>
      <c r="E250">
        <v>58.78</v>
      </c>
      <c r="F250" s="31"/>
    </row>
    <row r="251" spans="1:6" x14ac:dyDescent="0.3">
      <c r="A251" t="s">
        <v>1084</v>
      </c>
      <c r="B251">
        <v>58.56</v>
      </c>
      <c r="C251">
        <v>58.92</v>
      </c>
      <c r="D251">
        <v>58.34</v>
      </c>
      <c r="E251">
        <v>58.63</v>
      </c>
      <c r="F251" s="31"/>
    </row>
    <row r="252" spans="1:6" x14ac:dyDescent="0.3">
      <c r="A252" t="s">
        <v>1085</v>
      </c>
      <c r="B252">
        <v>59.04</v>
      </c>
      <c r="C252">
        <v>59.15</v>
      </c>
      <c r="D252">
        <v>58.33</v>
      </c>
      <c r="E252">
        <v>58.58</v>
      </c>
      <c r="F252" s="31"/>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51ABC-7320-4838-B4B4-993414186A5C}">
  <dimension ref="A1:E252"/>
  <sheetViews>
    <sheetView workbookViewId="0">
      <selection activeCell="E1" sqref="E1:E1048576"/>
    </sheetView>
  </sheetViews>
  <sheetFormatPr defaultRowHeight="14.4" x14ac:dyDescent="0.3"/>
  <sheetData>
    <row r="1" spans="1:5" x14ac:dyDescent="0.3">
      <c r="A1" t="s">
        <v>931</v>
      </c>
      <c r="B1" t="s">
        <v>932</v>
      </c>
      <c r="C1" t="s">
        <v>933</v>
      </c>
      <c r="D1" t="s">
        <v>934</v>
      </c>
      <c r="E1" t="s">
        <v>935</v>
      </c>
    </row>
    <row r="2" spans="1:5" x14ac:dyDescent="0.3">
      <c r="A2" t="s">
        <v>936</v>
      </c>
      <c r="B2">
        <v>77.37</v>
      </c>
      <c r="C2">
        <v>77.7</v>
      </c>
      <c r="D2">
        <v>76.599999999999994</v>
      </c>
      <c r="E2">
        <v>76.78</v>
      </c>
    </row>
    <row r="3" spans="1:5" x14ac:dyDescent="0.3">
      <c r="A3" t="s">
        <v>937</v>
      </c>
      <c r="B3">
        <v>76.98</v>
      </c>
      <c r="C3">
        <v>77.760000000000005</v>
      </c>
      <c r="D3">
        <v>76.98</v>
      </c>
      <c r="E3">
        <v>77.319999999999993</v>
      </c>
    </row>
    <row r="4" spans="1:5" x14ac:dyDescent="0.3">
      <c r="A4" s="42">
        <v>45635</v>
      </c>
      <c r="B4">
        <v>77.930000000000007</v>
      </c>
      <c r="C4">
        <v>78.28</v>
      </c>
      <c r="D4">
        <v>76.959999999999994</v>
      </c>
      <c r="E4">
        <v>77.180000000000007</v>
      </c>
    </row>
    <row r="5" spans="1:5" x14ac:dyDescent="0.3">
      <c r="A5" s="42">
        <v>45605</v>
      </c>
      <c r="B5">
        <v>77.069999999999993</v>
      </c>
      <c r="C5">
        <v>78.47</v>
      </c>
      <c r="D5">
        <v>76.5</v>
      </c>
      <c r="E5">
        <v>78.17</v>
      </c>
    </row>
    <row r="6" spans="1:5" x14ac:dyDescent="0.3">
      <c r="A6" s="42">
        <v>45574</v>
      </c>
      <c r="B6">
        <v>77</v>
      </c>
      <c r="C6">
        <v>77.27</v>
      </c>
      <c r="D6">
        <v>75.849999999999994</v>
      </c>
      <c r="E6">
        <v>76.42</v>
      </c>
    </row>
    <row r="7" spans="1:5" x14ac:dyDescent="0.3">
      <c r="A7" s="42">
        <v>45544</v>
      </c>
      <c r="B7">
        <v>77.28</v>
      </c>
      <c r="C7">
        <v>77.95</v>
      </c>
      <c r="D7">
        <v>77.08</v>
      </c>
      <c r="E7">
        <v>77.56</v>
      </c>
    </row>
    <row r="8" spans="1:5" x14ac:dyDescent="0.3">
      <c r="A8" s="42">
        <v>45452</v>
      </c>
      <c r="B8">
        <v>78.02</v>
      </c>
      <c r="C8">
        <v>78.260000000000005</v>
      </c>
      <c r="D8">
        <v>77.19</v>
      </c>
      <c r="E8">
        <v>77.58</v>
      </c>
    </row>
    <row r="9" spans="1:5" x14ac:dyDescent="0.3">
      <c r="A9" s="42">
        <v>45421</v>
      </c>
      <c r="B9">
        <v>79.89</v>
      </c>
      <c r="C9">
        <v>79.91</v>
      </c>
      <c r="D9">
        <v>78.34</v>
      </c>
      <c r="E9">
        <v>78.569999999999993</v>
      </c>
    </row>
    <row r="10" spans="1:5" x14ac:dyDescent="0.3">
      <c r="A10" s="42">
        <v>45391</v>
      </c>
      <c r="B10">
        <v>79</v>
      </c>
      <c r="C10">
        <v>80.22</v>
      </c>
      <c r="D10">
        <v>78.900000000000006</v>
      </c>
      <c r="E10">
        <v>79.56</v>
      </c>
    </row>
    <row r="11" spans="1:5" x14ac:dyDescent="0.3">
      <c r="A11" s="42">
        <v>45360</v>
      </c>
      <c r="B11">
        <v>78.900000000000006</v>
      </c>
      <c r="C11">
        <v>78.900000000000006</v>
      </c>
      <c r="D11">
        <v>77.569999999999993</v>
      </c>
      <c r="E11">
        <v>78</v>
      </c>
    </row>
    <row r="12" spans="1:5" x14ac:dyDescent="0.3">
      <c r="A12" t="s">
        <v>938</v>
      </c>
      <c r="B12">
        <v>81.81</v>
      </c>
      <c r="C12">
        <v>81.81</v>
      </c>
      <c r="D12">
        <v>80.180000000000007</v>
      </c>
      <c r="E12">
        <v>80.44</v>
      </c>
    </row>
    <row r="13" spans="1:5" x14ac:dyDescent="0.3">
      <c r="A13" t="s">
        <v>939</v>
      </c>
      <c r="B13">
        <v>81.19</v>
      </c>
      <c r="C13">
        <v>81.5</v>
      </c>
      <c r="D13">
        <v>80.47</v>
      </c>
      <c r="E13">
        <v>80.53</v>
      </c>
    </row>
    <row r="14" spans="1:5" x14ac:dyDescent="0.3">
      <c r="A14" t="s">
        <v>940</v>
      </c>
      <c r="B14">
        <v>82.64</v>
      </c>
      <c r="C14">
        <v>83.24</v>
      </c>
      <c r="D14">
        <v>80.3</v>
      </c>
      <c r="E14">
        <v>80.37</v>
      </c>
    </row>
    <row r="15" spans="1:5" x14ac:dyDescent="0.3">
      <c r="A15" t="s">
        <v>941</v>
      </c>
      <c r="B15">
        <v>83.64</v>
      </c>
      <c r="C15">
        <v>84.34</v>
      </c>
      <c r="D15">
        <v>83.08</v>
      </c>
      <c r="E15">
        <v>83.53</v>
      </c>
    </row>
    <row r="16" spans="1:5" x14ac:dyDescent="0.3">
      <c r="A16" t="s">
        <v>942</v>
      </c>
      <c r="B16">
        <v>81.489999999999995</v>
      </c>
      <c r="C16">
        <v>82.59</v>
      </c>
      <c r="D16">
        <v>81.28</v>
      </c>
      <c r="E16">
        <v>82.49</v>
      </c>
    </row>
    <row r="17" spans="1:5" x14ac:dyDescent="0.3">
      <c r="A17" t="s">
        <v>943</v>
      </c>
      <c r="B17">
        <v>82.37</v>
      </c>
      <c r="C17">
        <v>82.52</v>
      </c>
      <c r="D17">
        <v>80.63</v>
      </c>
      <c r="E17">
        <v>82.08</v>
      </c>
    </row>
    <row r="18" spans="1:5" x14ac:dyDescent="0.3">
      <c r="A18" t="s">
        <v>944</v>
      </c>
      <c r="B18">
        <v>85.43</v>
      </c>
      <c r="C18">
        <v>85.7</v>
      </c>
      <c r="D18">
        <v>80.83</v>
      </c>
      <c r="E18">
        <v>82.25</v>
      </c>
    </row>
    <row r="19" spans="1:5" x14ac:dyDescent="0.3">
      <c r="A19" t="s">
        <v>945</v>
      </c>
      <c r="B19">
        <v>90.87</v>
      </c>
      <c r="C19">
        <v>92.68</v>
      </c>
      <c r="D19">
        <v>90.57</v>
      </c>
      <c r="E19">
        <v>92.59</v>
      </c>
    </row>
    <row r="20" spans="1:5" x14ac:dyDescent="0.3">
      <c r="A20" t="s">
        <v>946</v>
      </c>
      <c r="B20">
        <v>91.04</v>
      </c>
      <c r="C20">
        <v>91.41</v>
      </c>
      <c r="D20">
        <v>89.85</v>
      </c>
      <c r="E20">
        <v>90.22</v>
      </c>
    </row>
    <row r="21" spans="1:5" x14ac:dyDescent="0.3">
      <c r="A21" t="s">
        <v>947</v>
      </c>
      <c r="B21">
        <v>90.2</v>
      </c>
      <c r="C21">
        <v>92.95</v>
      </c>
      <c r="D21">
        <v>90.2</v>
      </c>
      <c r="E21">
        <v>92.55</v>
      </c>
    </row>
    <row r="22" spans="1:5" x14ac:dyDescent="0.3">
      <c r="A22" t="s">
        <v>948</v>
      </c>
      <c r="B22">
        <v>88.9</v>
      </c>
      <c r="C22">
        <v>90.41</v>
      </c>
      <c r="D22">
        <v>88.82</v>
      </c>
      <c r="E22">
        <v>89.91</v>
      </c>
    </row>
    <row r="23" spans="1:5" x14ac:dyDescent="0.3">
      <c r="A23" t="s">
        <v>949</v>
      </c>
      <c r="B23">
        <v>88.73</v>
      </c>
      <c r="C23">
        <v>90.26</v>
      </c>
      <c r="D23">
        <v>88.54</v>
      </c>
      <c r="E23">
        <v>90.07</v>
      </c>
    </row>
    <row r="24" spans="1:5" x14ac:dyDescent="0.3">
      <c r="A24" t="s">
        <v>950</v>
      </c>
      <c r="B24">
        <v>87.04</v>
      </c>
      <c r="C24">
        <v>88.25</v>
      </c>
      <c r="D24">
        <v>86.99</v>
      </c>
      <c r="E24">
        <v>87.7</v>
      </c>
    </row>
    <row r="25" spans="1:5" x14ac:dyDescent="0.3">
      <c r="A25" t="s">
        <v>951</v>
      </c>
      <c r="B25">
        <v>89.6</v>
      </c>
      <c r="C25">
        <v>89.81</v>
      </c>
      <c r="D25">
        <v>89</v>
      </c>
      <c r="E25">
        <v>89.47</v>
      </c>
    </row>
    <row r="26" spans="1:5" x14ac:dyDescent="0.3">
      <c r="A26" s="42">
        <v>45634</v>
      </c>
      <c r="B26">
        <v>90.47</v>
      </c>
      <c r="C26">
        <v>90.48</v>
      </c>
      <c r="D26">
        <v>89.54</v>
      </c>
      <c r="E26">
        <v>89.55</v>
      </c>
    </row>
    <row r="27" spans="1:5" x14ac:dyDescent="0.3">
      <c r="A27" s="42">
        <v>45543</v>
      </c>
      <c r="B27">
        <v>89.8</v>
      </c>
      <c r="C27">
        <v>90.62</v>
      </c>
      <c r="D27">
        <v>89.2</v>
      </c>
      <c r="E27">
        <v>90.36</v>
      </c>
    </row>
    <row r="28" spans="1:5" x14ac:dyDescent="0.3">
      <c r="A28" s="42">
        <v>45512</v>
      </c>
      <c r="B28">
        <v>87.88</v>
      </c>
      <c r="C28">
        <v>89.73</v>
      </c>
      <c r="D28">
        <v>87.6</v>
      </c>
      <c r="E28">
        <v>89.61</v>
      </c>
    </row>
    <row r="29" spans="1:5" x14ac:dyDescent="0.3">
      <c r="A29" s="42">
        <v>45481</v>
      </c>
      <c r="B29">
        <v>87.54</v>
      </c>
      <c r="C29">
        <v>88.67</v>
      </c>
      <c r="D29">
        <v>87.31</v>
      </c>
      <c r="E29">
        <v>87.72</v>
      </c>
    </row>
    <row r="30" spans="1:5" x14ac:dyDescent="0.3">
      <c r="A30" s="42">
        <v>45451</v>
      </c>
      <c r="B30">
        <v>86.34</v>
      </c>
      <c r="C30">
        <v>87.44</v>
      </c>
      <c r="D30">
        <v>86.01</v>
      </c>
      <c r="E30">
        <v>86.67</v>
      </c>
    </row>
    <row r="31" spans="1:5" x14ac:dyDescent="0.3">
      <c r="A31" s="42">
        <v>45420</v>
      </c>
      <c r="B31">
        <v>87.5</v>
      </c>
      <c r="C31">
        <v>88.5</v>
      </c>
      <c r="D31">
        <v>86.63</v>
      </c>
      <c r="E31">
        <v>87.91</v>
      </c>
    </row>
    <row r="32" spans="1:5" x14ac:dyDescent="0.3">
      <c r="A32" s="42">
        <v>45330</v>
      </c>
      <c r="B32">
        <v>89.83</v>
      </c>
      <c r="C32">
        <v>90.15</v>
      </c>
      <c r="D32">
        <v>89.33</v>
      </c>
      <c r="E32">
        <v>89.97</v>
      </c>
    </row>
    <row r="33" spans="1:5" x14ac:dyDescent="0.3">
      <c r="A33" s="42">
        <v>45299</v>
      </c>
      <c r="B33">
        <v>91.42</v>
      </c>
      <c r="C33">
        <v>92.11</v>
      </c>
      <c r="D33">
        <v>90.81</v>
      </c>
      <c r="E33">
        <v>91.1</v>
      </c>
    </row>
    <row r="34" spans="1:5" x14ac:dyDescent="0.3">
      <c r="A34" t="s">
        <v>952</v>
      </c>
      <c r="B34">
        <v>93.12</v>
      </c>
      <c r="C34">
        <v>93.73</v>
      </c>
      <c r="D34">
        <v>91.64</v>
      </c>
      <c r="E34">
        <v>92.11</v>
      </c>
    </row>
    <row r="35" spans="1:5" x14ac:dyDescent="0.3">
      <c r="A35" t="s">
        <v>953</v>
      </c>
      <c r="B35">
        <v>91.05</v>
      </c>
      <c r="C35">
        <v>92.2</v>
      </c>
      <c r="D35">
        <v>89.84</v>
      </c>
      <c r="E35">
        <v>91.65</v>
      </c>
    </row>
    <row r="36" spans="1:5" x14ac:dyDescent="0.3">
      <c r="A36" t="s">
        <v>954</v>
      </c>
      <c r="B36">
        <v>90.75</v>
      </c>
      <c r="C36">
        <v>91.48</v>
      </c>
      <c r="D36">
        <v>90.47</v>
      </c>
      <c r="E36">
        <v>91.18</v>
      </c>
    </row>
    <row r="37" spans="1:5" x14ac:dyDescent="0.3">
      <c r="A37" t="s">
        <v>955</v>
      </c>
      <c r="B37">
        <v>92.28</v>
      </c>
      <c r="C37">
        <v>93.21</v>
      </c>
      <c r="D37">
        <v>91.22</v>
      </c>
      <c r="E37">
        <v>92.59</v>
      </c>
    </row>
    <row r="38" spans="1:5" x14ac:dyDescent="0.3">
      <c r="A38" t="s">
        <v>956</v>
      </c>
      <c r="B38">
        <v>95.41</v>
      </c>
      <c r="C38">
        <v>96.86</v>
      </c>
      <c r="D38">
        <v>95.25</v>
      </c>
      <c r="E38">
        <v>95.45</v>
      </c>
    </row>
    <row r="39" spans="1:5" x14ac:dyDescent="0.3">
      <c r="A39" t="s">
        <v>957</v>
      </c>
      <c r="B39">
        <v>95.42</v>
      </c>
      <c r="C39">
        <v>96.18</v>
      </c>
      <c r="D39">
        <v>93.89</v>
      </c>
      <c r="E39">
        <v>94.43</v>
      </c>
    </row>
    <row r="40" spans="1:5" x14ac:dyDescent="0.3">
      <c r="A40" t="s">
        <v>958</v>
      </c>
      <c r="B40">
        <v>91.36</v>
      </c>
      <c r="C40">
        <v>93.38</v>
      </c>
      <c r="D40">
        <v>90.89</v>
      </c>
      <c r="E40">
        <v>93.35</v>
      </c>
    </row>
    <row r="41" spans="1:5" x14ac:dyDescent="0.3">
      <c r="A41" t="s">
        <v>959</v>
      </c>
      <c r="B41">
        <v>93.14</v>
      </c>
      <c r="C41">
        <v>94.5</v>
      </c>
      <c r="D41">
        <v>93.14</v>
      </c>
      <c r="E41">
        <v>93.48</v>
      </c>
    </row>
    <row r="42" spans="1:5" x14ac:dyDescent="0.3">
      <c r="A42" t="s">
        <v>960</v>
      </c>
      <c r="B42">
        <v>91.26</v>
      </c>
      <c r="C42">
        <v>91.88</v>
      </c>
      <c r="D42">
        <v>90.61</v>
      </c>
      <c r="E42">
        <v>91.35</v>
      </c>
    </row>
    <row r="43" spans="1:5" x14ac:dyDescent="0.3">
      <c r="A43" t="s">
        <v>961</v>
      </c>
      <c r="B43">
        <v>93.18</v>
      </c>
      <c r="C43">
        <v>93.22</v>
      </c>
      <c r="D43">
        <v>92.21</v>
      </c>
      <c r="E43">
        <v>92.56</v>
      </c>
    </row>
    <row r="44" spans="1:5" x14ac:dyDescent="0.3">
      <c r="A44" t="s">
        <v>962</v>
      </c>
      <c r="B44">
        <v>93.38</v>
      </c>
      <c r="C44">
        <v>93.85</v>
      </c>
      <c r="D44">
        <v>92.42</v>
      </c>
      <c r="E44">
        <v>92.94</v>
      </c>
    </row>
    <row r="45" spans="1:5" x14ac:dyDescent="0.3">
      <c r="A45" t="s">
        <v>963</v>
      </c>
      <c r="B45">
        <v>92.92</v>
      </c>
      <c r="C45">
        <v>93.17</v>
      </c>
      <c r="D45">
        <v>91.87</v>
      </c>
      <c r="E45">
        <v>92.97</v>
      </c>
    </row>
    <row r="46" spans="1:5" x14ac:dyDescent="0.3">
      <c r="A46" t="s">
        <v>964</v>
      </c>
      <c r="B46">
        <v>92.37</v>
      </c>
      <c r="C46">
        <v>94.35</v>
      </c>
      <c r="D46">
        <v>92.31</v>
      </c>
      <c r="E46">
        <v>93.74</v>
      </c>
    </row>
    <row r="47" spans="1:5" x14ac:dyDescent="0.3">
      <c r="A47" s="42">
        <v>45633</v>
      </c>
      <c r="B47">
        <v>92.64</v>
      </c>
      <c r="C47">
        <v>93.53</v>
      </c>
      <c r="D47">
        <v>91.93</v>
      </c>
      <c r="E47">
        <v>92.88</v>
      </c>
    </row>
    <row r="48" spans="1:5" x14ac:dyDescent="0.3">
      <c r="A48" s="42">
        <v>45603</v>
      </c>
      <c r="B48">
        <v>91.2</v>
      </c>
      <c r="C48">
        <v>92.94</v>
      </c>
      <c r="D48">
        <v>91.04</v>
      </c>
      <c r="E48">
        <v>91.82</v>
      </c>
    </row>
    <row r="49" spans="1:5" x14ac:dyDescent="0.3">
      <c r="A49" s="42">
        <v>45572</v>
      </c>
      <c r="B49">
        <v>91.01</v>
      </c>
      <c r="C49">
        <v>91.58</v>
      </c>
      <c r="D49">
        <v>90.09</v>
      </c>
      <c r="E49">
        <v>90.13</v>
      </c>
    </row>
    <row r="50" spans="1:5" x14ac:dyDescent="0.3">
      <c r="A50" s="42">
        <v>45542</v>
      </c>
      <c r="B50">
        <v>92.45</v>
      </c>
      <c r="C50">
        <v>94.1</v>
      </c>
      <c r="D50">
        <v>92.09</v>
      </c>
      <c r="E50">
        <v>93.54</v>
      </c>
    </row>
    <row r="51" spans="1:5" x14ac:dyDescent="0.3">
      <c r="A51" s="42">
        <v>45511</v>
      </c>
      <c r="B51">
        <v>91.38</v>
      </c>
      <c r="C51">
        <v>92.2</v>
      </c>
      <c r="D51">
        <v>90.61</v>
      </c>
      <c r="E51">
        <v>91.73</v>
      </c>
    </row>
    <row r="52" spans="1:5" x14ac:dyDescent="0.3">
      <c r="A52" s="42">
        <v>45419</v>
      </c>
      <c r="B52">
        <v>93.2</v>
      </c>
      <c r="C52">
        <v>94.16</v>
      </c>
      <c r="D52">
        <v>91.27</v>
      </c>
      <c r="E52">
        <v>91.96</v>
      </c>
    </row>
    <row r="53" spans="1:5" x14ac:dyDescent="0.3">
      <c r="A53" s="42">
        <v>45358</v>
      </c>
      <c r="B53">
        <v>95.58</v>
      </c>
      <c r="C53">
        <v>96.62</v>
      </c>
      <c r="D53">
        <v>95.44</v>
      </c>
      <c r="E53">
        <v>95.92</v>
      </c>
    </row>
    <row r="54" spans="1:5" x14ac:dyDescent="0.3">
      <c r="A54" s="42">
        <v>45329</v>
      </c>
      <c r="B54">
        <v>96.15</v>
      </c>
      <c r="C54">
        <v>96.15</v>
      </c>
      <c r="D54">
        <v>93.36</v>
      </c>
      <c r="E54">
        <v>93.96</v>
      </c>
    </row>
    <row r="55" spans="1:5" x14ac:dyDescent="0.3">
      <c r="A55" s="42">
        <v>45298</v>
      </c>
      <c r="B55">
        <v>96.43</v>
      </c>
      <c r="C55">
        <v>96.76</v>
      </c>
      <c r="D55">
        <v>95.94</v>
      </c>
      <c r="E55">
        <v>96.46</v>
      </c>
    </row>
    <row r="56" spans="1:5" x14ac:dyDescent="0.3">
      <c r="A56" t="s">
        <v>965</v>
      </c>
      <c r="B56">
        <v>95.3</v>
      </c>
      <c r="C56">
        <v>96.32</v>
      </c>
      <c r="D56">
        <v>95</v>
      </c>
      <c r="E56">
        <v>95.58</v>
      </c>
    </row>
    <row r="57" spans="1:5" x14ac:dyDescent="0.3">
      <c r="A57" t="s">
        <v>966</v>
      </c>
      <c r="B57">
        <v>96.06</v>
      </c>
      <c r="C57">
        <v>96.93</v>
      </c>
      <c r="D57">
        <v>95.51</v>
      </c>
      <c r="E57">
        <v>96.06</v>
      </c>
    </row>
    <row r="58" spans="1:5" x14ac:dyDescent="0.3">
      <c r="A58" t="s">
        <v>967</v>
      </c>
      <c r="B58">
        <v>96</v>
      </c>
      <c r="C58">
        <v>96.78</v>
      </c>
      <c r="D58">
        <v>94.95</v>
      </c>
      <c r="E58">
        <v>96.74</v>
      </c>
    </row>
    <row r="59" spans="1:5" x14ac:dyDescent="0.3">
      <c r="A59" t="s">
        <v>968</v>
      </c>
      <c r="B59">
        <v>90.05</v>
      </c>
      <c r="C59">
        <v>93.57</v>
      </c>
      <c r="D59">
        <v>90</v>
      </c>
      <c r="E59">
        <v>93.04</v>
      </c>
    </row>
    <row r="60" spans="1:5" x14ac:dyDescent="0.3">
      <c r="A60" t="s">
        <v>969</v>
      </c>
      <c r="B60">
        <v>89.5</v>
      </c>
      <c r="C60">
        <v>92.07</v>
      </c>
      <c r="D60">
        <v>89.21</v>
      </c>
      <c r="E60">
        <v>91.17</v>
      </c>
    </row>
    <row r="61" spans="1:5" x14ac:dyDescent="0.3">
      <c r="A61" t="s">
        <v>970</v>
      </c>
      <c r="B61">
        <v>90</v>
      </c>
      <c r="C61">
        <v>90.08</v>
      </c>
      <c r="D61">
        <v>89.03</v>
      </c>
      <c r="E61">
        <v>89.73</v>
      </c>
    </row>
    <row r="62" spans="1:5" x14ac:dyDescent="0.3">
      <c r="A62" t="s">
        <v>971</v>
      </c>
      <c r="B62">
        <v>91.13</v>
      </c>
      <c r="C62">
        <v>91.59</v>
      </c>
      <c r="D62">
        <v>90.41</v>
      </c>
      <c r="E62">
        <v>91.53</v>
      </c>
    </row>
    <row r="63" spans="1:5" x14ac:dyDescent="0.3">
      <c r="A63" t="s">
        <v>972</v>
      </c>
      <c r="B63">
        <v>90</v>
      </c>
      <c r="C63">
        <v>91.26</v>
      </c>
      <c r="D63">
        <v>89.41</v>
      </c>
      <c r="E63">
        <v>90.63</v>
      </c>
    </row>
    <row r="64" spans="1:5" x14ac:dyDescent="0.3">
      <c r="A64" t="s">
        <v>973</v>
      </c>
      <c r="B64">
        <v>92.7</v>
      </c>
      <c r="C64">
        <v>92.89</v>
      </c>
      <c r="D64">
        <v>91.88</v>
      </c>
      <c r="E64">
        <v>92.47</v>
      </c>
    </row>
    <row r="65" spans="1:5" x14ac:dyDescent="0.3">
      <c r="A65" t="s">
        <v>974</v>
      </c>
      <c r="B65">
        <v>91.03</v>
      </c>
      <c r="C65">
        <v>92.78</v>
      </c>
      <c r="D65">
        <v>91.03</v>
      </c>
      <c r="E65">
        <v>92.54</v>
      </c>
    </row>
    <row r="66" spans="1:5" x14ac:dyDescent="0.3">
      <c r="A66" t="s">
        <v>975</v>
      </c>
      <c r="B66">
        <v>92.4</v>
      </c>
      <c r="C66">
        <v>93.5</v>
      </c>
      <c r="D66">
        <v>91.89</v>
      </c>
      <c r="E66">
        <v>92.23</v>
      </c>
    </row>
    <row r="67" spans="1:5" x14ac:dyDescent="0.3">
      <c r="A67" s="42">
        <v>45632</v>
      </c>
      <c r="B67">
        <v>93.2</v>
      </c>
      <c r="C67">
        <v>93.5</v>
      </c>
      <c r="D67">
        <v>92.4</v>
      </c>
      <c r="E67">
        <v>92.92</v>
      </c>
    </row>
    <row r="68" spans="1:5" x14ac:dyDescent="0.3">
      <c r="A68" s="42">
        <v>45602</v>
      </c>
      <c r="B68">
        <v>93.5</v>
      </c>
      <c r="C68">
        <v>93.73</v>
      </c>
      <c r="D68">
        <v>92.28</v>
      </c>
      <c r="E68">
        <v>92.69</v>
      </c>
    </row>
    <row r="69" spans="1:5" x14ac:dyDescent="0.3">
      <c r="A69" s="42">
        <v>45571</v>
      </c>
      <c r="B69">
        <v>93.32</v>
      </c>
      <c r="C69">
        <v>94.73</v>
      </c>
      <c r="D69">
        <v>93.05</v>
      </c>
      <c r="E69">
        <v>94.16</v>
      </c>
    </row>
    <row r="70" spans="1:5" x14ac:dyDescent="0.3">
      <c r="A70" s="42">
        <v>45479</v>
      </c>
      <c r="B70">
        <v>93.84</v>
      </c>
      <c r="C70">
        <v>94.61</v>
      </c>
      <c r="D70">
        <v>93.52</v>
      </c>
      <c r="E70">
        <v>93.9</v>
      </c>
    </row>
    <row r="71" spans="1:5" x14ac:dyDescent="0.3">
      <c r="A71" s="42">
        <v>45449</v>
      </c>
      <c r="B71">
        <v>94.15</v>
      </c>
      <c r="C71">
        <v>94.35</v>
      </c>
      <c r="D71">
        <v>93.23</v>
      </c>
      <c r="E71">
        <v>93.9</v>
      </c>
    </row>
    <row r="72" spans="1:5" x14ac:dyDescent="0.3">
      <c r="A72" s="42">
        <v>45418</v>
      </c>
      <c r="B72">
        <v>90.58</v>
      </c>
      <c r="C72">
        <v>94.26</v>
      </c>
      <c r="D72">
        <v>90.12</v>
      </c>
      <c r="E72">
        <v>94.15</v>
      </c>
    </row>
    <row r="73" spans="1:5" x14ac:dyDescent="0.3">
      <c r="A73" s="42">
        <v>45388</v>
      </c>
      <c r="B73">
        <v>88.9</v>
      </c>
      <c r="C73">
        <v>89.98</v>
      </c>
      <c r="D73">
        <v>88.15</v>
      </c>
      <c r="E73">
        <v>88.68</v>
      </c>
    </row>
    <row r="74" spans="1:5" x14ac:dyDescent="0.3">
      <c r="A74" s="42">
        <v>45357</v>
      </c>
      <c r="B74">
        <v>90</v>
      </c>
      <c r="C74">
        <v>90.19</v>
      </c>
      <c r="D74">
        <v>87.57</v>
      </c>
      <c r="E74">
        <v>88.31</v>
      </c>
    </row>
    <row r="75" spans="1:5" x14ac:dyDescent="0.3">
      <c r="A75" t="s">
        <v>976</v>
      </c>
      <c r="B75">
        <v>89</v>
      </c>
      <c r="C75">
        <v>89.78</v>
      </c>
      <c r="D75">
        <v>88.51</v>
      </c>
      <c r="E75">
        <v>89.03</v>
      </c>
    </row>
    <row r="76" spans="1:5" x14ac:dyDescent="0.3">
      <c r="A76" t="s">
        <v>977</v>
      </c>
      <c r="B76">
        <v>89.57</v>
      </c>
      <c r="C76">
        <v>91.06</v>
      </c>
      <c r="D76">
        <v>89.57</v>
      </c>
      <c r="E76">
        <v>90.66</v>
      </c>
    </row>
    <row r="77" spans="1:5" x14ac:dyDescent="0.3">
      <c r="A77" t="s">
        <v>978</v>
      </c>
      <c r="B77">
        <v>89.5</v>
      </c>
      <c r="C77">
        <v>90.11</v>
      </c>
      <c r="D77">
        <v>89.11</v>
      </c>
      <c r="E77">
        <v>89.56</v>
      </c>
    </row>
    <row r="78" spans="1:5" x14ac:dyDescent="0.3">
      <c r="A78" t="s">
        <v>979</v>
      </c>
      <c r="B78">
        <v>89.69</v>
      </c>
      <c r="C78">
        <v>91.31</v>
      </c>
      <c r="D78">
        <v>89.65</v>
      </c>
      <c r="E78">
        <v>91.19</v>
      </c>
    </row>
    <row r="79" spans="1:5" x14ac:dyDescent="0.3">
      <c r="A79" t="s">
        <v>980</v>
      </c>
      <c r="B79">
        <v>91.97</v>
      </c>
      <c r="C79">
        <v>92.19</v>
      </c>
      <c r="D79">
        <v>90</v>
      </c>
      <c r="E79">
        <v>90.48</v>
      </c>
    </row>
    <row r="80" spans="1:5" x14ac:dyDescent="0.3">
      <c r="A80" t="s">
        <v>981</v>
      </c>
      <c r="B80">
        <v>95</v>
      </c>
      <c r="C80">
        <v>98.04</v>
      </c>
      <c r="D80">
        <v>94.39</v>
      </c>
      <c r="E80">
        <v>94.74</v>
      </c>
    </row>
    <row r="81" spans="1:5" x14ac:dyDescent="0.3">
      <c r="A81" t="s">
        <v>982</v>
      </c>
      <c r="B81">
        <v>98</v>
      </c>
      <c r="C81">
        <v>100.5</v>
      </c>
      <c r="D81">
        <v>98</v>
      </c>
      <c r="E81">
        <v>98.36</v>
      </c>
    </row>
    <row r="82" spans="1:5" x14ac:dyDescent="0.3">
      <c r="A82" t="s">
        <v>983</v>
      </c>
      <c r="B82">
        <v>101.72</v>
      </c>
      <c r="C82">
        <v>101.9</v>
      </c>
      <c r="D82">
        <v>98.5</v>
      </c>
      <c r="E82">
        <v>98.9</v>
      </c>
    </row>
    <row r="83" spans="1:5" x14ac:dyDescent="0.3">
      <c r="A83" t="s">
        <v>984</v>
      </c>
      <c r="B83">
        <v>104</v>
      </c>
      <c r="C83">
        <v>104.96</v>
      </c>
      <c r="D83">
        <v>103.43</v>
      </c>
      <c r="E83">
        <v>104.73</v>
      </c>
    </row>
    <row r="84" spans="1:5" x14ac:dyDescent="0.3">
      <c r="A84" t="s">
        <v>985</v>
      </c>
      <c r="B84">
        <v>104</v>
      </c>
      <c r="C84">
        <v>107.34</v>
      </c>
      <c r="D84">
        <v>104</v>
      </c>
      <c r="E84">
        <v>104.97</v>
      </c>
    </row>
    <row r="85" spans="1:5" x14ac:dyDescent="0.3">
      <c r="A85" t="s">
        <v>986</v>
      </c>
      <c r="B85">
        <v>101.5</v>
      </c>
      <c r="C85">
        <v>104.76</v>
      </c>
      <c r="D85">
        <v>100.87</v>
      </c>
      <c r="E85">
        <v>104.21</v>
      </c>
    </row>
    <row r="86" spans="1:5" x14ac:dyDescent="0.3">
      <c r="A86" t="s">
        <v>987</v>
      </c>
      <c r="B86">
        <v>99.9</v>
      </c>
      <c r="C86">
        <v>99.9</v>
      </c>
      <c r="D86">
        <v>97.76</v>
      </c>
      <c r="E86">
        <v>98.76</v>
      </c>
    </row>
    <row r="87" spans="1:5" x14ac:dyDescent="0.3">
      <c r="A87" t="s">
        <v>988</v>
      </c>
      <c r="B87">
        <v>99.67</v>
      </c>
      <c r="C87">
        <v>99.68</v>
      </c>
      <c r="D87">
        <v>97.88</v>
      </c>
      <c r="E87">
        <v>98.64</v>
      </c>
    </row>
    <row r="88" spans="1:5" x14ac:dyDescent="0.3">
      <c r="A88" t="s">
        <v>989</v>
      </c>
      <c r="B88">
        <v>99.16</v>
      </c>
      <c r="C88">
        <v>101.22</v>
      </c>
      <c r="D88">
        <v>98.62</v>
      </c>
      <c r="E88">
        <v>99.49</v>
      </c>
    </row>
    <row r="89" spans="1:5" x14ac:dyDescent="0.3">
      <c r="A89" s="42">
        <v>45570</v>
      </c>
      <c r="B89">
        <v>98.61</v>
      </c>
      <c r="C89">
        <v>99.69</v>
      </c>
      <c r="D89">
        <v>97.46</v>
      </c>
      <c r="E89">
        <v>98.53</v>
      </c>
    </row>
    <row r="90" spans="1:5" x14ac:dyDescent="0.3">
      <c r="A90" s="42">
        <v>45540</v>
      </c>
      <c r="B90">
        <v>99.67</v>
      </c>
      <c r="C90">
        <v>100.71</v>
      </c>
      <c r="D90">
        <v>97.45</v>
      </c>
      <c r="E90">
        <v>98.49</v>
      </c>
    </row>
    <row r="91" spans="1:5" x14ac:dyDescent="0.3">
      <c r="A91" s="42">
        <v>45509</v>
      </c>
      <c r="B91">
        <v>96.08</v>
      </c>
      <c r="C91">
        <v>96.73</v>
      </c>
      <c r="D91">
        <v>95.46</v>
      </c>
      <c r="E91">
        <v>96.63</v>
      </c>
    </row>
    <row r="92" spans="1:5" x14ac:dyDescent="0.3">
      <c r="A92" s="42">
        <v>45478</v>
      </c>
      <c r="B92">
        <v>97.53</v>
      </c>
      <c r="C92">
        <v>97.73</v>
      </c>
      <c r="D92">
        <v>96.36</v>
      </c>
      <c r="E92">
        <v>96.93</v>
      </c>
    </row>
    <row r="93" spans="1:5" x14ac:dyDescent="0.3">
      <c r="A93" s="42">
        <v>45448</v>
      </c>
      <c r="B93">
        <v>103</v>
      </c>
      <c r="C93">
        <v>103.22</v>
      </c>
      <c r="D93">
        <v>100.13</v>
      </c>
      <c r="E93">
        <v>101.86</v>
      </c>
    </row>
    <row r="94" spans="1:5" x14ac:dyDescent="0.3">
      <c r="A94" s="42">
        <v>45356</v>
      </c>
      <c r="B94">
        <v>100.25</v>
      </c>
      <c r="C94">
        <v>103.88</v>
      </c>
      <c r="D94">
        <v>99.91</v>
      </c>
      <c r="E94">
        <v>103.02</v>
      </c>
    </row>
    <row r="95" spans="1:5" x14ac:dyDescent="0.3">
      <c r="A95" s="42">
        <v>45327</v>
      </c>
      <c r="B95">
        <v>96.48</v>
      </c>
      <c r="C95">
        <v>99.23</v>
      </c>
      <c r="D95">
        <v>95.91</v>
      </c>
      <c r="E95">
        <v>98.95</v>
      </c>
    </row>
    <row r="96" spans="1:5" x14ac:dyDescent="0.3">
      <c r="A96" s="42">
        <v>45296</v>
      </c>
      <c r="B96">
        <v>93.76</v>
      </c>
      <c r="C96">
        <v>95.54</v>
      </c>
      <c r="D96">
        <v>93.61</v>
      </c>
      <c r="E96">
        <v>94.02</v>
      </c>
    </row>
    <row r="97" spans="1:5" x14ac:dyDescent="0.3">
      <c r="A97" t="s">
        <v>990</v>
      </c>
      <c r="B97">
        <v>95.05</v>
      </c>
      <c r="C97">
        <v>95.73</v>
      </c>
      <c r="D97">
        <v>93.42</v>
      </c>
      <c r="E97">
        <v>93.47</v>
      </c>
    </row>
    <row r="98" spans="1:5" x14ac:dyDescent="0.3">
      <c r="A98" t="s">
        <v>991</v>
      </c>
      <c r="B98">
        <v>96.43</v>
      </c>
      <c r="C98">
        <v>96.75</v>
      </c>
      <c r="D98">
        <v>95.31</v>
      </c>
      <c r="E98">
        <v>96.63</v>
      </c>
    </row>
    <row r="99" spans="1:5" x14ac:dyDescent="0.3">
      <c r="A99" t="s">
        <v>992</v>
      </c>
      <c r="B99">
        <v>95.58</v>
      </c>
      <c r="C99">
        <v>97.12</v>
      </c>
      <c r="D99">
        <v>95.43</v>
      </c>
      <c r="E99">
        <v>95.99</v>
      </c>
    </row>
    <row r="100" spans="1:5" x14ac:dyDescent="0.3">
      <c r="A100" t="s">
        <v>993</v>
      </c>
      <c r="B100">
        <v>93.14</v>
      </c>
      <c r="C100">
        <v>94.55</v>
      </c>
      <c r="D100">
        <v>92.72</v>
      </c>
      <c r="E100">
        <v>94.12</v>
      </c>
    </row>
    <row r="101" spans="1:5" x14ac:dyDescent="0.3">
      <c r="A101" t="s">
        <v>994</v>
      </c>
      <c r="B101">
        <v>94.56</v>
      </c>
      <c r="C101">
        <v>94.82</v>
      </c>
      <c r="D101">
        <v>93.41</v>
      </c>
      <c r="E101">
        <v>94.02</v>
      </c>
    </row>
    <row r="102" spans="1:5" x14ac:dyDescent="0.3">
      <c r="A102" t="s">
        <v>995</v>
      </c>
      <c r="B102">
        <v>93</v>
      </c>
      <c r="C102">
        <v>93.58</v>
      </c>
      <c r="D102">
        <v>92.21</v>
      </c>
      <c r="E102">
        <v>93.07</v>
      </c>
    </row>
    <row r="103" spans="1:5" x14ac:dyDescent="0.3">
      <c r="A103" t="s">
        <v>996</v>
      </c>
      <c r="B103">
        <v>93.62</v>
      </c>
      <c r="C103">
        <v>95.36</v>
      </c>
      <c r="D103">
        <v>92.57</v>
      </c>
      <c r="E103">
        <v>94.88</v>
      </c>
    </row>
    <row r="104" spans="1:5" x14ac:dyDescent="0.3">
      <c r="A104" t="s">
        <v>997</v>
      </c>
      <c r="B104">
        <v>92.39</v>
      </c>
      <c r="C104">
        <v>93.64</v>
      </c>
      <c r="D104">
        <v>92.15</v>
      </c>
      <c r="E104">
        <v>93.51</v>
      </c>
    </row>
    <row r="105" spans="1:5" x14ac:dyDescent="0.3">
      <c r="A105" t="s">
        <v>998</v>
      </c>
      <c r="B105">
        <v>91.04</v>
      </c>
      <c r="C105">
        <v>92.73</v>
      </c>
      <c r="D105">
        <v>90.69</v>
      </c>
      <c r="E105">
        <v>92.5</v>
      </c>
    </row>
    <row r="106" spans="1:5" x14ac:dyDescent="0.3">
      <c r="A106" t="s">
        <v>999</v>
      </c>
      <c r="B106">
        <v>90.09</v>
      </c>
      <c r="C106">
        <v>90.4</v>
      </c>
      <c r="D106">
        <v>89.19</v>
      </c>
      <c r="E106">
        <v>89.94</v>
      </c>
    </row>
    <row r="107" spans="1:5" x14ac:dyDescent="0.3">
      <c r="A107" t="s">
        <v>1000</v>
      </c>
      <c r="B107">
        <v>91.56</v>
      </c>
      <c r="C107">
        <v>91.71</v>
      </c>
      <c r="D107">
        <v>90.08</v>
      </c>
      <c r="E107">
        <v>90.42</v>
      </c>
    </row>
    <row r="108" spans="1:5" x14ac:dyDescent="0.3">
      <c r="A108" t="s">
        <v>1001</v>
      </c>
      <c r="B108">
        <v>93.03</v>
      </c>
      <c r="C108">
        <v>93.47</v>
      </c>
      <c r="D108">
        <v>91.73</v>
      </c>
      <c r="E108">
        <v>92.17</v>
      </c>
    </row>
    <row r="109" spans="1:5" x14ac:dyDescent="0.3">
      <c r="A109" s="42">
        <v>45630</v>
      </c>
      <c r="B109">
        <v>95.17</v>
      </c>
      <c r="C109">
        <v>95.17</v>
      </c>
      <c r="D109">
        <v>92</v>
      </c>
      <c r="E109">
        <v>92.15</v>
      </c>
    </row>
    <row r="110" spans="1:5" x14ac:dyDescent="0.3">
      <c r="A110" s="42">
        <v>45600</v>
      </c>
      <c r="B110">
        <v>98.62</v>
      </c>
      <c r="C110">
        <v>98.87</v>
      </c>
      <c r="D110">
        <v>95.73</v>
      </c>
      <c r="E110">
        <v>97.15</v>
      </c>
    </row>
    <row r="111" spans="1:5" x14ac:dyDescent="0.3">
      <c r="A111" s="42">
        <v>45569</v>
      </c>
      <c r="B111">
        <v>99.35</v>
      </c>
      <c r="C111">
        <v>100.3</v>
      </c>
      <c r="D111">
        <v>98.18</v>
      </c>
      <c r="E111">
        <v>99.5</v>
      </c>
    </row>
    <row r="112" spans="1:5" x14ac:dyDescent="0.3">
      <c r="A112" s="42">
        <v>45539</v>
      </c>
      <c r="B112">
        <v>100.57</v>
      </c>
      <c r="C112">
        <v>100.75</v>
      </c>
      <c r="D112">
        <v>99.01</v>
      </c>
      <c r="E112">
        <v>100.62</v>
      </c>
    </row>
    <row r="113" spans="1:5" x14ac:dyDescent="0.3">
      <c r="A113" s="42">
        <v>45508</v>
      </c>
      <c r="B113">
        <v>97.06</v>
      </c>
      <c r="C113">
        <v>97.15</v>
      </c>
      <c r="D113">
        <v>96.3</v>
      </c>
      <c r="E113">
        <v>96.97</v>
      </c>
    </row>
    <row r="114" spans="1:5" x14ac:dyDescent="0.3">
      <c r="A114" s="42">
        <v>45416</v>
      </c>
      <c r="B114">
        <v>96.1</v>
      </c>
      <c r="C114">
        <v>98.25</v>
      </c>
      <c r="D114">
        <v>95.89</v>
      </c>
      <c r="E114">
        <v>96.8</v>
      </c>
    </row>
    <row r="115" spans="1:5" x14ac:dyDescent="0.3">
      <c r="A115" s="42">
        <v>45386</v>
      </c>
      <c r="B115">
        <v>97.52</v>
      </c>
      <c r="C115">
        <v>97.75</v>
      </c>
      <c r="D115">
        <v>96.02</v>
      </c>
      <c r="E115">
        <v>96.07</v>
      </c>
    </row>
    <row r="116" spans="1:5" x14ac:dyDescent="0.3">
      <c r="A116" s="42">
        <v>45355</v>
      </c>
      <c r="B116">
        <v>96.81</v>
      </c>
      <c r="C116">
        <v>97.84</v>
      </c>
      <c r="D116">
        <v>95.72</v>
      </c>
      <c r="E116">
        <v>96.75</v>
      </c>
    </row>
    <row r="117" spans="1:5" x14ac:dyDescent="0.3">
      <c r="A117" s="42">
        <v>45326</v>
      </c>
      <c r="B117">
        <v>96.01</v>
      </c>
      <c r="C117">
        <v>97.59</v>
      </c>
      <c r="D117">
        <v>95.52</v>
      </c>
      <c r="E117">
        <v>96.85</v>
      </c>
    </row>
    <row r="118" spans="1:5" x14ac:dyDescent="0.3">
      <c r="A118" s="42">
        <v>45295</v>
      </c>
      <c r="B118">
        <v>103.47</v>
      </c>
      <c r="C118">
        <v>103.87</v>
      </c>
      <c r="D118">
        <v>98.34</v>
      </c>
      <c r="E118">
        <v>98.71</v>
      </c>
    </row>
    <row r="119" spans="1:5" x14ac:dyDescent="0.3">
      <c r="A119" t="s">
        <v>1002</v>
      </c>
      <c r="B119">
        <v>103.72</v>
      </c>
      <c r="C119">
        <v>104.23</v>
      </c>
      <c r="D119">
        <v>103.11</v>
      </c>
      <c r="E119">
        <v>103.47</v>
      </c>
    </row>
    <row r="120" spans="1:5" x14ac:dyDescent="0.3">
      <c r="A120" t="s">
        <v>1003</v>
      </c>
      <c r="B120">
        <v>103</v>
      </c>
      <c r="C120">
        <v>103.99</v>
      </c>
      <c r="D120">
        <v>102.86</v>
      </c>
      <c r="E120">
        <v>103.69</v>
      </c>
    </row>
    <row r="121" spans="1:5" x14ac:dyDescent="0.3">
      <c r="A121" t="s">
        <v>1004</v>
      </c>
      <c r="B121">
        <v>103.04</v>
      </c>
      <c r="C121">
        <v>104.46</v>
      </c>
      <c r="D121">
        <v>102.56</v>
      </c>
      <c r="E121">
        <v>104.16</v>
      </c>
    </row>
    <row r="122" spans="1:5" x14ac:dyDescent="0.3">
      <c r="A122" t="s">
        <v>1005</v>
      </c>
      <c r="B122">
        <v>103.97</v>
      </c>
      <c r="C122">
        <v>104.83</v>
      </c>
      <c r="D122">
        <v>102.56</v>
      </c>
      <c r="E122">
        <v>103.52</v>
      </c>
    </row>
    <row r="123" spans="1:5" x14ac:dyDescent="0.3">
      <c r="A123" t="s">
        <v>1006</v>
      </c>
      <c r="B123">
        <v>106.82</v>
      </c>
      <c r="C123">
        <v>106.82</v>
      </c>
      <c r="D123">
        <v>105.19</v>
      </c>
      <c r="E123">
        <v>105.52</v>
      </c>
    </row>
    <row r="124" spans="1:5" x14ac:dyDescent="0.3">
      <c r="A124" t="s">
        <v>1007</v>
      </c>
      <c r="B124">
        <v>107.06</v>
      </c>
      <c r="C124">
        <v>108.19</v>
      </c>
      <c r="D124">
        <v>106.04</v>
      </c>
      <c r="E124">
        <v>106.84</v>
      </c>
    </row>
    <row r="125" spans="1:5" x14ac:dyDescent="0.3">
      <c r="A125" t="s">
        <v>1008</v>
      </c>
      <c r="B125">
        <v>106.65</v>
      </c>
      <c r="C125">
        <v>107.63</v>
      </c>
      <c r="D125">
        <v>106.25</v>
      </c>
      <c r="E125">
        <v>107.41</v>
      </c>
    </row>
    <row r="126" spans="1:5" x14ac:dyDescent="0.3">
      <c r="A126" t="s">
        <v>1009</v>
      </c>
      <c r="B126">
        <v>104.87</v>
      </c>
      <c r="C126">
        <v>105.63</v>
      </c>
      <c r="D126">
        <v>103.6</v>
      </c>
      <c r="E126">
        <v>105.5</v>
      </c>
    </row>
    <row r="127" spans="1:5" x14ac:dyDescent="0.3">
      <c r="A127" t="s">
        <v>1010</v>
      </c>
      <c r="B127">
        <v>105.99</v>
      </c>
      <c r="C127">
        <v>106.47</v>
      </c>
      <c r="D127">
        <v>104.52</v>
      </c>
      <c r="E127">
        <v>105.76</v>
      </c>
    </row>
    <row r="128" spans="1:5" x14ac:dyDescent="0.3">
      <c r="A128" t="s">
        <v>1011</v>
      </c>
      <c r="B128">
        <v>108.12</v>
      </c>
      <c r="C128">
        <v>108.4</v>
      </c>
      <c r="D128">
        <v>106.68</v>
      </c>
      <c r="E128">
        <v>106.93</v>
      </c>
    </row>
    <row r="129" spans="1:5" x14ac:dyDescent="0.3">
      <c r="A129" t="s">
        <v>1012</v>
      </c>
      <c r="B129">
        <v>108.72</v>
      </c>
      <c r="C129">
        <v>109.17</v>
      </c>
      <c r="D129">
        <v>106.94</v>
      </c>
      <c r="E129">
        <v>107.53</v>
      </c>
    </row>
    <row r="130" spans="1:5" x14ac:dyDescent="0.3">
      <c r="A130" t="s">
        <v>1013</v>
      </c>
      <c r="B130">
        <v>109.1</v>
      </c>
      <c r="C130">
        <v>111.12</v>
      </c>
      <c r="D130">
        <v>109.1</v>
      </c>
      <c r="E130">
        <v>109.93</v>
      </c>
    </row>
    <row r="131" spans="1:5" x14ac:dyDescent="0.3">
      <c r="A131" s="42">
        <v>45629</v>
      </c>
      <c r="B131">
        <v>108.22</v>
      </c>
      <c r="C131">
        <v>109.05</v>
      </c>
      <c r="D131">
        <v>107.75</v>
      </c>
      <c r="E131">
        <v>108.92</v>
      </c>
    </row>
    <row r="132" spans="1:5" x14ac:dyDescent="0.3">
      <c r="A132" s="42">
        <v>45599</v>
      </c>
      <c r="B132">
        <v>107.11</v>
      </c>
      <c r="C132">
        <v>108.88</v>
      </c>
      <c r="D132">
        <v>106.86</v>
      </c>
      <c r="E132">
        <v>107.51</v>
      </c>
    </row>
    <row r="133" spans="1:5" x14ac:dyDescent="0.3">
      <c r="A133" s="42">
        <v>45507</v>
      </c>
      <c r="B133">
        <v>106.13</v>
      </c>
      <c r="C133">
        <v>106.89</v>
      </c>
      <c r="D133">
        <v>105.23</v>
      </c>
      <c r="E133">
        <v>105.93</v>
      </c>
    </row>
    <row r="134" spans="1:5" x14ac:dyDescent="0.3">
      <c r="A134" s="42">
        <v>45476</v>
      </c>
      <c r="B134">
        <v>104.01</v>
      </c>
      <c r="C134">
        <v>106.37</v>
      </c>
      <c r="D134">
        <v>103.92</v>
      </c>
      <c r="E134">
        <v>105.86</v>
      </c>
    </row>
    <row r="135" spans="1:5" x14ac:dyDescent="0.3">
      <c r="A135" s="42">
        <v>45446</v>
      </c>
      <c r="B135">
        <v>107</v>
      </c>
      <c r="C135">
        <v>107.44</v>
      </c>
      <c r="D135">
        <v>102.17</v>
      </c>
      <c r="E135">
        <v>103.58</v>
      </c>
    </row>
    <row r="136" spans="1:5" x14ac:dyDescent="0.3">
      <c r="A136" s="42">
        <v>45415</v>
      </c>
      <c r="B136">
        <v>106.6</v>
      </c>
      <c r="C136">
        <v>107.33</v>
      </c>
      <c r="D136">
        <v>104.67</v>
      </c>
      <c r="E136">
        <v>105.94</v>
      </c>
    </row>
    <row r="137" spans="1:5" x14ac:dyDescent="0.3">
      <c r="A137" s="42">
        <v>45385</v>
      </c>
      <c r="B137">
        <v>111.9</v>
      </c>
      <c r="C137">
        <v>111.93</v>
      </c>
      <c r="D137">
        <v>108.02</v>
      </c>
      <c r="E137">
        <v>108.88</v>
      </c>
    </row>
    <row r="138" spans="1:5" x14ac:dyDescent="0.3">
      <c r="A138" s="42">
        <v>45294</v>
      </c>
      <c r="B138">
        <v>110</v>
      </c>
      <c r="C138">
        <v>112</v>
      </c>
      <c r="D138">
        <v>109.51</v>
      </c>
      <c r="E138">
        <v>110.49</v>
      </c>
    </row>
    <row r="139" spans="1:5" x14ac:dyDescent="0.3">
      <c r="A139" t="s">
        <v>1014</v>
      </c>
      <c r="B139">
        <v>109.05</v>
      </c>
      <c r="C139">
        <v>113.5</v>
      </c>
      <c r="D139">
        <v>106.77</v>
      </c>
      <c r="E139">
        <v>107.92</v>
      </c>
    </row>
    <row r="140" spans="1:5" x14ac:dyDescent="0.3">
      <c r="A140" t="s">
        <v>1015</v>
      </c>
      <c r="B140">
        <v>113.65</v>
      </c>
      <c r="C140">
        <v>113.77</v>
      </c>
      <c r="D140">
        <v>112</v>
      </c>
      <c r="E140">
        <v>112.28</v>
      </c>
    </row>
    <row r="141" spans="1:5" x14ac:dyDescent="0.3">
      <c r="A141" t="s">
        <v>1016</v>
      </c>
      <c r="B141">
        <v>111.9</v>
      </c>
      <c r="C141">
        <v>114.5</v>
      </c>
      <c r="D141">
        <v>111.19</v>
      </c>
      <c r="E141">
        <v>113.14</v>
      </c>
    </row>
    <row r="142" spans="1:5" x14ac:dyDescent="0.3">
      <c r="A142" t="s">
        <v>1017</v>
      </c>
      <c r="B142">
        <v>108.3</v>
      </c>
      <c r="C142">
        <v>108.48</v>
      </c>
      <c r="D142">
        <v>107.02</v>
      </c>
      <c r="E142">
        <v>107.48</v>
      </c>
    </row>
    <row r="143" spans="1:5" x14ac:dyDescent="0.3">
      <c r="A143" t="s">
        <v>1018</v>
      </c>
      <c r="B143">
        <v>108.72</v>
      </c>
      <c r="C143">
        <v>109.5</v>
      </c>
      <c r="D143">
        <v>107.52</v>
      </c>
      <c r="E143">
        <v>108.65</v>
      </c>
    </row>
    <row r="144" spans="1:5" x14ac:dyDescent="0.3">
      <c r="A144" t="s">
        <v>1019</v>
      </c>
      <c r="B144">
        <v>107.77</v>
      </c>
      <c r="C144">
        <v>109.43</v>
      </c>
      <c r="D144">
        <v>107.19</v>
      </c>
      <c r="E144">
        <v>108.84</v>
      </c>
    </row>
    <row r="145" spans="1:5" x14ac:dyDescent="0.3">
      <c r="A145" t="s">
        <v>1020</v>
      </c>
      <c r="B145">
        <v>109.23</v>
      </c>
      <c r="C145">
        <v>109.23</v>
      </c>
      <c r="D145">
        <v>106.28</v>
      </c>
      <c r="E145">
        <v>106.89</v>
      </c>
    </row>
    <row r="146" spans="1:5" x14ac:dyDescent="0.3">
      <c r="A146" t="s">
        <v>1021</v>
      </c>
      <c r="B146">
        <v>108.08</v>
      </c>
      <c r="C146">
        <v>109.22</v>
      </c>
      <c r="D146">
        <v>106.8</v>
      </c>
      <c r="E146">
        <v>107.64</v>
      </c>
    </row>
    <row r="147" spans="1:5" x14ac:dyDescent="0.3">
      <c r="A147" t="s">
        <v>1022</v>
      </c>
      <c r="B147">
        <v>109.61</v>
      </c>
      <c r="C147">
        <v>109.9</v>
      </c>
      <c r="D147">
        <v>107.75</v>
      </c>
      <c r="E147">
        <v>107.76</v>
      </c>
    </row>
    <row r="148" spans="1:5" x14ac:dyDescent="0.3">
      <c r="A148" t="s">
        <v>1023</v>
      </c>
      <c r="B148">
        <v>107.58</v>
      </c>
      <c r="C148">
        <v>108.14</v>
      </c>
      <c r="D148">
        <v>106.77</v>
      </c>
      <c r="E148">
        <v>107.79</v>
      </c>
    </row>
    <row r="149" spans="1:5" x14ac:dyDescent="0.3">
      <c r="A149" t="s">
        <v>1024</v>
      </c>
      <c r="B149">
        <v>106.49</v>
      </c>
      <c r="C149">
        <v>107.62</v>
      </c>
      <c r="D149">
        <v>105.89</v>
      </c>
      <c r="E149">
        <v>107.57</v>
      </c>
    </row>
    <row r="150" spans="1:5" x14ac:dyDescent="0.3">
      <c r="A150" t="s">
        <v>1025</v>
      </c>
      <c r="B150">
        <v>106.57</v>
      </c>
      <c r="C150">
        <v>106.7</v>
      </c>
      <c r="D150">
        <v>104.2</v>
      </c>
      <c r="E150">
        <v>104.6</v>
      </c>
    </row>
    <row r="151" spans="1:5" x14ac:dyDescent="0.3">
      <c r="A151" s="42">
        <v>45628</v>
      </c>
      <c r="B151">
        <v>107.39</v>
      </c>
      <c r="C151">
        <v>108.77</v>
      </c>
      <c r="D151">
        <v>107.32</v>
      </c>
      <c r="E151">
        <v>108.05</v>
      </c>
    </row>
    <row r="152" spans="1:5" x14ac:dyDescent="0.3">
      <c r="A152" s="42">
        <v>45537</v>
      </c>
      <c r="B152">
        <v>106.07</v>
      </c>
      <c r="C152">
        <v>106.79</v>
      </c>
      <c r="D152">
        <v>104.16</v>
      </c>
      <c r="E152">
        <v>106.62</v>
      </c>
    </row>
    <row r="153" spans="1:5" x14ac:dyDescent="0.3">
      <c r="A153" s="42">
        <v>45506</v>
      </c>
      <c r="B153">
        <v>105.81</v>
      </c>
      <c r="C153">
        <v>106.03</v>
      </c>
      <c r="D153">
        <v>104.34</v>
      </c>
      <c r="E153">
        <v>104.69</v>
      </c>
    </row>
    <row r="154" spans="1:5" x14ac:dyDescent="0.3">
      <c r="A154" s="42">
        <v>45475</v>
      </c>
      <c r="B154">
        <v>103.98</v>
      </c>
      <c r="C154">
        <v>106.41</v>
      </c>
      <c r="D154">
        <v>103.9</v>
      </c>
      <c r="E154">
        <v>106.34</v>
      </c>
    </row>
    <row r="155" spans="1:5" x14ac:dyDescent="0.3">
      <c r="A155" s="42">
        <v>45445</v>
      </c>
      <c r="B155">
        <v>105.29</v>
      </c>
      <c r="C155">
        <v>107.61</v>
      </c>
      <c r="D155">
        <v>104.27</v>
      </c>
      <c r="E155">
        <v>107.37</v>
      </c>
    </row>
    <row r="156" spans="1:5" x14ac:dyDescent="0.3">
      <c r="A156" s="42">
        <v>45414</v>
      </c>
      <c r="B156">
        <v>100.42</v>
      </c>
      <c r="C156">
        <v>101.24</v>
      </c>
      <c r="D156">
        <v>100.17</v>
      </c>
      <c r="E156">
        <v>100.67</v>
      </c>
    </row>
    <row r="157" spans="1:5" x14ac:dyDescent="0.3">
      <c r="A157" s="42">
        <v>45324</v>
      </c>
      <c r="B157">
        <v>98.97</v>
      </c>
      <c r="C157">
        <v>99.86</v>
      </c>
      <c r="D157">
        <v>98.19</v>
      </c>
      <c r="E157">
        <v>98.83</v>
      </c>
    </row>
    <row r="158" spans="1:5" x14ac:dyDescent="0.3">
      <c r="A158" s="42">
        <v>45293</v>
      </c>
      <c r="B158">
        <v>100.29</v>
      </c>
      <c r="C158">
        <v>101.76</v>
      </c>
      <c r="D158">
        <v>100.14</v>
      </c>
      <c r="E158">
        <v>100.9</v>
      </c>
    </row>
    <row r="159" spans="1:5" x14ac:dyDescent="0.3">
      <c r="A159" t="s">
        <v>1026</v>
      </c>
      <c r="B159">
        <v>96.9</v>
      </c>
      <c r="C159">
        <v>98.66</v>
      </c>
      <c r="D159">
        <v>96.76</v>
      </c>
      <c r="E159">
        <v>97.64</v>
      </c>
    </row>
    <row r="160" spans="1:5" x14ac:dyDescent="0.3">
      <c r="A160" t="s">
        <v>1027</v>
      </c>
      <c r="B160">
        <v>96.33</v>
      </c>
      <c r="C160">
        <v>98.56</v>
      </c>
      <c r="D160">
        <v>96.33</v>
      </c>
      <c r="E160">
        <v>97.56</v>
      </c>
    </row>
    <row r="161" spans="1:5" x14ac:dyDescent="0.3">
      <c r="A161" t="s">
        <v>1028</v>
      </c>
      <c r="B161">
        <v>102.32</v>
      </c>
      <c r="C161">
        <v>102.39</v>
      </c>
      <c r="D161">
        <v>98.25</v>
      </c>
      <c r="E161">
        <v>99.29</v>
      </c>
    </row>
    <row r="162" spans="1:5" x14ac:dyDescent="0.3">
      <c r="A162" t="s">
        <v>1029</v>
      </c>
      <c r="B162">
        <v>102.2</v>
      </c>
      <c r="C162">
        <v>102.58</v>
      </c>
      <c r="D162">
        <v>101.02</v>
      </c>
      <c r="E162">
        <v>102.26</v>
      </c>
    </row>
    <row r="163" spans="1:5" x14ac:dyDescent="0.3">
      <c r="A163" t="s">
        <v>1030</v>
      </c>
      <c r="B163">
        <v>102</v>
      </c>
      <c r="C163">
        <v>103.63</v>
      </c>
      <c r="D163">
        <v>101.19</v>
      </c>
      <c r="E163">
        <v>103.5</v>
      </c>
    </row>
    <row r="164" spans="1:5" x14ac:dyDescent="0.3">
      <c r="A164" t="s">
        <v>1031</v>
      </c>
      <c r="B164">
        <v>101.65</v>
      </c>
      <c r="C164">
        <v>102.67</v>
      </c>
      <c r="D164">
        <v>99.5</v>
      </c>
      <c r="E164">
        <v>100.22</v>
      </c>
    </row>
    <row r="165" spans="1:5" x14ac:dyDescent="0.3">
      <c r="A165" t="s">
        <v>1032</v>
      </c>
      <c r="B165">
        <v>96.53</v>
      </c>
      <c r="C165">
        <v>98.45</v>
      </c>
      <c r="D165">
        <v>96.36</v>
      </c>
      <c r="E165">
        <v>98.04</v>
      </c>
    </row>
    <row r="166" spans="1:5" x14ac:dyDescent="0.3">
      <c r="A166" t="s">
        <v>1033</v>
      </c>
      <c r="B166">
        <v>88.14</v>
      </c>
      <c r="C166">
        <v>91.3</v>
      </c>
      <c r="D166">
        <v>88.08</v>
      </c>
      <c r="E166">
        <v>90.9</v>
      </c>
    </row>
    <row r="167" spans="1:5" x14ac:dyDescent="0.3">
      <c r="A167" t="s">
        <v>1034</v>
      </c>
      <c r="B167">
        <v>89.45</v>
      </c>
      <c r="C167">
        <v>91.82</v>
      </c>
      <c r="D167">
        <v>88.66</v>
      </c>
      <c r="E167">
        <v>91.7</v>
      </c>
    </row>
    <row r="168" spans="1:5" x14ac:dyDescent="0.3">
      <c r="A168" t="s">
        <v>1035</v>
      </c>
      <c r="B168">
        <v>88.54</v>
      </c>
      <c r="C168">
        <v>89.67</v>
      </c>
      <c r="D168">
        <v>87.84</v>
      </c>
      <c r="E168">
        <v>89.44</v>
      </c>
    </row>
    <row r="169" spans="1:5" x14ac:dyDescent="0.3">
      <c r="A169" t="s">
        <v>1036</v>
      </c>
      <c r="B169">
        <v>86</v>
      </c>
      <c r="C169">
        <v>88.39</v>
      </c>
      <c r="D169">
        <v>85.8</v>
      </c>
      <c r="E169">
        <v>88.37</v>
      </c>
    </row>
    <row r="170" spans="1:5" x14ac:dyDescent="0.3">
      <c r="A170" t="s">
        <v>1037</v>
      </c>
      <c r="B170">
        <v>89.53</v>
      </c>
      <c r="C170">
        <v>91.75</v>
      </c>
      <c r="D170">
        <v>89.27</v>
      </c>
      <c r="E170">
        <v>89.55</v>
      </c>
    </row>
    <row r="171" spans="1:5" x14ac:dyDescent="0.3">
      <c r="A171" s="42">
        <v>45627</v>
      </c>
      <c r="B171">
        <v>89.78</v>
      </c>
      <c r="C171">
        <v>91.2</v>
      </c>
      <c r="D171">
        <v>89.78</v>
      </c>
      <c r="E171">
        <v>91.06</v>
      </c>
    </row>
    <row r="172" spans="1:5" x14ac:dyDescent="0.3">
      <c r="A172" s="42">
        <v>45597</v>
      </c>
      <c r="B172">
        <v>90</v>
      </c>
      <c r="C172">
        <v>90.8</v>
      </c>
      <c r="D172">
        <v>89.4</v>
      </c>
      <c r="E172">
        <v>90.42</v>
      </c>
    </row>
    <row r="173" spans="1:5" x14ac:dyDescent="0.3">
      <c r="A173" s="42">
        <v>45566</v>
      </c>
      <c r="B173">
        <v>89.7</v>
      </c>
      <c r="C173">
        <v>90.14</v>
      </c>
      <c r="D173">
        <v>88.93</v>
      </c>
      <c r="E173">
        <v>88.96</v>
      </c>
    </row>
    <row r="174" spans="1:5" x14ac:dyDescent="0.3">
      <c r="A174" s="42">
        <v>45536</v>
      </c>
      <c r="B174">
        <v>89.67</v>
      </c>
      <c r="C174">
        <v>89.77</v>
      </c>
      <c r="D174">
        <v>88.9</v>
      </c>
      <c r="E174">
        <v>89.44</v>
      </c>
    </row>
    <row r="175" spans="1:5" x14ac:dyDescent="0.3">
      <c r="A175" s="42">
        <v>45505</v>
      </c>
      <c r="B175">
        <v>88.77</v>
      </c>
      <c r="C175">
        <v>90.53</v>
      </c>
      <c r="D175">
        <v>88.07</v>
      </c>
      <c r="E175">
        <v>90.11</v>
      </c>
    </row>
    <row r="176" spans="1:5" x14ac:dyDescent="0.3">
      <c r="A176" s="42">
        <v>45413</v>
      </c>
      <c r="B176">
        <v>93.7</v>
      </c>
      <c r="C176">
        <v>93.71</v>
      </c>
      <c r="D176">
        <v>91.18</v>
      </c>
      <c r="E176">
        <v>91.19</v>
      </c>
    </row>
    <row r="177" spans="1:5" x14ac:dyDescent="0.3">
      <c r="A177" s="42">
        <v>45383</v>
      </c>
      <c r="B177">
        <v>94.52</v>
      </c>
      <c r="C177">
        <v>96.33</v>
      </c>
      <c r="D177">
        <v>93.91</v>
      </c>
      <c r="E177">
        <v>95.87</v>
      </c>
    </row>
    <row r="178" spans="1:5" x14ac:dyDescent="0.3">
      <c r="A178" s="42">
        <v>45352</v>
      </c>
      <c r="B178">
        <v>93.62</v>
      </c>
      <c r="C178">
        <v>96.54</v>
      </c>
      <c r="D178">
        <v>92.52</v>
      </c>
      <c r="E178">
        <v>96.21</v>
      </c>
    </row>
    <row r="179" spans="1:5" x14ac:dyDescent="0.3">
      <c r="A179" s="42">
        <v>45323</v>
      </c>
      <c r="B179">
        <v>92</v>
      </c>
      <c r="C179">
        <v>92.97</v>
      </c>
      <c r="D179">
        <v>91.41</v>
      </c>
      <c r="E179">
        <v>92.47</v>
      </c>
    </row>
    <row r="180" spans="1:5" x14ac:dyDescent="0.3">
      <c r="A180" t="s">
        <v>1038</v>
      </c>
      <c r="B180">
        <v>91.95</v>
      </c>
      <c r="C180">
        <v>94.13</v>
      </c>
      <c r="D180">
        <v>91.26</v>
      </c>
      <c r="E180">
        <v>93.16</v>
      </c>
    </row>
    <row r="181" spans="1:5" x14ac:dyDescent="0.3">
      <c r="A181" t="s">
        <v>1039</v>
      </c>
      <c r="B181">
        <v>89.94</v>
      </c>
      <c r="C181">
        <v>91.22</v>
      </c>
      <c r="D181">
        <v>89.15</v>
      </c>
      <c r="E181">
        <v>89.3</v>
      </c>
    </row>
    <row r="182" spans="1:5" x14ac:dyDescent="0.3">
      <c r="A182" t="s">
        <v>1040</v>
      </c>
      <c r="B182">
        <v>88.52</v>
      </c>
      <c r="C182">
        <v>89.47</v>
      </c>
      <c r="D182">
        <v>87.11</v>
      </c>
      <c r="E182">
        <v>87.63</v>
      </c>
    </row>
    <row r="183" spans="1:5" x14ac:dyDescent="0.3">
      <c r="A183" t="s">
        <v>1041</v>
      </c>
      <c r="B183">
        <v>92.2</v>
      </c>
      <c r="C183">
        <v>94.46</v>
      </c>
      <c r="D183">
        <v>91.16</v>
      </c>
      <c r="E183">
        <v>92.2</v>
      </c>
    </row>
    <row r="184" spans="1:5" x14ac:dyDescent="0.3">
      <c r="A184" t="s">
        <v>1042</v>
      </c>
      <c r="B184">
        <v>82</v>
      </c>
      <c r="C184">
        <v>90.46</v>
      </c>
      <c r="D184">
        <v>81.3</v>
      </c>
      <c r="E184">
        <v>87.64</v>
      </c>
    </row>
    <row r="185" spans="1:5" x14ac:dyDescent="0.3">
      <c r="A185" t="s">
        <v>1043</v>
      </c>
      <c r="B185">
        <v>103.61</v>
      </c>
      <c r="C185">
        <v>104.43</v>
      </c>
      <c r="D185">
        <v>102.68</v>
      </c>
      <c r="E185">
        <v>104.41</v>
      </c>
    </row>
    <row r="186" spans="1:5" x14ac:dyDescent="0.3">
      <c r="A186" t="s">
        <v>1044</v>
      </c>
      <c r="B186">
        <v>103.16</v>
      </c>
      <c r="C186">
        <v>103.9</v>
      </c>
      <c r="D186">
        <v>102.01</v>
      </c>
      <c r="E186">
        <v>102.06</v>
      </c>
    </row>
    <row r="187" spans="1:5" x14ac:dyDescent="0.3">
      <c r="A187" t="s">
        <v>1045</v>
      </c>
      <c r="B187">
        <v>103.37</v>
      </c>
      <c r="C187">
        <v>104.86</v>
      </c>
      <c r="D187">
        <v>103.06</v>
      </c>
      <c r="E187">
        <v>103.22</v>
      </c>
    </row>
    <row r="188" spans="1:5" x14ac:dyDescent="0.3">
      <c r="A188" t="s">
        <v>1046</v>
      </c>
      <c r="B188">
        <v>102.58</v>
      </c>
      <c r="C188">
        <v>103.04</v>
      </c>
      <c r="D188">
        <v>101.8</v>
      </c>
      <c r="E188">
        <v>102.91</v>
      </c>
    </row>
    <row r="189" spans="1:5" x14ac:dyDescent="0.3">
      <c r="A189" t="s">
        <v>1047</v>
      </c>
      <c r="B189">
        <v>104.78</v>
      </c>
      <c r="C189">
        <v>104.78</v>
      </c>
      <c r="D189">
        <v>102.71</v>
      </c>
      <c r="E189">
        <v>102.89</v>
      </c>
    </row>
    <row r="190" spans="1:5" x14ac:dyDescent="0.3">
      <c r="A190" t="s">
        <v>1048</v>
      </c>
      <c r="B190">
        <v>105.19</v>
      </c>
      <c r="C190">
        <v>105.22</v>
      </c>
      <c r="D190">
        <v>103.53</v>
      </c>
      <c r="E190">
        <v>104.44</v>
      </c>
    </row>
    <row r="191" spans="1:5" x14ac:dyDescent="0.3">
      <c r="A191" t="s">
        <v>1049</v>
      </c>
      <c r="B191">
        <v>107.5</v>
      </c>
      <c r="C191">
        <v>107.99</v>
      </c>
      <c r="D191">
        <v>105.36</v>
      </c>
      <c r="E191">
        <v>106.93</v>
      </c>
    </row>
    <row r="192" spans="1:5" x14ac:dyDescent="0.3">
      <c r="A192" s="42">
        <v>45272</v>
      </c>
      <c r="B192">
        <v>105.88</v>
      </c>
      <c r="C192">
        <v>106.8</v>
      </c>
      <c r="D192">
        <v>105.1</v>
      </c>
      <c r="E192">
        <v>106.67</v>
      </c>
    </row>
    <row r="193" spans="1:5" x14ac:dyDescent="0.3">
      <c r="A193" s="42">
        <v>45242</v>
      </c>
      <c r="B193">
        <v>104.8</v>
      </c>
      <c r="C193">
        <v>105.67</v>
      </c>
      <c r="D193">
        <v>104.57</v>
      </c>
      <c r="E193">
        <v>105.02</v>
      </c>
    </row>
    <row r="194" spans="1:5" x14ac:dyDescent="0.3">
      <c r="A194" s="42">
        <v>45150</v>
      </c>
      <c r="B194">
        <v>104.8</v>
      </c>
      <c r="C194">
        <v>105.26</v>
      </c>
      <c r="D194">
        <v>104.13</v>
      </c>
      <c r="E194">
        <v>104.54</v>
      </c>
    </row>
    <row r="195" spans="1:5" x14ac:dyDescent="0.3">
      <c r="A195" s="42">
        <v>45119</v>
      </c>
      <c r="B195">
        <v>104.89</v>
      </c>
      <c r="C195">
        <v>105.12</v>
      </c>
      <c r="D195">
        <v>104.17</v>
      </c>
      <c r="E195">
        <v>104.76</v>
      </c>
    </row>
    <row r="196" spans="1:5" x14ac:dyDescent="0.3">
      <c r="A196" s="42">
        <v>45089</v>
      </c>
      <c r="B196">
        <v>104.97</v>
      </c>
      <c r="C196">
        <v>105.41</v>
      </c>
      <c r="D196">
        <v>102.45</v>
      </c>
      <c r="E196">
        <v>102.56</v>
      </c>
    </row>
    <row r="197" spans="1:5" x14ac:dyDescent="0.3">
      <c r="A197" s="42">
        <v>45058</v>
      </c>
      <c r="B197">
        <v>101.18</v>
      </c>
      <c r="C197">
        <v>103.42</v>
      </c>
      <c r="D197">
        <v>100.69</v>
      </c>
      <c r="E197">
        <v>102.73</v>
      </c>
    </row>
    <row r="198" spans="1:5" x14ac:dyDescent="0.3">
      <c r="A198" s="42">
        <v>45028</v>
      </c>
      <c r="B198">
        <v>106.7</v>
      </c>
      <c r="C198">
        <v>106.7</v>
      </c>
      <c r="D198">
        <v>103.88</v>
      </c>
      <c r="E198">
        <v>104.18</v>
      </c>
    </row>
    <row r="199" spans="1:5" x14ac:dyDescent="0.3">
      <c r="A199" s="42">
        <v>44938</v>
      </c>
      <c r="B199">
        <v>112.01</v>
      </c>
      <c r="C199">
        <v>112.64</v>
      </c>
      <c r="D199">
        <v>109.11</v>
      </c>
      <c r="E199">
        <v>109.38</v>
      </c>
    </row>
    <row r="200" spans="1:5" x14ac:dyDescent="0.3">
      <c r="A200" t="s">
        <v>1050</v>
      </c>
      <c r="B200">
        <v>113.37</v>
      </c>
      <c r="C200">
        <v>113.72</v>
      </c>
      <c r="D200">
        <v>111.26</v>
      </c>
      <c r="E200">
        <v>113.48</v>
      </c>
    </row>
    <row r="201" spans="1:5" x14ac:dyDescent="0.3">
      <c r="A201" t="s">
        <v>1051</v>
      </c>
      <c r="B201">
        <v>113.37</v>
      </c>
      <c r="C201">
        <v>114.59</v>
      </c>
      <c r="D201">
        <v>113.32</v>
      </c>
      <c r="E201">
        <v>113.62</v>
      </c>
    </row>
    <row r="202" spans="1:5" x14ac:dyDescent="0.3">
      <c r="A202" t="s">
        <v>1052</v>
      </c>
      <c r="B202">
        <v>114.17</v>
      </c>
      <c r="C202">
        <v>115</v>
      </c>
      <c r="D202">
        <v>113.34</v>
      </c>
      <c r="E202">
        <v>114.21</v>
      </c>
    </row>
    <row r="203" spans="1:5" x14ac:dyDescent="0.3">
      <c r="A203" t="s">
        <v>1053</v>
      </c>
      <c r="B203">
        <v>113.01</v>
      </c>
      <c r="C203">
        <v>115.1</v>
      </c>
      <c r="D203">
        <v>112.84</v>
      </c>
      <c r="E203">
        <v>114.3</v>
      </c>
    </row>
    <row r="204" spans="1:5" x14ac:dyDescent="0.3">
      <c r="A204" t="s">
        <v>1054</v>
      </c>
      <c r="B204">
        <v>112.49</v>
      </c>
      <c r="C204">
        <v>115.43</v>
      </c>
      <c r="D204">
        <v>112.36</v>
      </c>
      <c r="E204">
        <v>115.41</v>
      </c>
    </row>
    <row r="205" spans="1:5" x14ac:dyDescent="0.3">
      <c r="A205" t="s">
        <v>1055</v>
      </c>
      <c r="B205">
        <v>117</v>
      </c>
      <c r="C205">
        <v>117.47</v>
      </c>
      <c r="D205">
        <v>115.93</v>
      </c>
      <c r="E205">
        <v>116.76</v>
      </c>
    </row>
    <row r="206" spans="1:5" x14ac:dyDescent="0.3">
      <c r="A206" t="s">
        <v>1056</v>
      </c>
      <c r="B206">
        <v>115.25</v>
      </c>
      <c r="C206">
        <v>116.71</v>
      </c>
      <c r="D206">
        <v>114.8</v>
      </c>
      <c r="E206">
        <v>116.48</v>
      </c>
    </row>
    <row r="207" spans="1:5" x14ac:dyDescent="0.3">
      <c r="A207" t="s">
        <v>1057</v>
      </c>
      <c r="B207">
        <v>116.14</v>
      </c>
      <c r="C207">
        <v>118.9</v>
      </c>
      <c r="D207">
        <v>115.36</v>
      </c>
      <c r="E207">
        <v>118.47</v>
      </c>
    </row>
    <row r="208" spans="1:5" x14ac:dyDescent="0.3">
      <c r="A208" t="s">
        <v>1058</v>
      </c>
      <c r="B208">
        <v>116.25</v>
      </c>
      <c r="C208">
        <v>117.77</v>
      </c>
      <c r="D208">
        <v>115.08</v>
      </c>
      <c r="E208">
        <v>117.14</v>
      </c>
    </row>
    <row r="209" spans="1:5" x14ac:dyDescent="0.3">
      <c r="A209" t="s">
        <v>1059</v>
      </c>
      <c r="B209">
        <v>111.2</v>
      </c>
      <c r="C209">
        <v>114.72</v>
      </c>
      <c r="D209">
        <v>109.5</v>
      </c>
      <c r="E209">
        <v>112.35</v>
      </c>
    </row>
    <row r="210" spans="1:5" x14ac:dyDescent="0.3">
      <c r="A210" t="s">
        <v>1060</v>
      </c>
      <c r="B210">
        <v>116</v>
      </c>
      <c r="C210">
        <v>116.33</v>
      </c>
      <c r="D210">
        <v>114.07</v>
      </c>
      <c r="E210">
        <v>115.08</v>
      </c>
    </row>
    <row r="211" spans="1:5" x14ac:dyDescent="0.3">
      <c r="A211" t="s">
        <v>1061</v>
      </c>
      <c r="B211">
        <v>114.28</v>
      </c>
      <c r="C211">
        <v>115.16</v>
      </c>
      <c r="D211">
        <v>112.85</v>
      </c>
      <c r="E211">
        <v>114.28</v>
      </c>
    </row>
    <row r="212" spans="1:5" x14ac:dyDescent="0.3">
      <c r="A212" t="s">
        <v>1062</v>
      </c>
      <c r="B212">
        <v>114.93</v>
      </c>
      <c r="C212">
        <v>116</v>
      </c>
      <c r="D212">
        <v>114.31</v>
      </c>
      <c r="E212">
        <v>115.13</v>
      </c>
    </row>
    <row r="213" spans="1:5" x14ac:dyDescent="0.3">
      <c r="A213" s="42">
        <v>45210</v>
      </c>
      <c r="B213">
        <v>112.4</v>
      </c>
      <c r="C213">
        <v>114.23</v>
      </c>
      <c r="D213">
        <v>112.32</v>
      </c>
      <c r="E213">
        <v>113.88</v>
      </c>
    </row>
    <row r="214" spans="1:5" x14ac:dyDescent="0.3">
      <c r="A214" s="42">
        <v>45180</v>
      </c>
      <c r="B214">
        <v>112.68</v>
      </c>
      <c r="C214">
        <v>114.79</v>
      </c>
      <c r="D214">
        <v>112.41</v>
      </c>
      <c r="E214">
        <v>112.97</v>
      </c>
    </row>
    <row r="215" spans="1:5" x14ac:dyDescent="0.3">
      <c r="A215" s="42">
        <v>45149</v>
      </c>
      <c r="B215">
        <v>111.65</v>
      </c>
      <c r="C215">
        <v>112.75</v>
      </c>
      <c r="D215">
        <v>111.33</v>
      </c>
      <c r="E215">
        <v>112.12</v>
      </c>
    </row>
    <row r="216" spans="1:5" x14ac:dyDescent="0.3">
      <c r="A216" s="42">
        <v>45118</v>
      </c>
      <c r="B216">
        <v>111.55</v>
      </c>
      <c r="C216">
        <v>112.23</v>
      </c>
      <c r="D216">
        <v>110.83</v>
      </c>
      <c r="E216">
        <v>111.82</v>
      </c>
    </row>
    <row r="217" spans="1:5" x14ac:dyDescent="0.3">
      <c r="A217" s="42">
        <v>45088</v>
      </c>
      <c r="B217">
        <v>112.56</v>
      </c>
      <c r="C217">
        <v>112.56</v>
      </c>
      <c r="D217">
        <v>110.51</v>
      </c>
      <c r="E217">
        <v>111.56</v>
      </c>
    </row>
    <row r="218" spans="1:5" x14ac:dyDescent="0.3">
      <c r="A218" s="42">
        <v>44996</v>
      </c>
      <c r="B218">
        <v>110.13</v>
      </c>
      <c r="C218">
        <v>113.12</v>
      </c>
      <c r="D218">
        <v>110.13</v>
      </c>
      <c r="E218">
        <v>112.72</v>
      </c>
    </row>
    <row r="219" spans="1:5" x14ac:dyDescent="0.3">
      <c r="A219" s="42">
        <v>44968</v>
      </c>
      <c r="B219">
        <v>108.96</v>
      </c>
      <c r="C219">
        <v>109.96</v>
      </c>
      <c r="D219">
        <v>108.25</v>
      </c>
      <c r="E219">
        <v>109.76</v>
      </c>
    </row>
    <row r="220" spans="1:5" x14ac:dyDescent="0.3">
      <c r="A220" s="42">
        <v>44937</v>
      </c>
      <c r="B220">
        <v>107.3</v>
      </c>
      <c r="C220">
        <v>108.46</v>
      </c>
      <c r="D220">
        <v>106.56</v>
      </c>
      <c r="E220">
        <v>108.35</v>
      </c>
    </row>
    <row r="221" spans="1:5" x14ac:dyDescent="0.3">
      <c r="A221" t="s">
        <v>1063</v>
      </c>
      <c r="B221">
        <v>107.84</v>
      </c>
      <c r="C221">
        <v>109.01</v>
      </c>
      <c r="D221">
        <v>105.69</v>
      </c>
      <c r="E221">
        <v>106.92</v>
      </c>
    </row>
    <row r="222" spans="1:5" x14ac:dyDescent="0.3">
      <c r="A222" t="s">
        <v>1064</v>
      </c>
      <c r="B222">
        <v>107.75</v>
      </c>
      <c r="C222">
        <v>109.24</v>
      </c>
      <c r="D222">
        <v>107.62</v>
      </c>
      <c r="E222">
        <v>107.85</v>
      </c>
    </row>
    <row r="223" spans="1:5" x14ac:dyDescent="0.3">
      <c r="A223" t="s">
        <v>1065</v>
      </c>
      <c r="B223">
        <v>107.52</v>
      </c>
      <c r="C223">
        <v>108.26</v>
      </c>
      <c r="D223">
        <v>105.98</v>
      </c>
      <c r="E223">
        <v>106.78</v>
      </c>
    </row>
    <row r="224" spans="1:5" x14ac:dyDescent="0.3">
      <c r="A224" t="s">
        <v>1066</v>
      </c>
      <c r="B224">
        <v>105.35</v>
      </c>
      <c r="C224">
        <v>105.56</v>
      </c>
      <c r="D224">
        <v>104.14</v>
      </c>
      <c r="E224">
        <v>105.08</v>
      </c>
    </row>
    <row r="225" spans="1:5" x14ac:dyDescent="0.3">
      <c r="A225" t="s">
        <v>1067</v>
      </c>
      <c r="B225">
        <v>104.39</v>
      </c>
      <c r="C225">
        <v>105.94</v>
      </c>
      <c r="D225">
        <v>104.01</v>
      </c>
      <c r="E225">
        <v>104.91</v>
      </c>
    </row>
    <row r="226" spans="1:5" x14ac:dyDescent="0.3">
      <c r="A226" t="s">
        <v>1068</v>
      </c>
      <c r="B226">
        <v>100.87</v>
      </c>
      <c r="C226">
        <v>107.49</v>
      </c>
      <c r="D226">
        <v>100.87</v>
      </c>
      <c r="E226">
        <v>106</v>
      </c>
    </row>
    <row r="227" spans="1:5" x14ac:dyDescent="0.3">
      <c r="A227" t="s">
        <v>1069</v>
      </c>
      <c r="B227">
        <v>100.4</v>
      </c>
      <c r="C227">
        <v>101.95</v>
      </c>
      <c r="D227">
        <v>99.42</v>
      </c>
      <c r="E227">
        <v>100.87</v>
      </c>
    </row>
    <row r="228" spans="1:5" x14ac:dyDescent="0.3">
      <c r="A228" t="s">
        <v>1070</v>
      </c>
      <c r="B228">
        <v>101.41</v>
      </c>
      <c r="C228">
        <v>101.89</v>
      </c>
      <c r="D228">
        <v>100.41</v>
      </c>
      <c r="E228">
        <v>100.62</v>
      </c>
    </row>
    <row r="229" spans="1:5" x14ac:dyDescent="0.3">
      <c r="A229" t="s">
        <v>1071</v>
      </c>
      <c r="B229">
        <v>102.79</v>
      </c>
      <c r="C229">
        <v>104.2</v>
      </c>
      <c r="D229">
        <v>102.35</v>
      </c>
      <c r="E229">
        <v>102.75</v>
      </c>
    </row>
    <row r="230" spans="1:5" x14ac:dyDescent="0.3">
      <c r="A230" t="s">
        <v>1072</v>
      </c>
      <c r="B230">
        <v>104.22</v>
      </c>
      <c r="C230">
        <v>105.39</v>
      </c>
      <c r="D230">
        <v>103.65</v>
      </c>
      <c r="E230">
        <v>104.05</v>
      </c>
    </row>
    <row r="231" spans="1:5" x14ac:dyDescent="0.3">
      <c r="A231" t="s">
        <v>1073</v>
      </c>
      <c r="B231">
        <v>103.87</v>
      </c>
      <c r="C231">
        <v>104.2</v>
      </c>
      <c r="D231">
        <v>102.58</v>
      </c>
      <c r="E231">
        <v>103.77</v>
      </c>
    </row>
    <row r="232" spans="1:5" x14ac:dyDescent="0.3">
      <c r="A232" t="s">
        <v>1074</v>
      </c>
      <c r="B232">
        <v>104.45</v>
      </c>
      <c r="C232">
        <v>106.68</v>
      </c>
      <c r="D232">
        <v>103.83</v>
      </c>
      <c r="E232">
        <v>106.14</v>
      </c>
    </row>
    <row r="233" spans="1:5" x14ac:dyDescent="0.3">
      <c r="A233" t="s">
        <v>1075</v>
      </c>
      <c r="B233">
        <v>104.66</v>
      </c>
      <c r="C233">
        <v>105.97</v>
      </c>
      <c r="D233">
        <v>104.42</v>
      </c>
      <c r="E233">
        <v>105.5</v>
      </c>
    </row>
    <row r="234" spans="1:5" x14ac:dyDescent="0.3">
      <c r="A234" s="42">
        <v>45270</v>
      </c>
      <c r="B234">
        <v>108.74</v>
      </c>
      <c r="C234">
        <v>108.74</v>
      </c>
      <c r="D234">
        <v>106.11</v>
      </c>
      <c r="E234">
        <v>107.22</v>
      </c>
    </row>
    <row r="235" spans="1:5" x14ac:dyDescent="0.3">
      <c r="A235" s="42">
        <v>45240</v>
      </c>
      <c r="B235">
        <v>108.04</v>
      </c>
      <c r="C235">
        <v>109.88</v>
      </c>
      <c r="D235">
        <v>107.9</v>
      </c>
      <c r="E235">
        <v>108.78</v>
      </c>
    </row>
    <row r="236" spans="1:5" x14ac:dyDescent="0.3">
      <c r="A236" s="42">
        <v>45209</v>
      </c>
      <c r="B236">
        <v>105.61</v>
      </c>
      <c r="C236">
        <v>106.64</v>
      </c>
      <c r="D236">
        <v>104.89</v>
      </c>
      <c r="E236">
        <v>106.42</v>
      </c>
    </row>
    <row r="237" spans="1:5" x14ac:dyDescent="0.3">
      <c r="A237" s="42">
        <v>45179</v>
      </c>
      <c r="B237">
        <v>101.84</v>
      </c>
      <c r="C237">
        <v>104.2</v>
      </c>
      <c r="D237">
        <v>101.66</v>
      </c>
      <c r="E237">
        <v>104.08</v>
      </c>
    </row>
    <row r="238" spans="1:5" x14ac:dyDescent="0.3">
      <c r="A238" s="42">
        <v>45087</v>
      </c>
      <c r="B238">
        <v>99.69</v>
      </c>
      <c r="C238">
        <v>101.67</v>
      </c>
      <c r="D238">
        <v>99.69</v>
      </c>
      <c r="E238">
        <v>100.94</v>
      </c>
    </row>
    <row r="239" spans="1:5" x14ac:dyDescent="0.3">
      <c r="A239" s="42">
        <v>45056</v>
      </c>
      <c r="B239">
        <v>98.33</v>
      </c>
      <c r="C239">
        <v>99.25</v>
      </c>
      <c r="D239">
        <v>98.08</v>
      </c>
      <c r="E239">
        <v>99.23</v>
      </c>
    </row>
    <row r="240" spans="1:5" x14ac:dyDescent="0.3">
      <c r="A240" s="42">
        <v>45026</v>
      </c>
      <c r="B240">
        <v>98.05</v>
      </c>
      <c r="C240">
        <v>99.34</v>
      </c>
      <c r="D240">
        <v>98.05</v>
      </c>
      <c r="E240">
        <v>99.17</v>
      </c>
    </row>
    <row r="241" spans="1:5" x14ac:dyDescent="0.3">
      <c r="A241" s="42">
        <v>44995</v>
      </c>
      <c r="B241">
        <v>97.45</v>
      </c>
      <c r="C241">
        <v>99.4</v>
      </c>
      <c r="D241">
        <v>97.45</v>
      </c>
      <c r="E241">
        <v>98.82</v>
      </c>
    </row>
    <row r="242" spans="1:5" x14ac:dyDescent="0.3">
      <c r="A242" s="42">
        <v>44967</v>
      </c>
      <c r="B242">
        <v>100</v>
      </c>
      <c r="C242">
        <v>100.39</v>
      </c>
      <c r="D242">
        <v>99.01</v>
      </c>
      <c r="E242">
        <v>99.69</v>
      </c>
    </row>
    <row r="243" spans="1:5" x14ac:dyDescent="0.3">
      <c r="A243" t="s">
        <v>1076</v>
      </c>
      <c r="B243">
        <v>101.54</v>
      </c>
      <c r="C243">
        <v>101.54</v>
      </c>
      <c r="D243">
        <v>99.34</v>
      </c>
      <c r="E243">
        <v>100.16</v>
      </c>
    </row>
    <row r="244" spans="1:5" x14ac:dyDescent="0.3">
      <c r="A244" t="s">
        <v>1077</v>
      </c>
      <c r="B244">
        <v>96.35</v>
      </c>
      <c r="C244">
        <v>98.89</v>
      </c>
      <c r="D244">
        <v>96.07</v>
      </c>
      <c r="E244">
        <v>98.57</v>
      </c>
    </row>
    <row r="245" spans="1:5" x14ac:dyDescent="0.3">
      <c r="A245" t="s">
        <v>1078</v>
      </c>
      <c r="B245">
        <v>99.13</v>
      </c>
      <c r="C245">
        <v>99.23</v>
      </c>
      <c r="D245">
        <v>97.98</v>
      </c>
      <c r="E245">
        <v>98.93</v>
      </c>
    </row>
    <row r="246" spans="1:5" x14ac:dyDescent="0.3">
      <c r="A246" t="s">
        <v>1079</v>
      </c>
      <c r="B246">
        <v>100.51</v>
      </c>
      <c r="C246">
        <v>101.21</v>
      </c>
      <c r="D246">
        <v>100.11</v>
      </c>
      <c r="E246">
        <v>100.16</v>
      </c>
    </row>
    <row r="247" spans="1:5" x14ac:dyDescent="0.3">
      <c r="A247" t="s">
        <v>1080</v>
      </c>
      <c r="B247">
        <v>99.04</v>
      </c>
      <c r="C247">
        <v>101.61</v>
      </c>
      <c r="D247">
        <v>99.03</v>
      </c>
      <c r="E247">
        <v>100.82</v>
      </c>
    </row>
    <row r="248" spans="1:5" x14ac:dyDescent="0.3">
      <c r="A248" t="s">
        <v>1081</v>
      </c>
      <c r="B248">
        <v>103.85</v>
      </c>
      <c r="C248">
        <v>104.29</v>
      </c>
      <c r="D248">
        <v>101.6</v>
      </c>
      <c r="E248">
        <v>101.84</v>
      </c>
    </row>
    <row r="249" spans="1:5" x14ac:dyDescent="0.3">
      <c r="A249" t="s">
        <v>1082</v>
      </c>
      <c r="B249">
        <v>96.99</v>
      </c>
      <c r="C249">
        <v>97.5</v>
      </c>
      <c r="D249">
        <v>96.19</v>
      </c>
      <c r="E249">
        <v>96.8</v>
      </c>
    </row>
    <row r="250" spans="1:5" x14ac:dyDescent="0.3">
      <c r="A250" t="s">
        <v>1083</v>
      </c>
      <c r="B250">
        <v>99.99</v>
      </c>
      <c r="C250">
        <v>100.2</v>
      </c>
      <c r="D250">
        <v>98.29</v>
      </c>
      <c r="E250">
        <v>98.33</v>
      </c>
    </row>
    <row r="251" spans="1:5" x14ac:dyDescent="0.3">
      <c r="A251" t="s">
        <v>1084</v>
      </c>
      <c r="B251">
        <v>101.6</v>
      </c>
      <c r="C251">
        <v>102.17</v>
      </c>
      <c r="D251">
        <v>101.2</v>
      </c>
      <c r="E251">
        <v>101.32</v>
      </c>
    </row>
    <row r="252" spans="1:5" x14ac:dyDescent="0.3">
      <c r="A252" t="s">
        <v>1085</v>
      </c>
      <c r="B252">
        <v>100.96</v>
      </c>
      <c r="C252">
        <v>102.14</v>
      </c>
      <c r="D252">
        <v>100.82</v>
      </c>
      <c r="E252">
        <v>101.43</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D95A6-C286-4D5B-991F-4F5A3217CA37}">
  <dimension ref="A1:F252"/>
  <sheetViews>
    <sheetView workbookViewId="0">
      <selection activeCell="N241" sqref="N241"/>
    </sheetView>
  </sheetViews>
  <sheetFormatPr defaultRowHeight="14.4" x14ac:dyDescent="0.3"/>
  <sheetData>
    <row r="1" spans="1:6" x14ac:dyDescent="0.3">
      <c r="A1" t="s">
        <v>931</v>
      </c>
      <c r="B1" t="s">
        <v>932</v>
      </c>
      <c r="C1" t="s">
        <v>933</v>
      </c>
      <c r="D1" t="s">
        <v>934</v>
      </c>
      <c r="E1" t="s">
        <v>935</v>
      </c>
    </row>
    <row r="2" spans="1:6" x14ac:dyDescent="0.3">
      <c r="A2" t="s">
        <v>936</v>
      </c>
      <c r="B2">
        <v>167.5</v>
      </c>
      <c r="C2">
        <v>169.09</v>
      </c>
      <c r="D2">
        <v>165.45</v>
      </c>
      <c r="E2">
        <v>165.95</v>
      </c>
      <c r="F2" s="31"/>
    </row>
    <row r="3" spans="1:6" x14ac:dyDescent="0.3">
      <c r="A3" t="s">
        <v>937</v>
      </c>
      <c r="B3">
        <v>164.92</v>
      </c>
      <c r="C3">
        <v>166.49</v>
      </c>
      <c r="D3">
        <v>164.69</v>
      </c>
      <c r="E3">
        <v>166.27</v>
      </c>
      <c r="F3" s="31"/>
    </row>
    <row r="4" spans="1:6" x14ac:dyDescent="0.3">
      <c r="A4" s="42">
        <v>45635</v>
      </c>
      <c r="B4">
        <v>163.31</v>
      </c>
      <c r="C4">
        <v>165.06</v>
      </c>
      <c r="D4">
        <v>162.13</v>
      </c>
      <c r="E4">
        <v>164.97</v>
      </c>
      <c r="F4" s="31"/>
    </row>
    <row r="5" spans="1:6" x14ac:dyDescent="0.3">
      <c r="A5" s="42">
        <v>45605</v>
      </c>
      <c r="B5">
        <v>166.36</v>
      </c>
      <c r="C5">
        <v>166.36</v>
      </c>
      <c r="D5">
        <v>162.28</v>
      </c>
      <c r="E5">
        <v>163.99</v>
      </c>
      <c r="F5" s="31"/>
    </row>
    <row r="6" spans="1:6" x14ac:dyDescent="0.3">
      <c r="A6" s="42">
        <v>45574</v>
      </c>
      <c r="B6">
        <v>165.19</v>
      </c>
      <c r="C6">
        <v>167.75</v>
      </c>
      <c r="D6">
        <v>164.45</v>
      </c>
      <c r="E6">
        <v>166.97</v>
      </c>
      <c r="F6" s="31"/>
    </row>
    <row r="7" spans="1:6" x14ac:dyDescent="0.3">
      <c r="A7" s="42">
        <v>45544</v>
      </c>
      <c r="B7">
        <v>164.16</v>
      </c>
      <c r="C7">
        <v>166.46</v>
      </c>
      <c r="D7">
        <v>163.58000000000001</v>
      </c>
      <c r="E7">
        <v>165.2</v>
      </c>
      <c r="F7" s="31"/>
    </row>
    <row r="8" spans="1:6" x14ac:dyDescent="0.3">
      <c r="A8" s="42">
        <v>45452</v>
      </c>
      <c r="B8">
        <v>165.02</v>
      </c>
      <c r="C8">
        <v>166.49</v>
      </c>
      <c r="D8">
        <v>164.58</v>
      </c>
      <c r="E8">
        <v>164.75</v>
      </c>
      <c r="F8" s="31"/>
    </row>
    <row r="9" spans="1:6" x14ac:dyDescent="0.3">
      <c r="A9" s="42">
        <v>45421</v>
      </c>
      <c r="B9">
        <v>164.5</v>
      </c>
      <c r="C9">
        <v>165.71</v>
      </c>
      <c r="D9">
        <v>163.58000000000001</v>
      </c>
      <c r="E9">
        <v>164.82</v>
      </c>
      <c r="F9" s="31"/>
    </row>
    <row r="10" spans="1:6" x14ac:dyDescent="0.3">
      <c r="A10" s="42">
        <v>45391</v>
      </c>
      <c r="B10">
        <v>161</v>
      </c>
      <c r="C10">
        <v>164.4</v>
      </c>
      <c r="D10">
        <v>160.4</v>
      </c>
      <c r="E10">
        <v>164.18</v>
      </c>
      <c r="F10" s="31"/>
    </row>
    <row r="11" spans="1:6" x14ac:dyDescent="0.3">
      <c r="A11" s="42">
        <v>45360</v>
      </c>
      <c r="B11">
        <v>159.91999999999999</v>
      </c>
      <c r="C11">
        <v>162.66999999999999</v>
      </c>
      <c r="D11">
        <v>159.59</v>
      </c>
      <c r="E11">
        <v>161.12</v>
      </c>
      <c r="F11" s="31"/>
    </row>
    <row r="12" spans="1:6" x14ac:dyDescent="0.3">
      <c r="A12" t="s">
        <v>938</v>
      </c>
      <c r="B12">
        <v>157.26</v>
      </c>
      <c r="C12">
        <v>159.05000000000001</v>
      </c>
      <c r="D12">
        <v>157.26</v>
      </c>
      <c r="E12">
        <v>158.31</v>
      </c>
      <c r="F12" s="31"/>
    </row>
    <row r="13" spans="1:6" x14ac:dyDescent="0.3">
      <c r="A13" t="s">
        <v>939</v>
      </c>
      <c r="B13">
        <v>155.94999999999999</v>
      </c>
      <c r="C13">
        <v>157.91</v>
      </c>
      <c r="D13">
        <v>154.80000000000001</v>
      </c>
      <c r="E13">
        <v>157.26</v>
      </c>
      <c r="F13" s="31"/>
    </row>
    <row r="14" spans="1:6" x14ac:dyDescent="0.3">
      <c r="A14" t="s">
        <v>940</v>
      </c>
      <c r="B14">
        <v>157.19999999999999</v>
      </c>
      <c r="C14">
        <v>157.66999999999999</v>
      </c>
      <c r="D14">
        <v>154.79</v>
      </c>
      <c r="E14">
        <v>155.44</v>
      </c>
      <c r="F14" s="31"/>
    </row>
    <row r="15" spans="1:6" x14ac:dyDescent="0.3">
      <c r="A15" t="s">
        <v>941</v>
      </c>
      <c r="B15">
        <v>155.22</v>
      </c>
      <c r="C15">
        <v>157.1</v>
      </c>
      <c r="D15">
        <v>154.44</v>
      </c>
      <c r="E15">
        <v>156.49</v>
      </c>
      <c r="F15" s="31"/>
    </row>
    <row r="16" spans="1:6" x14ac:dyDescent="0.3">
      <c r="A16" t="s">
        <v>942</v>
      </c>
      <c r="B16">
        <v>153.12</v>
      </c>
      <c r="C16">
        <v>155.22</v>
      </c>
      <c r="D16">
        <v>152.82</v>
      </c>
      <c r="E16">
        <v>155.12</v>
      </c>
      <c r="F16" s="31"/>
    </row>
    <row r="17" spans="1:6" x14ac:dyDescent="0.3">
      <c r="A17" t="s">
        <v>943</v>
      </c>
      <c r="B17">
        <v>151</v>
      </c>
      <c r="C17">
        <v>153.5</v>
      </c>
      <c r="D17">
        <v>150.68</v>
      </c>
      <c r="E17">
        <v>153.06</v>
      </c>
      <c r="F17" s="31"/>
    </row>
    <row r="18" spans="1:6" x14ac:dyDescent="0.3">
      <c r="A18" t="s">
        <v>944</v>
      </c>
      <c r="B18">
        <v>151.33000000000001</v>
      </c>
      <c r="C18">
        <v>151.72999999999999</v>
      </c>
      <c r="D18">
        <v>150.66</v>
      </c>
      <c r="E18">
        <v>151.12</v>
      </c>
      <c r="F18" s="31"/>
    </row>
    <row r="19" spans="1:6" x14ac:dyDescent="0.3">
      <c r="A19" t="s">
        <v>945</v>
      </c>
      <c r="B19">
        <v>151.99</v>
      </c>
      <c r="C19">
        <v>152.46</v>
      </c>
      <c r="D19">
        <v>150.15</v>
      </c>
      <c r="E19">
        <v>150.62</v>
      </c>
      <c r="F19" s="31"/>
    </row>
    <row r="20" spans="1:6" x14ac:dyDescent="0.3">
      <c r="A20" t="s">
        <v>946</v>
      </c>
      <c r="B20">
        <v>149.08000000000001</v>
      </c>
      <c r="C20">
        <v>151.83000000000001</v>
      </c>
      <c r="D20">
        <v>148.79</v>
      </c>
      <c r="E20">
        <v>151.34</v>
      </c>
      <c r="F20" s="31"/>
    </row>
    <row r="21" spans="1:6" x14ac:dyDescent="0.3">
      <c r="A21" t="s">
        <v>947</v>
      </c>
      <c r="B21">
        <v>145.65</v>
      </c>
      <c r="C21">
        <v>149.47999999999999</v>
      </c>
      <c r="D21">
        <v>145.65</v>
      </c>
      <c r="E21">
        <v>149.18</v>
      </c>
      <c r="F21" s="31"/>
    </row>
    <row r="22" spans="1:6" x14ac:dyDescent="0.3">
      <c r="A22" t="s">
        <v>948</v>
      </c>
      <c r="B22">
        <v>145.81</v>
      </c>
      <c r="C22">
        <v>146.77000000000001</v>
      </c>
      <c r="D22">
        <v>145.33000000000001</v>
      </c>
      <c r="E22">
        <v>145.4</v>
      </c>
      <c r="F22" s="31"/>
    </row>
    <row r="23" spans="1:6" x14ac:dyDescent="0.3">
      <c r="A23" t="s">
        <v>949</v>
      </c>
      <c r="B23">
        <v>145</v>
      </c>
      <c r="C23">
        <v>146</v>
      </c>
      <c r="D23">
        <v>143.25</v>
      </c>
      <c r="E23">
        <v>145.93</v>
      </c>
      <c r="F23" s="31"/>
    </row>
    <row r="24" spans="1:6" x14ac:dyDescent="0.3">
      <c r="A24" t="s">
        <v>950</v>
      </c>
      <c r="B24">
        <v>142.47999999999999</v>
      </c>
      <c r="C24">
        <v>144.84</v>
      </c>
      <c r="D24">
        <v>141.85</v>
      </c>
      <c r="E24">
        <v>144.52000000000001</v>
      </c>
      <c r="F24" s="31"/>
    </row>
    <row r="25" spans="1:6" x14ac:dyDescent="0.3">
      <c r="A25" t="s">
        <v>951</v>
      </c>
      <c r="B25">
        <v>142.02000000000001</v>
      </c>
      <c r="C25">
        <v>143.71</v>
      </c>
      <c r="D25">
        <v>141.08000000000001</v>
      </c>
      <c r="E25">
        <v>143.63</v>
      </c>
      <c r="F25" s="31"/>
    </row>
    <row r="26" spans="1:6" x14ac:dyDescent="0.3">
      <c r="A26" s="42">
        <v>45634</v>
      </c>
      <c r="B26">
        <v>142.56</v>
      </c>
      <c r="C26">
        <v>142.83000000000001</v>
      </c>
      <c r="D26">
        <v>140.94999999999999</v>
      </c>
      <c r="E26">
        <v>141.79</v>
      </c>
      <c r="F26" s="31"/>
    </row>
    <row r="27" spans="1:6" x14ac:dyDescent="0.3">
      <c r="A27" s="42">
        <v>45543</v>
      </c>
      <c r="B27">
        <v>143.58000000000001</v>
      </c>
      <c r="C27">
        <v>143.97999999999999</v>
      </c>
      <c r="D27">
        <v>141.29</v>
      </c>
      <c r="E27">
        <v>143.03</v>
      </c>
      <c r="F27" s="31"/>
    </row>
    <row r="28" spans="1:6" x14ac:dyDescent="0.3">
      <c r="A28" s="42">
        <v>45512</v>
      </c>
      <c r="B28">
        <v>143.25</v>
      </c>
      <c r="C28">
        <v>145.21</v>
      </c>
      <c r="D28">
        <v>142.86000000000001</v>
      </c>
      <c r="E28">
        <v>144.33000000000001</v>
      </c>
      <c r="F28" s="31"/>
    </row>
    <row r="29" spans="1:6" x14ac:dyDescent="0.3">
      <c r="A29" s="42">
        <v>45481</v>
      </c>
      <c r="B29">
        <v>143.22999999999999</v>
      </c>
      <c r="C29">
        <v>146.82</v>
      </c>
      <c r="D29">
        <v>143.22999999999999</v>
      </c>
      <c r="E29">
        <v>143.80000000000001</v>
      </c>
      <c r="F29" s="31"/>
    </row>
    <row r="30" spans="1:6" x14ac:dyDescent="0.3">
      <c r="A30" s="42">
        <v>45451</v>
      </c>
      <c r="B30">
        <v>142.96</v>
      </c>
      <c r="C30">
        <v>144.1</v>
      </c>
      <c r="D30">
        <v>141.62</v>
      </c>
      <c r="E30">
        <v>143.22999999999999</v>
      </c>
      <c r="F30" s="31"/>
    </row>
    <row r="31" spans="1:6" x14ac:dyDescent="0.3">
      <c r="A31" s="42">
        <v>45420</v>
      </c>
      <c r="B31">
        <v>143.91999999999999</v>
      </c>
      <c r="C31">
        <v>145.58000000000001</v>
      </c>
      <c r="D31">
        <v>141.88</v>
      </c>
      <c r="E31">
        <v>142.66999999999999</v>
      </c>
      <c r="F31" s="31"/>
    </row>
    <row r="32" spans="1:6" x14ac:dyDescent="0.3">
      <c r="A32" s="42">
        <v>45330</v>
      </c>
      <c r="B32">
        <v>142</v>
      </c>
      <c r="C32">
        <v>145</v>
      </c>
      <c r="D32">
        <v>138.85</v>
      </c>
      <c r="E32">
        <v>144.09</v>
      </c>
      <c r="F32" s="31"/>
    </row>
    <row r="33" spans="1:6" x14ac:dyDescent="0.3">
      <c r="A33" s="42">
        <v>45299</v>
      </c>
      <c r="B33">
        <v>132.6</v>
      </c>
      <c r="C33">
        <v>135.16999999999999</v>
      </c>
      <c r="D33">
        <v>130.94999999999999</v>
      </c>
      <c r="E33">
        <v>134.13999999999999</v>
      </c>
      <c r="F33" s="31"/>
    </row>
    <row r="34" spans="1:6" x14ac:dyDescent="0.3">
      <c r="A34" t="s">
        <v>952</v>
      </c>
      <c r="B34">
        <v>132.51</v>
      </c>
      <c r="C34">
        <v>133.11000000000001</v>
      </c>
      <c r="D34">
        <v>130.54</v>
      </c>
      <c r="E34">
        <v>131.93</v>
      </c>
      <c r="F34" s="31"/>
    </row>
    <row r="35" spans="1:6" x14ac:dyDescent="0.3">
      <c r="A35" t="s">
        <v>953</v>
      </c>
      <c r="B35">
        <v>131.9</v>
      </c>
      <c r="C35">
        <v>132.34</v>
      </c>
      <c r="D35">
        <v>129.19</v>
      </c>
      <c r="E35">
        <v>131.72999999999999</v>
      </c>
      <c r="F35" s="31"/>
    </row>
    <row r="36" spans="1:6" x14ac:dyDescent="0.3">
      <c r="A36" t="s">
        <v>954</v>
      </c>
      <c r="B36">
        <v>134.41999999999999</v>
      </c>
      <c r="C36">
        <v>135.12</v>
      </c>
      <c r="D36">
        <v>132.12</v>
      </c>
      <c r="E36">
        <v>133.88999999999999</v>
      </c>
      <c r="F36" s="31"/>
    </row>
    <row r="37" spans="1:6" x14ac:dyDescent="0.3">
      <c r="A37" t="s">
        <v>955</v>
      </c>
      <c r="B37">
        <v>134.06</v>
      </c>
      <c r="C37">
        <v>135.30000000000001</v>
      </c>
      <c r="D37">
        <v>133.46</v>
      </c>
      <c r="E37">
        <v>134.61000000000001</v>
      </c>
      <c r="F37" s="31"/>
    </row>
    <row r="38" spans="1:6" x14ac:dyDescent="0.3">
      <c r="A38" t="s">
        <v>956</v>
      </c>
      <c r="B38">
        <v>133.13999999999999</v>
      </c>
      <c r="C38">
        <v>135.38</v>
      </c>
      <c r="D38">
        <v>132.99</v>
      </c>
      <c r="E38">
        <v>133.35</v>
      </c>
      <c r="F38" s="31"/>
    </row>
    <row r="39" spans="1:6" x14ac:dyDescent="0.3">
      <c r="A39" t="s">
        <v>957</v>
      </c>
      <c r="B39">
        <v>132.66</v>
      </c>
      <c r="C39">
        <v>133.76</v>
      </c>
      <c r="D39">
        <v>131.56</v>
      </c>
      <c r="E39">
        <v>132.80000000000001</v>
      </c>
      <c r="F39" s="31"/>
    </row>
    <row r="40" spans="1:6" x14ac:dyDescent="0.3">
      <c r="A40" t="s">
        <v>958</v>
      </c>
      <c r="B40">
        <v>132.38</v>
      </c>
      <c r="C40">
        <v>132.88999999999999</v>
      </c>
      <c r="D40">
        <v>131.33000000000001</v>
      </c>
      <c r="E40">
        <v>132.56</v>
      </c>
      <c r="F40" s="31"/>
    </row>
    <row r="41" spans="1:6" x14ac:dyDescent="0.3">
      <c r="A41" t="s">
        <v>959</v>
      </c>
      <c r="B41">
        <v>135.5</v>
      </c>
      <c r="C41">
        <v>135.84</v>
      </c>
      <c r="D41">
        <v>130.37</v>
      </c>
      <c r="E41">
        <v>133.03</v>
      </c>
      <c r="F41" s="31"/>
    </row>
    <row r="42" spans="1:6" x14ac:dyDescent="0.3">
      <c r="A42" t="s">
        <v>960</v>
      </c>
      <c r="B42">
        <v>137.66</v>
      </c>
      <c r="C42">
        <v>137.66</v>
      </c>
      <c r="D42">
        <v>134.65</v>
      </c>
      <c r="E42">
        <v>135.13999999999999</v>
      </c>
      <c r="F42" s="31"/>
    </row>
    <row r="43" spans="1:6" x14ac:dyDescent="0.3">
      <c r="A43" t="s">
        <v>961</v>
      </c>
      <c r="B43">
        <v>136.97999999999999</v>
      </c>
      <c r="C43">
        <v>138.80000000000001</v>
      </c>
      <c r="D43">
        <v>136.16999999999999</v>
      </c>
      <c r="E43">
        <v>136.31</v>
      </c>
      <c r="F43" s="31"/>
    </row>
    <row r="44" spans="1:6" x14ac:dyDescent="0.3">
      <c r="A44" t="s">
        <v>962</v>
      </c>
      <c r="B44">
        <v>136.06</v>
      </c>
      <c r="C44">
        <v>137.59</v>
      </c>
      <c r="D44">
        <v>135.82</v>
      </c>
      <c r="E44">
        <v>137.19999999999999</v>
      </c>
      <c r="F44" s="31"/>
    </row>
    <row r="45" spans="1:6" x14ac:dyDescent="0.3">
      <c r="A45" t="s">
        <v>963</v>
      </c>
      <c r="B45">
        <v>134.13</v>
      </c>
      <c r="C45">
        <v>136.35</v>
      </c>
      <c r="D45">
        <v>134.11000000000001</v>
      </c>
      <c r="E45">
        <v>135.86000000000001</v>
      </c>
      <c r="F45" s="31"/>
    </row>
    <row r="46" spans="1:6" x14ac:dyDescent="0.3">
      <c r="A46" t="s">
        <v>964</v>
      </c>
      <c r="B46">
        <v>136.03</v>
      </c>
      <c r="C46">
        <v>136.22999999999999</v>
      </c>
      <c r="D46">
        <v>134.06</v>
      </c>
      <c r="E46">
        <v>134.15</v>
      </c>
      <c r="F46" s="31"/>
    </row>
    <row r="47" spans="1:6" x14ac:dyDescent="0.3">
      <c r="A47" s="42">
        <v>45633</v>
      </c>
      <c r="B47">
        <v>135.55000000000001</v>
      </c>
      <c r="C47">
        <v>137.29</v>
      </c>
      <c r="D47">
        <v>135.55000000000001</v>
      </c>
      <c r="E47">
        <v>136.4</v>
      </c>
      <c r="F47" s="31"/>
    </row>
    <row r="48" spans="1:6" x14ac:dyDescent="0.3">
      <c r="A48" s="42">
        <v>45603</v>
      </c>
      <c r="B48">
        <v>135</v>
      </c>
      <c r="C48">
        <v>136.07</v>
      </c>
      <c r="D48">
        <v>134.25</v>
      </c>
      <c r="E48">
        <v>134.84</v>
      </c>
      <c r="F48" s="31"/>
    </row>
    <row r="49" spans="1:6" x14ac:dyDescent="0.3">
      <c r="A49" s="42">
        <v>45572</v>
      </c>
      <c r="B49">
        <v>131.80000000000001</v>
      </c>
      <c r="C49">
        <v>134.75</v>
      </c>
      <c r="D49">
        <v>131.77000000000001</v>
      </c>
      <c r="E49">
        <v>134.68</v>
      </c>
      <c r="F49" s="31"/>
    </row>
    <row r="50" spans="1:6" x14ac:dyDescent="0.3">
      <c r="A50" s="42">
        <v>45542</v>
      </c>
      <c r="B50">
        <v>132.12</v>
      </c>
      <c r="C50">
        <v>132.27000000000001</v>
      </c>
      <c r="D50">
        <v>131.37</v>
      </c>
      <c r="E50">
        <v>131.85</v>
      </c>
      <c r="F50" s="31"/>
    </row>
    <row r="51" spans="1:6" x14ac:dyDescent="0.3">
      <c r="A51" s="42">
        <v>45511</v>
      </c>
      <c r="B51">
        <v>133.30000000000001</v>
      </c>
      <c r="C51">
        <v>133.72</v>
      </c>
      <c r="D51">
        <v>131.75</v>
      </c>
      <c r="E51">
        <v>132.85</v>
      </c>
      <c r="F51" s="31"/>
    </row>
    <row r="52" spans="1:6" x14ac:dyDescent="0.3">
      <c r="A52" s="42">
        <v>45419</v>
      </c>
      <c r="B52">
        <v>132.46</v>
      </c>
      <c r="C52">
        <v>133.41999999999999</v>
      </c>
      <c r="D52">
        <v>131.1</v>
      </c>
      <c r="E52">
        <v>133.22</v>
      </c>
      <c r="F52" s="31"/>
    </row>
    <row r="53" spans="1:6" x14ac:dyDescent="0.3">
      <c r="A53" s="42">
        <v>45358</v>
      </c>
      <c r="B53">
        <v>133.55000000000001</v>
      </c>
      <c r="C53">
        <v>134.22999999999999</v>
      </c>
      <c r="D53">
        <v>132.38999999999999</v>
      </c>
      <c r="E53">
        <v>132.46</v>
      </c>
      <c r="F53" s="31"/>
    </row>
    <row r="54" spans="1:6" x14ac:dyDescent="0.3">
      <c r="A54" s="42">
        <v>45329</v>
      </c>
      <c r="B54">
        <v>134.46</v>
      </c>
      <c r="C54">
        <v>134.69999999999999</v>
      </c>
      <c r="D54">
        <v>133.25</v>
      </c>
      <c r="E54">
        <v>133.55000000000001</v>
      </c>
      <c r="F54" s="31"/>
    </row>
    <row r="55" spans="1:6" x14ac:dyDescent="0.3">
      <c r="A55" s="42">
        <v>45298</v>
      </c>
      <c r="B55">
        <v>136.97999999999999</v>
      </c>
      <c r="C55">
        <v>137.63</v>
      </c>
      <c r="D55">
        <v>133.80000000000001</v>
      </c>
      <c r="E55">
        <v>134.24</v>
      </c>
      <c r="F55" s="31"/>
    </row>
    <row r="56" spans="1:6" x14ac:dyDescent="0.3">
      <c r="A56" t="s">
        <v>965</v>
      </c>
      <c r="B56">
        <v>136.16</v>
      </c>
      <c r="C56">
        <v>137.16999999999999</v>
      </c>
      <c r="D56">
        <v>135.93</v>
      </c>
      <c r="E56">
        <v>136.47</v>
      </c>
      <c r="F56" s="31"/>
    </row>
    <row r="57" spans="1:6" x14ac:dyDescent="0.3">
      <c r="A57" t="s">
        <v>966</v>
      </c>
      <c r="B57">
        <v>135.11000000000001</v>
      </c>
      <c r="C57">
        <v>137.29</v>
      </c>
      <c r="D57">
        <v>134.82</v>
      </c>
      <c r="E57">
        <v>136.6</v>
      </c>
      <c r="F57" s="31"/>
    </row>
    <row r="58" spans="1:6" x14ac:dyDescent="0.3">
      <c r="A58" t="s">
        <v>967</v>
      </c>
      <c r="B58">
        <v>133.30000000000001</v>
      </c>
      <c r="C58">
        <v>136.41</v>
      </c>
      <c r="D58">
        <v>133.13</v>
      </c>
      <c r="E58">
        <v>135.29</v>
      </c>
      <c r="F58" s="31"/>
    </row>
    <row r="59" spans="1:6" x14ac:dyDescent="0.3">
      <c r="A59" t="s">
        <v>968</v>
      </c>
      <c r="B59">
        <v>137</v>
      </c>
      <c r="C59">
        <v>137.31</v>
      </c>
      <c r="D59">
        <v>134.04</v>
      </c>
      <c r="E59">
        <v>134.37</v>
      </c>
      <c r="F59" s="31"/>
    </row>
    <row r="60" spans="1:6" x14ac:dyDescent="0.3">
      <c r="A60" t="s">
        <v>969</v>
      </c>
      <c r="B60">
        <v>135.80000000000001</v>
      </c>
      <c r="C60">
        <v>137.86000000000001</v>
      </c>
      <c r="D60">
        <v>135.43</v>
      </c>
      <c r="E60">
        <v>136.12</v>
      </c>
      <c r="F60" s="31"/>
    </row>
    <row r="61" spans="1:6" x14ac:dyDescent="0.3">
      <c r="A61" t="s">
        <v>970</v>
      </c>
      <c r="B61">
        <v>136.32</v>
      </c>
      <c r="C61">
        <v>137.47999999999999</v>
      </c>
      <c r="D61">
        <v>135.46</v>
      </c>
      <c r="E61">
        <v>136.63999999999999</v>
      </c>
      <c r="F61" s="31"/>
    </row>
    <row r="62" spans="1:6" x14ac:dyDescent="0.3">
      <c r="A62" t="s">
        <v>971</v>
      </c>
      <c r="B62">
        <v>138.1</v>
      </c>
      <c r="C62">
        <v>138.78</v>
      </c>
      <c r="D62">
        <v>135.43</v>
      </c>
      <c r="E62">
        <v>135.74</v>
      </c>
      <c r="F62" s="31"/>
    </row>
    <row r="63" spans="1:6" x14ac:dyDescent="0.3">
      <c r="A63" t="s">
        <v>972</v>
      </c>
      <c r="B63">
        <v>137.9</v>
      </c>
      <c r="C63">
        <v>138.88</v>
      </c>
      <c r="D63">
        <v>136.72999999999999</v>
      </c>
      <c r="E63">
        <v>138.63</v>
      </c>
      <c r="F63" s="31"/>
    </row>
    <row r="64" spans="1:6" x14ac:dyDescent="0.3">
      <c r="A64" t="s">
        <v>973</v>
      </c>
      <c r="B64">
        <v>133.22</v>
      </c>
      <c r="C64">
        <v>138.54</v>
      </c>
      <c r="D64">
        <v>133.22</v>
      </c>
      <c r="E64">
        <v>137.96</v>
      </c>
      <c r="F64" s="31"/>
    </row>
    <row r="65" spans="1:6" x14ac:dyDescent="0.3">
      <c r="A65" t="s">
        <v>974</v>
      </c>
      <c r="B65">
        <v>132.22999999999999</v>
      </c>
      <c r="C65">
        <v>133.85</v>
      </c>
      <c r="D65">
        <v>131.4</v>
      </c>
      <c r="E65">
        <v>133.69999999999999</v>
      </c>
      <c r="F65" s="31"/>
    </row>
    <row r="66" spans="1:6" x14ac:dyDescent="0.3">
      <c r="A66" t="s">
        <v>975</v>
      </c>
      <c r="B66">
        <v>131.4</v>
      </c>
      <c r="C66">
        <v>133.37</v>
      </c>
      <c r="D66">
        <v>130.91</v>
      </c>
      <c r="E66">
        <v>132.81</v>
      </c>
      <c r="F66" s="31"/>
    </row>
    <row r="67" spans="1:6" x14ac:dyDescent="0.3">
      <c r="A67" s="42">
        <v>45632</v>
      </c>
      <c r="B67">
        <v>132.55000000000001</v>
      </c>
      <c r="C67">
        <v>132.55000000000001</v>
      </c>
      <c r="D67">
        <v>130.53</v>
      </c>
      <c r="E67">
        <v>130.94999999999999</v>
      </c>
      <c r="F67" s="31"/>
    </row>
    <row r="68" spans="1:6" x14ac:dyDescent="0.3">
      <c r="A68" s="42">
        <v>45602</v>
      </c>
      <c r="B68">
        <v>131.53</v>
      </c>
      <c r="C68">
        <v>132.4</v>
      </c>
      <c r="D68">
        <v>129.76</v>
      </c>
      <c r="E68">
        <v>132.22</v>
      </c>
      <c r="F68" s="31"/>
    </row>
    <row r="69" spans="1:6" x14ac:dyDescent="0.3">
      <c r="A69" s="42">
        <v>45571</v>
      </c>
      <c r="B69">
        <v>131.87</v>
      </c>
      <c r="C69">
        <v>132.16999999999999</v>
      </c>
      <c r="D69">
        <v>129.91</v>
      </c>
      <c r="E69">
        <v>131.72</v>
      </c>
      <c r="F69" s="31"/>
    </row>
    <row r="70" spans="1:6" x14ac:dyDescent="0.3">
      <c r="A70" s="42">
        <v>45479</v>
      </c>
      <c r="B70">
        <v>132.24</v>
      </c>
      <c r="C70">
        <v>134</v>
      </c>
      <c r="D70">
        <v>132.24</v>
      </c>
      <c r="E70">
        <v>132.97</v>
      </c>
      <c r="F70" s="31"/>
    </row>
    <row r="71" spans="1:6" x14ac:dyDescent="0.3">
      <c r="A71" s="42">
        <v>45449</v>
      </c>
      <c r="B71">
        <v>131.5</v>
      </c>
      <c r="C71">
        <v>133.07</v>
      </c>
      <c r="D71">
        <v>131.33000000000001</v>
      </c>
      <c r="E71">
        <v>132.44</v>
      </c>
      <c r="F71" s="31"/>
    </row>
    <row r="72" spans="1:6" x14ac:dyDescent="0.3">
      <c r="A72" s="42">
        <v>45418</v>
      </c>
      <c r="B72">
        <v>132.19999999999999</v>
      </c>
      <c r="C72">
        <v>132.33000000000001</v>
      </c>
      <c r="D72">
        <v>130.84</v>
      </c>
      <c r="E72">
        <v>131.84</v>
      </c>
      <c r="F72" s="31"/>
    </row>
    <row r="73" spans="1:6" x14ac:dyDescent="0.3">
      <c r="A73" s="42">
        <v>45388</v>
      </c>
      <c r="B73">
        <v>131.51</v>
      </c>
      <c r="C73">
        <v>133.32</v>
      </c>
      <c r="D73">
        <v>131.03</v>
      </c>
      <c r="E73">
        <v>132.44999999999999</v>
      </c>
      <c r="F73" s="31"/>
    </row>
    <row r="74" spans="1:6" x14ac:dyDescent="0.3">
      <c r="A74" s="42">
        <v>45357</v>
      </c>
      <c r="B74">
        <v>131.07</v>
      </c>
      <c r="C74">
        <v>133.08000000000001</v>
      </c>
      <c r="D74">
        <v>130.49</v>
      </c>
      <c r="E74">
        <v>131.1</v>
      </c>
      <c r="F74" s="31"/>
    </row>
    <row r="75" spans="1:6" x14ac:dyDescent="0.3">
      <c r="A75" t="s">
        <v>976</v>
      </c>
      <c r="B75">
        <v>129.13999999999999</v>
      </c>
      <c r="C75">
        <v>131.63</v>
      </c>
      <c r="D75">
        <v>128.79</v>
      </c>
      <c r="E75">
        <v>131.56</v>
      </c>
      <c r="F75" s="31"/>
    </row>
    <row r="76" spans="1:6" x14ac:dyDescent="0.3">
      <c r="A76" t="s">
        <v>977</v>
      </c>
      <c r="B76">
        <v>128.63</v>
      </c>
      <c r="C76">
        <v>129.19</v>
      </c>
      <c r="D76">
        <v>127.77</v>
      </c>
      <c r="E76">
        <v>129.02000000000001</v>
      </c>
      <c r="F76" s="31"/>
    </row>
    <row r="77" spans="1:6" x14ac:dyDescent="0.3">
      <c r="A77" t="s">
        <v>978</v>
      </c>
      <c r="B77">
        <v>128.33000000000001</v>
      </c>
      <c r="C77">
        <v>128.74</v>
      </c>
      <c r="D77">
        <v>127.6</v>
      </c>
      <c r="E77">
        <v>128.21</v>
      </c>
      <c r="F77" s="31"/>
    </row>
    <row r="78" spans="1:6" x14ac:dyDescent="0.3">
      <c r="A78" t="s">
        <v>979</v>
      </c>
      <c r="B78">
        <v>131.01</v>
      </c>
      <c r="C78">
        <v>131.5</v>
      </c>
      <c r="D78">
        <v>128.55000000000001</v>
      </c>
      <c r="E78">
        <v>128.87</v>
      </c>
      <c r="F78" s="31"/>
    </row>
    <row r="79" spans="1:6" x14ac:dyDescent="0.3">
      <c r="A79" t="s">
        <v>980</v>
      </c>
      <c r="B79">
        <v>131.68</v>
      </c>
      <c r="C79">
        <v>131.96</v>
      </c>
      <c r="D79">
        <v>130.85</v>
      </c>
      <c r="E79">
        <v>131.53</v>
      </c>
      <c r="F79" s="31"/>
    </row>
    <row r="80" spans="1:6" x14ac:dyDescent="0.3">
      <c r="A80" t="s">
        <v>981</v>
      </c>
      <c r="B80">
        <v>133.27000000000001</v>
      </c>
      <c r="C80">
        <v>133.52000000000001</v>
      </c>
      <c r="D80">
        <v>131.03</v>
      </c>
      <c r="E80">
        <v>131.29</v>
      </c>
      <c r="F80" s="31"/>
    </row>
    <row r="81" spans="1:6" x14ac:dyDescent="0.3">
      <c r="A81" t="s">
        <v>982</v>
      </c>
      <c r="B81">
        <v>133.94999999999999</v>
      </c>
      <c r="C81">
        <v>134.55000000000001</v>
      </c>
      <c r="D81">
        <v>133.35</v>
      </c>
      <c r="E81">
        <v>134.04</v>
      </c>
      <c r="F81" s="31"/>
    </row>
    <row r="82" spans="1:6" x14ac:dyDescent="0.3">
      <c r="A82" t="s">
        <v>983</v>
      </c>
      <c r="B82">
        <v>134.94999999999999</v>
      </c>
      <c r="C82">
        <v>135.57</v>
      </c>
      <c r="D82">
        <v>133.59</v>
      </c>
      <c r="E82">
        <v>134.36000000000001</v>
      </c>
      <c r="F82" s="31"/>
    </row>
    <row r="83" spans="1:6" x14ac:dyDescent="0.3">
      <c r="A83" t="s">
        <v>984</v>
      </c>
      <c r="B83">
        <v>135.51</v>
      </c>
      <c r="C83">
        <v>135.87</v>
      </c>
      <c r="D83">
        <v>134.76</v>
      </c>
      <c r="E83">
        <v>134.83000000000001</v>
      </c>
      <c r="F83" s="31"/>
    </row>
    <row r="84" spans="1:6" x14ac:dyDescent="0.3">
      <c r="A84" t="s">
        <v>985</v>
      </c>
      <c r="B84">
        <v>137.16999999999999</v>
      </c>
      <c r="C84">
        <v>137.16999999999999</v>
      </c>
      <c r="D84">
        <v>134.91</v>
      </c>
      <c r="E84">
        <v>135.62</v>
      </c>
      <c r="F84" s="31"/>
    </row>
    <row r="85" spans="1:6" x14ac:dyDescent="0.3">
      <c r="A85" t="s">
        <v>986</v>
      </c>
      <c r="B85">
        <v>138.91</v>
      </c>
      <c r="C85">
        <v>139.1</v>
      </c>
      <c r="D85">
        <v>136.88999999999999</v>
      </c>
      <c r="E85">
        <v>136.97</v>
      </c>
      <c r="F85" s="31"/>
    </row>
    <row r="86" spans="1:6" x14ac:dyDescent="0.3">
      <c r="A86" t="s">
        <v>987</v>
      </c>
      <c r="B86">
        <v>138.5</v>
      </c>
      <c r="C86">
        <v>139.19</v>
      </c>
      <c r="D86">
        <v>137.83000000000001</v>
      </c>
      <c r="E86">
        <v>138.41</v>
      </c>
      <c r="F86" s="31"/>
    </row>
    <row r="87" spans="1:6" x14ac:dyDescent="0.3">
      <c r="A87" t="s">
        <v>988</v>
      </c>
      <c r="B87">
        <v>141.18</v>
      </c>
      <c r="C87">
        <v>141.69</v>
      </c>
      <c r="D87">
        <v>137.86000000000001</v>
      </c>
      <c r="E87">
        <v>138.55000000000001</v>
      </c>
      <c r="F87" s="31"/>
    </row>
    <row r="88" spans="1:6" x14ac:dyDescent="0.3">
      <c r="A88" t="s">
        <v>989</v>
      </c>
      <c r="B88">
        <v>143.46</v>
      </c>
      <c r="C88">
        <v>144.07</v>
      </c>
      <c r="D88">
        <v>141.16999999999999</v>
      </c>
      <c r="E88">
        <v>141.28</v>
      </c>
      <c r="F88" s="31"/>
    </row>
    <row r="89" spans="1:6" x14ac:dyDescent="0.3">
      <c r="A89" s="42">
        <v>45570</v>
      </c>
      <c r="B89">
        <v>141.30000000000001</v>
      </c>
      <c r="C89">
        <v>143.71</v>
      </c>
      <c r="D89">
        <v>141.30000000000001</v>
      </c>
      <c r="E89">
        <v>143.35</v>
      </c>
      <c r="F89" s="31"/>
    </row>
    <row r="90" spans="1:6" x14ac:dyDescent="0.3">
      <c r="A90" s="42">
        <v>45540</v>
      </c>
      <c r="B90">
        <v>140.74</v>
      </c>
      <c r="C90">
        <v>142.07</v>
      </c>
      <c r="D90">
        <v>140.32</v>
      </c>
      <c r="E90">
        <v>141.56</v>
      </c>
      <c r="F90" s="31"/>
    </row>
    <row r="91" spans="1:6" x14ac:dyDescent="0.3">
      <c r="A91" s="42">
        <v>45509</v>
      </c>
      <c r="B91">
        <v>141.88999999999999</v>
      </c>
      <c r="C91">
        <v>142.41</v>
      </c>
      <c r="D91">
        <v>140.15</v>
      </c>
      <c r="E91">
        <v>140.41999999999999</v>
      </c>
      <c r="F91" s="31"/>
    </row>
    <row r="92" spans="1:6" x14ac:dyDescent="0.3">
      <c r="A92" s="42">
        <v>45478</v>
      </c>
      <c r="B92">
        <v>140.01</v>
      </c>
      <c r="C92">
        <v>141.61000000000001</v>
      </c>
      <c r="D92">
        <v>139.5</v>
      </c>
      <c r="E92">
        <v>141.16999999999999</v>
      </c>
      <c r="F92" s="31"/>
    </row>
    <row r="93" spans="1:6" x14ac:dyDescent="0.3">
      <c r="A93" s="42">
        <v>45448</v>
      </c>
      <c r="B93">
        <v>138.80000000000001</v>
      </c>
      <c r="C93">
        <v>139.46</v>
      </c>
      <c r="D93">
        <v>137.41</v>
      </c>
      <c r="E93">
        <v>139.28</v>
      </c>
      <c r="F93" s="31"/>
    </row>
    <row r="94" spans="1:6" x14ac:dyDescent="0.3">
      <c r="A94" s="42">
        <v>45356</v>
      </c>
      <c r="B94">
        <v>139.5</v>
      </c>
      <c r="C94">
        <v>139.97999999999999</v>
      </c>
      <c r="D94">
        <v>138.19</v>
      </c>
      <c r="E94">
        <v>138.22999999999999</v>
      </c>
      <c r="F94" s="31"/>
    </row>
    <row r="95" spans="1:6" x14ac:dyDescent="0.3">
      <c r="A95" s="42">
        <v>45327</v>
      </c>
      <c r="B95">
        <v>139.77000000000001</v>
      </c>
      <c r="C95">
        <v>141.19</v>
      </c>
      <c r="D95">
        <v>138.18</v>
      </c>
      <c r="E95">
        <v>139.66999999999999</v>
      </c>
      <c r="F95" s="31"/>
    </row>
    <row r="96" spans="1:6" x14ac:dyDescent="0.3">
      <c r="A96" s="42">
        <v>45296</v>
      </c>
      <c r="B96">
        <v>139.84</v>
      </c>
      <c r="C96">
        <v>142.18</v>
      </c>
      <c r="D96">
        <v>136.65</v>
      </c>
      <c r="E96">
        <v>139.63</v>
      </c>
      <c r="F96" s="31"/>
    </row>
    <row r="97" spans="1:6" x14ac:dyDescent="0.3">
      <c r="A97" t="s">
        <v>990</v>
      </c>
      <c r="B97">
        <v>148.69999999999999</v>
      </c>
      <c r="C97">
        <v>148.69999999999999</v>
      </c>
      <c r="D97">
        <v>146.6</v>
      </c>
      <c r="E97">
        <v>147.87</v>
      </c>
      <c r="F97" s="31"/>
    </row>
    <row r="98" spans="1:6" x14ac:dyDescent="0.3">
      <c r="A98" t="s">
        <v>991</v>
      </c>
      <c r="B98">
        <v>146.72</v>
      </c>
      <c r="C98">
        <v>148.97</v>
      </c>
      <c r="D98">
        <v>146.72</v>
      </c>
      <c r="E98">
        <v>148.91999999999999</v>
      </c>
      <c r="F98" s="31"/>
    </row>
    <row r="99" spans="1:6" x14ac:dyDescent="0.3">
      <c r="A99" t="s">
        <v>992</v>
      </c>
      <c r="B99">
        <v>147.27000000000001</v>
      </c>
      <c r="C99">
        <v>148.5</v>
      </c>
      <c r="D99">
        <v>146.27000000000001</v>
      </c>
      <c r="E99">
        <v>146.47999999999999</v>
      </c>
      <c r="F99" s="31"/>
    </row>
    <row r="100" spans="1:6" x14ac:dyDescent="0.3">
      <c r="A100" t="s">
        <v>993</v>
      </c>
      <c r="B100">
        <v>147.69999999999999</v>
      </c>
      <c r="C100">
        <v>148.69</v>
      </c>
      <c r="D100">
        <v>147</v>
      </c>
      <c r="E100">
        <v>147.5</v>
      </c>
      <c r="F100" s="31"/>
    </row>
    <row r="101" spans="1:6" x14ac:dyDescent="0.3">
      <c r="A101" t="s">
        <v>994</v>
      </c>
      <c r="B101">
        <v>145.28</v>
      </c>
      <c r="C101">
        <v>148.33000000000001</v>
      </c>
      <c r="D101">
        <v>144.94999999999999</v>
      </c>
      <c r="E101">
        <v>147.78</v>
      </c>
      <c r="F101" s="31"/>
    </row>
    <row r="102" spans="1:6" x14ac:dyDescent="0.3">
      <c r="A102" t="s">
        <v>995</v>
      </c>
      <c r="B102">
        <v>145.13999999999999</v>
      </c>
      <c r="C102">
        <v>146.61000000000001</v>
      </c>
      <c r="D102">
        <v>144.22</v>
      </c>
      <c r="E102">
        <v>145.97</v>
      </c>
      <c r="F102" s="31"/>
    </row>
    <row r="103" spans="1:6" x14ac:dyDescent="0.3">
      <c r="A103" t="s">
        <v>996</v>
      </c>
      <c r="B103">
        <v>144.38999999999999</v>
      </c>
      <c r="C103">
        <v>145.86000000000001</v>
      </c>
      <c r="D103">
        <v>142.9</v>
      </c>
      <c r="E103">
        <v>145.13999999999999</v>
      </c>
      <c r="F103" s="31"/>
    </row>
    <row r="104" spans="1:6" x14ac:dyDescent="0.3">
      <c r="A104" t="s">
        <v>997</v>
      </c>
      <c r="B104">
        <v>142.55000000000001</v>
      </c>
      <c r="C104">
        <v>143.61000000000001</v>
      </c>
      <c r="D104">
        <v>141.4</v>
      </c>
      <c r="E104">
        <v>143.55000000000001</v>
      </c>
      <c r="F104" s="31"/>
    </row>
    <row r="105" spans="1:6" x14ac:dyDescent="0.3">
      <c r="A105" t="s">
        <v>998</v>
      </c>
      <c r="B105">
        <v>143.02000000000001</v>
      </c>
      <c r="C105">
        <v>143.44</v>
      </c>
      <c r="D105">
        <v>142.31</v>
      </c>
      <c r="E105">
        <v>143.19999999999999</v>
      </c>
      <c r="F105" s="31"/>
    </row>
    <row r="106" spans="1:6" x14ac:dyDescent="0.3">
      <c r="A106" t="s">
        <v>999</v>
      </c>
      <c r="B106">
        <v>142.47999999999999</v>
      </c>
      <c r="C106">
        <v>142.91</v>
      </c>
      <c r="D106">
        <v>140.71</v>
      </c>
      <c r="E106">
        <v>142.34</v>
      </c>
      <c r="F106" s="31"/>
    </row>
    <row r="107" spans="1:6" x14ac:dyDescent="0.3">
      <c r="A107" t="s">
        <v>1000</v>
      </c>
      <c r="B107">
        <v>140.80000000000001</v>
      </c>
      <c r="C107">
        <v>142.88</v>
      </c>
      <c r="D107">
        <v>140.72</v>
      </c>
      <c r="E107">
        <v>142.47999999999999</v>
      </c>
      <c r="F107" s="31"/>
    </row>
    <row r="108" spans="1:6" x14ac:dyDescent="0.3">
      <c r="A108" t="s">
        <v>1001</v>
      </c>
      <c r="B108">
        <v>142.87</v>
      </c>
      <c r="C108">
        <v>143.15</v>
      </c>
      <c r="D108">
        <v>139.68</v>
      </c>
      <c r="E108">
        <v>140.53</v>
      </c>
      <c r="F108" s="31"/>
    </row>
    <row r="109" spans="1:6" x14ac:dyDescent="0.3">
      <c r="A109" s="42">
        <v>45630</v>
      </c>
      <c r="B109">
        <v>144.22999999999999</v>
      </c>
      <c r="C109">
        <v>144.54</v>
      </c>
      <c r="D109">
        <v>141.79</v>
      </c>
      <c r="E109">
        <v>141.97999999999999</v>
      </c>
      <c r="F109" s="31"/>
    </row>
    <row r="110" spans="1:6" x14ac:dyDescent="0.3">
      <c r="A110" s="42">
        <v>45600</v>
      </c>
      <c r="B110">
        <v>145.21</v>
      </c>
      <c r="C110">
        <v>146.16999999999999</v>
      </c>
      <c r="D110">
        <v>143.93</v>
      </c>
      <c r="E110">
        <v>144.80000000000001</v>
      </c>
      <c r="F110" s="31"/>
    </row>
    <row r="111" spans="1:6" x14ac:dyDescent="0.3">
      <c r="A111" s="42">
        <v>45569</v>
      </c>
      <c r="B111">
        <v>143.5</v>
      </c>
      <c r="C111">
        <v>144.96</v>
      </c>
      <c r="D111">
        <v>142.63999999999999</v>
      </c>
      <c r="E111">
        <v>144.37</v>
      </c>
      <c r="F111" s="31"/>
    </row>
    <row r="112" spans="1:6" x14ac:dyDescent="0.3">
      <c r="A112" s="42">
        <v>45539</v>
      </c>
      <c r="B112">
        <v>144.34</v>
      </c>
      <c r="C112">
        <v>144.63999999999999</v>
      </c>
      <c r="D112">
        <v>143.08000000000001</v>
      </c>
      <c r="E112">
        <v>144.02000000000001</v>
      </c>
      <c r="F112" s="31"/>
    </row>
    <row r="113" spans="1:6" x14ac:dyDescent="0.3">
      <c r="A113" s="42">
        <v>45508</v>
      </c>
      <c r="B113">
        <v>145.41999999999999</v>
      </c>
      <c r="C113">
        <v>147.16999999999999</v>
      </c>
      <c r="D113">
        <v>144.31</v>
      </c>
      <c r="E113">
        <v>144.35</v>
      </c>
      <c r="F113" s="31"/>
    </row>
    <row r="114" spans="1:6" x14ac:dyDescent="0.3">
      <c r="A114" s="42">
        <v>45416</v>
      </c>
      <c r="B114">
        <v>145.91</v>
      </c>
      <c r="C114">
        <v>146.79</v>
      </c>
      <c r="D114">
        <v>144.43</v>
      </c>
      <c r="E114">
        <v>145.94</v>
      </c>
      <c r="F114" s="31"/>
    </row>
    <row r="115" spans="1:6" x14ac:dyDescent="0.3">
      <c r="A115" s="42">
        <v>45386</v>
      </c>
      <c r="B115">
        <v>147.54</v>
      </c>
      <c r="C115">
        <v>147.97</v>
      </c>
      <c r="D115">
        <v>146.03</v>
      </c>
      <c r="E115">
        <v>146.55000000000001</v>
      </c>
      <c r="F115" s="31"/>
    </row>
    <row r="116" spans="1:6" x14ac:dyDescent="0.3">
      <c r="A116" s="42">
        <v>45355</v>
      </c>
      <c r="B116">
        <v>148.26</v>
      </c>
      <c r="C116">
        <v>148.44999999999999</v>
      </c>
      <c r="D116">
        <v>145.88999999999999</v>
      </c>
      <c r="E116">
        <v>146.83000000000001</v>
      </c>
      <c r="F116" s="31"/>
    </row>
    <row r="117" spans="1:6" x14ac:dyDescent="0.3">
      <c r="A117" s="42">
        <v>45326</v>
      </c>
      <c r="B117">
        <v>150</v>
      </c>
      <c r="C117">
        <v>151.05000000000001</v>
      </c>
      <c r="D117">
        <v>148.41</v>
      </c>
      <c r="E117">
        <v>148.71</v>
      </c>
      <c r="F117" s="31"/>
    </row>
    <row r="118" spans="1:6" x14ac:dyDescent="0.3">
      <c r="A118" s="42">
        <v>45295</v>
      </c>
      <c r="B118">
        <v>152.68</v>
      </c>
      <c r="C118">
        <v>152.84</v>
      </c>
      <c r="D118">
        <v>151</v>
      </c>
      <c r="E118">
        <v>151.65</v>
      </c>
      <c r="F118" s="31"/>
    </row>
    <row r="119" spans="1:6" x14ac:dyDescent="0.3">
      <c r="A119" t="s">
        <v>1002</v>
      </c>
      <c r="B119">
        <v>153.59</v>
      </c>
      <c r="C119">
        <v>153.87</v>
      </c>
      <c r="D119">
        <v>152.24</v>
      </c>
      <c r="E119">
        <v>153.11000000000001</v>
      </c>
      <c r="F119" s="31"/>
    </row>
    <row r="120" spans="1:6" x14ac:dyDescent="0.3">
      <c r="A120" t="s">
        <v>1003</v>
      </c>
      <c r="B120">
        <v>151.33000000000001</v>
      </c>
      <c r="C120">
        <v>152.91</v>
      </c>
      <c r="D120">
        <v>151.22999999999999</v>
      </c>
      <c r="E120">
        <v>152.74</v>
      </c>
      <c r="F120" s="31"/>
    </row>
    <row r="121" spans="1:6" x14ac:dyDescent="0.3">
      <c r="A121" t="s">
        <v>1004</v>
      </c>
      <c r="B121">
        <v>151.53</v>
      </c>
      <c r="C121">
        <v>152.05000000000001</v>
      </c>
      <c r="D121">
        <v>149.87</v>
      </c>
      <c r="E121">
        <v>149.93</v>
      </c>
      <c r="F121" s="31"/>
    </row>
    <row r="122" spans="1:6" x14ac:dyDescent="0.3">
      <c r="A122" t="s">
        <v>1005</v>
      </c>
      <c r="B122">
        <v>150.88999999999999</v>
      </c>
      <c r="C122">
        <v>152.74</v>
      </c>
      <c r="D122">
        <v>149.85</v>
      </c>
      <c r="E122">
        <v>150.52000000000001</v>
      </c>
      <c r="F122" s="31"/>
    </row>
    <row r="123" spans="1:6" x14ac:dyDescent="0.3">
      <c r="A123" t="s">
        <v>1006</v>
      </c>
      <c r="B123">
        <v>146.74</v>
      </c>
      <c r="C123">
        <v>151.02000000000001</v>
      </c>
      <c r="D123">
        <v>145.69999999999999</v>
      </c>
      <c r="E123">
        <v>150.75</v>
      </c>
      <c r="F123" s="31"/>
    </row>
    <row r="124" spans="1:6" x14ac:dyDescent="0.3">
      <c r="A124" t="s">
        <v>1007</v>
      </c>
      <c r="B124">
        <v>150</v>
      </c>
      <c r="C124">
        <v>150</v>
      </c>
      <c r="D124">
        <v>146.43</v>
      </c>
      <c r="E124">
        <v>147.66</v>
      </c>
      <c r="F124" s="31"/>
    </row>
    <row r="125" spans="1:6" x14ac:dyDescent="0.3">
      <c r="A125" t="s">
        <v>1008</v>
      </c>
      <c r="B125">
        <v>153.59</v>
      </c>
      <c r="C125">
        <v>153.80000000000001</v>
      </c>
      <c r="D125">
        <v>150.22</v>
      </c>
      <c r="E125">
        <v>150.49</v>
      </c>
      <c r="F125" s="31"/>
    </row>
    <row r="126" spans="1:6" x14ac:dyDescent="0.3">
      <c r="A126" t="s">
        <v>1009</v>
      </c>
      <c r="B126">
        <v>149.13</v>
      </c>
      <c r="C126">
        <v>153.69</v>
      </c>
      <c r="D126">
        <v>149.13</v>
      </c>
      <c r="E126">
        <v>153.59</v>
      </c>
      <c r="F126" s="31"/>
    </row>
    <row r="127" spans="1:6" x14ac:dyDescent="0.3">
      <c r="A127" t="s">
        <v>1010</v>
      </c>
      <c r="B127">
        <v>149.80000000000001</v>
      </c>
      <c r="C127">
        <v>150.66999999999999</v>
      </c>
      <c r="D127">
        <v>148.63</v>
      </c>
      <c r="E127">
        <v>148.85</v>
      </c>
      <c r="F127" s="31"/>
    </row>
    <row r="128" spans="1:6" x14ac:dyDescent="0.3">
      <c r="A128" t="s">
        <v>1011</v>
      </c>
      <c r="B128">
        <v>150.04</v>
      </c>
      <c r="C128">
        <v>151.32</v>
      </c>
      <c r="D128">
        <v>149.88999999999999</v>
      </c>
      <c r="E128">
        <v>150.16</v>
      </c>
      <c r="F128" s="31"/>
    </row>
    <row r="129" spans="1:6" x14ac:dyDescent="0.3">
      <c r="A129" t="s">
        <v>1012</v>
      </c>
      <c r="B129">
        <v>155.87</v>
      </c>
      <c r="C129">
        <v>156.26</v>
      </c>
      <c r="D129">
        <v>150.88</v>
      </c>
      <c r="E129">
        <v>151.66</v>
      </c>
      <c r="F129" s="31"/>
    </row>
    <row r="130" spans="1:6" x14ac:dyDescent="0.3">
      <c r="A130" t="s">
        <v>1013</v>
      </c>
      <c r="B130">
        <v>157.46</v>
      </c>
      <c r="C130">
        <v>157.86000000000001</v>
      </c>
      <c r="D130">
        <v>156.13999999999999</v>
      </c>
      <c r="E130">
        <v>156.6</v>
      </c>
      <c r="F130" s="31"/>
    </row>
    <row r="131" spans="1:6" x14ac:dyDescent="0.3">
      <c r="A131" s="42">
        <v>45629</v>
      </c>
      <c r="B131">
        <v>155.44</v>
      </c>
      <c r="C131">
        <v>157.06</v>
      </c>
      <c r="D131">
        <v>155.09</v>
      </c>
      <c r="E131">
        <v>157.03</v>
      </c>
      <c r="F131" s="31"/>
    </row>
    <row r="132" spans="1:6" x14ac:dyDescent="0.3">
      <c r="A132" s="42">
        <v>45599</v>
      </c>
      <c r="B132">
        <v>156</v>
      </c>
      <c r="C132">
        <v>157.16</v>
      </c>
      <c r="D132">
        <v>154.91999999999999</v>
      </c>
      <c r="E132">
        <v>155.54</v>
      </c>
      <c r="F132" s="31"/>
    </row>
    <row r="133" spans="1:6" x14ac:dyDescent="0.3">
      <c r="A133" s="42">
        <v>45507</v>
      </c>
      <c r="B133">
        <v>153.99</v>
      </c>
      <c r="C133">
        <v>156.29</v>
      </c>
      <c r="D133">
        <v>153.41999999999999</v>
      </c>
      <c r="E133">
        <v>155.66</v>
      </c>
      <c r="F133" s="31"/>
    </row>
    <row r="134" spans="1:6" x14ac:dyDescent="0.3">
      <c r="A134" s="42">
        <v>45476</v>
      </c>
      <c r="B134">
        <v>151.37</v>
      </c>
      <c r="C134">
        <v>153.88</v>
      </c>
      <c r="D134">
        <v>151.30000000000001</v>
      </c>
      <c r="E134">
        <v>153.77000000000001</v>
      </c>
      <c r="F134" s="31"/>
    </row>
    <row r="135" spans="1:6" x14ac:dyDescent="0.3">
      <c r="A135" s="42">
        <v>45446</v>
      </c>
      <c r="B135">
        <v>149.9</v>
      </c>
      <c r="C135">
        <v>151.44</v>
      </c>
      <c r="D135">
        <v>149.34</v>
      </c>
      <c r="E135">
        <v>150.53</v>
      </c>
      <c r="F135" s="31"/>
    </row>
    <row r="136" spans="1:6" x14ac:dyDescent="0.3">
      <c r="A136" s="42">
        <v>45415</v>
      </c>
      <c r="B136">
        <v>151.11000000000001</v>
      </c>
      <c r="C136">
        <v>151.46</v>
      </c>
      <c r="D136">
        <v>149.32</v>
      </c>
      <c r="E136">
        <v>149.9</v>
      </c>
      <c r="F136" s="31"/>
    </row>
    <row r="137" spans="1:6" x14ac:dyDescent="0.3">
      <c r="A137" s="42">
        <v>45385</v>
      </c>
      <c r="B137">
        <v>151.62</v>
      </c>
      <c r="C137">
        <v>152.35</v>
      </c>
      <c r="D137">
        <v>150.9</v>
      </c>
      <c r="E137">
        <v>150.94</v>
      </c>
      <c r="F137" s="31"/>
    </row>
    <row r="138" spans="1:6" x14ac:dyDescent="0.3">
      <c r="A138" s="42">
        <v>45294</v>
      </c>
      <c r="B138">
        <v>152.21</v>
      </c>
      <c r="C138">
        <v>152.91</v>
      </c>
      <c r="D138">
        <v>150.36000000000001</v>
      </c>
      <c r="E138">
        <v>152.08000000000001</v>
      </c>
      <c r="F138" s="31"/>
    </row>
    <row r="139" spans="1:6" x14ac:dyDescent="0.3">
      <c r="A139" t="s">
        <v>1014</v>
      </c>
      <c r="B139">
        <v>153.56</v>
      </c>
      <c r="C139">
        <v>153.99</v>
      </c>
      <c r="D139">
        <v>152.5</v>
      </c>
      <c r="E139">
        <v>153.31</v>
      </c>
      <c r="F139" s="31"/>
    </row>
    <row r="140" spans="1:6" x14ac:dyDescent="0.3">
      <c r="A140" t="s">
        <v>1015</v>
      </c>
      <c r="B140">
        <v>151.52000000000001</v>
      </c>
      <c r="C140">
        <v>153.75</v>
      </c>
      <c r="D140">
        <v>151.44999999999999</v>
      </c>
      <c r="E140">
        <v>153.47999999999999</v>
      </c>
      <c r="F140" s="31"/>
    </row>
    <row r="141" spans="1:6" x14ac:dyDescent="0.3">
      <c r="A141" t="s">
        <v>1016</v>
      </c>
      <c r="B141">
        <v>150.34</v>
      </c>
      <c r="C141">
        <v>152.07</v>
      </c>
      <c r="D141">
        <v>149.68</v>
      </c>
      <c r="E141">
        <v>151.88999999999999</v>
      </c>
      <c r="F141" s="31"/>
    </row>
    <row r="142" spans="1:6" x14ac:dyDescent="0.3">
      <c r="A142" t="s">
        <v>1017</v>
      </c>
      <c r="B142">
        <v>153</v>
      </c>
      <c r="C142">
        <v>153.26</v>
      </c>
      <c r="D142">
        <v>150.97</v>
      </c>
      <c r="E142">
        <v>151.01</v>
      </c>
      <c r="F142" s="31"/>
    </row>
    <row r="143" spans="1:6" x14ac:dyDescent="0.3">
      <c r="A143" t="s">
        <v>1018</v>
      </c>
      <c r="B143">
        <v>152.81</v>
      </c>
      <c r="C143">
        <v>153.36000000000001</v>
      </c>
      <c r="D143">
        <v>152.1</v>
      </c>
      <c r="E143">
        <v>152.84</v>
      </c>
      <c r="F143" s="31"/>
    </row>
    <row r="144" spans="1:6" x14ac:dyDescent="0.3">
      <c r="A144" t="s">
        <v>1019</v>
      </c>
      <c r="B144">
        <v>152.04</v>
      </c>
      <c r="C144">
        <v>153.34</v>
      </c>
      <c r="D144">
        <v>150.38</v>
      </c>
      <c r="E144">
        <v>152.6</v>
      </c>
      <c r="F144" s="31"/>
    </row>
    <row r="145" spans="1:6" x14ac:dyDescent="0.3">
      <c r="A145" t="s">
        <v>1020</v>
      </c>
      <c r="B145">
        <v>153</v>
      </c>
      <c r="C145">
        <v>153.84</v>
      </c>
      <c r="D145">
        <v>151.58000000000001</v>
      </c>
      <c r="E145">
        <v>152.66999999999999</v>
      </c>
      <c r="F145" s="31"/>
    </row>
    <row r="146" spans="1:6" x14ac:dyDescent="0.3">
      <c r="A146" t="s">
        <v>1021</v>
      </c>
      <c r="B146">
        <v>152.03</v>
      </c>
      <c r="C146">
        <v>154.1</v>
      </c>
      <c r="D146">
        <v>151.85</v>
      </c>
      <c r="E146">
        <v>152.24</v>
      </c>
      <c r="F146" s="31"/>
    </row>
    <row r="147" spans="1:6" x14ac:dyDescent="0.3">
      <c r="A147" t="s">
        <v>1022</v>
      </c>
      <c r="B147">
        <v>152.72999999999999</v>
      </c>
      <c r="C147">
        <v>153.07</v>
      </c>
      <c r="D147">
        <v>150.79</v>
      </c>
      <c r="E147">
        <v>151.05000000000001</v>
      </c>
      <c r="F147" s="31"/>
    </row>
    <row r="148" spans="1:6" x14ac:dyDescent="0.3">
      <c r="A148" t="s">
        <v>1023</v>
      </c>
      <c r="B148">
        <v>152.91999999999999</v>
      </c>
      <c r="C148">
        <v>153.44999999999999</v>
      </c>
      <c r="D148">
        <v>151.74</v>
      </c>
      <c r="E148">
        <v>152.81</v>
      </c>
      <c r="F148" s="31"/>
    </row>
    <row r="149" spans="1:6" x14ac:dyDescent="0.3">
      <c r="A149" t="s">
        <v>1024</v>
      </c>
      <c r="B149">
        <v>153.19999999999999</v>
      </c>
      <c r="C149">
        <v>153.32</v>
      </c>
      <c r="D149">
        <v>151.11000000000001</v>
      </c>
      <c r="E149">
        <v>152.21</v>
      </c>
      <c r="F149" s="31"/>
    </row>
    <row r="150" spans="1:6" x14ac:dyDescent="0.3">
      <c r="A150" t="s">
        <v>1025</v>
      </c>
      <c r="B150">
        <v>153.55000000000001</v>
      </c>
      <c r="C150">
        <v>154.57</v>
      </c>
      <c r="D150">
        <v>151.6</v>
      </c>
      <c r="E150">
        <v>153.06</v>
      </c>
      <c r="F150" s="31"/>
    </row>
    <row r="151" spans="1:6" x14ac:dyDescent="0.3">
      <c r="A151" s="42">
        <v>45628</v>
      </c>
      <c r="B151">
        <v>152.91</v>
      </c>
      <c r="C151">
        <v>154.22</v>
      </c>
      <c r="D151">
        <v>151.32</v>
      </c>
      <c r="E151">
        <v>153.75</v>
      </c>
      <c r="F151" s="31"/>
    </row>
    <row r="152" spans="1:6" x14ac:dyDescent="0.3">
      <c r="A152" s="42">
        <v>45537</v>
      </c>
      <c r="B152">
        <v>154.16</v>
      </c>
      <c r="C152">
        <v>155.47</v>
      </c>
      <c r="D152">
        <v>152.44</v>
      </c>
      <c r="E152">
        <v>153.19999999999999</v>
      </c>
      <c r="F152" s="31"/>
    </row>
    <row r="153" spans="1:6" x14ac:dyDescent="0.3">
      <c r="A153" s="42">
        <v>45506</v>
      </c>
      <c r="B153">
        <v>155.46</v>
      </c>
      <c r="C153">
        <v>156.05000000000001</v>
      </c>
      <c r="D153">
        <v>153.05000000000001</v>
      </c>
      <c r="E153">
        <v>154.22</v>
      </c>
      <c r="F153" s="31"/>
    </row>
    <row r="154" spans="1:6" x14ac:dyDescent="0.3">
      <c r="A154" s="42">
        <v>45475</v>
      </c>
      <c r="B154">
        <v>156</v>
      </c>
      <c r="C154">
        <v>157.16</v>
      </c>
      <c r="D154">
        <v>155.16999999999999</v>
      </c>
      <c r="E154">
        <v>155.54</v>
      </c>
      <c r="F154" s="31"/>
    </row>
    <row r="155" spans="1:6" x14ac:dyDescent="0.3">
      <c r="A155" s="42">
        <v>45445</v>
      </c>
      <c r="B155">
        <v>154.5</v>
      </c>
      <c r="C155">
        <v>155.54</v>
      </c>
      <c r="D155">
        <v>153</v>
      </c>
      <c r="E155">
        <v>154.77000000000001</v>
      </c>
      <c r="F155" s="31"/>
    </row>
    <row r="156" spans="1:6" x14ac:dyDescent="0.3">
      <c r="A156" s="42">
        <v>45414</v>
      </c>
      <c r="B156">
        <v>154.61000000000001</v>
      </c>
      <c r="C156">
        <v>157.22</v>
      </c>
      <c r="D156">
        <v>154.06</v>
      </c>
      <c r="E156">
        <v>154.41999999999999</v>
      </c>
      <c r="F156" s="31"/>
    </row>
    <row r="157" spans="1:6" x14ac:dyDescent="0.3">
      <c r="A157" s="42">
        <v>45324</v>
      </c>
      <c r="B157">
        <v>158.5</v>
      </c>
      <c r="C157">
        <v>158.88999999999999</v>
      </c>
      <c r="D157">
        <v>152.97</v>
      </c>
      <c r="E157">
        <v>156.36000000000001</v>
      </c>
      <c r="F157" s="31"/>
    </row>
    <row r="158" spans="1:6" x14ac:dyDescent="0.3">
      <c r="A158" s="42">
        <v>45293</v>
      </c>
      <c r="B158">
        <v>145.16999999999999</v>
      </c>
      <c r="C158">
        <v>148.05000000000001</v>
      </c>
      <c r="D158">
        <v>143.94999999999999</v>
      </c>
      <c r="E158">
        <v>148.04</v>
      </c>
      <c r="F158" s="31"/>
    </row>
    <row r="159" spans="1:6" x14ac:dyDescent="0.3">
      <c r="A159" t="s">
        <v>1026</v>
      </c>
      <c r="B159">
        <v>146.35</v>
      </c>
      <c r="C159">
        <v>147.07</v>
      </c>
      <c r="D159">
        <v>144.65</v>
      </c>
      <c r="E159">
        <v>145.25</v>
      </c>
      <c r="F159" s="31"/>
    </row>
    <row r="160" spans="1:6" x14ac:dyDescent="0.3">
      <c r="A160" t="s">
        <v>1027</v>
      </c>
      <c r="B160">
        <v>144.30000000000001</v>
      </c>
      <c r="C160">
        <v>146.08000000000001</v>
      </c>
      <c r="D160">
        <v>143.11000000000001</v>
      </c>
      <c r="E160">
        <v>145.72999999999999</v>
      </c>
      <c r="F160" s="31"/>
    </row>
    <row r="161" spans="1:6" x14ac:dyDescent="0.3">
      <c r="A161" t="s">
        <v>1028</v>
      </c>
      <c r="B161">
        <v>144.63999999999999</v>
      </c>
      <c r="C161">
        <v>145.08000000000001</v>
      </c>
      <c r="D161">
        <v>143.56</v>
      </c>
      <c r="E161">
        <v>144.71</v>
      </c>
      <c r="F161" s="31"/>
    </row>
    <row r="162" spans="1:6" x14ac:dyDescent="0.3">
      <c r="A162" t="s">
        <v>1029</v>
      </c>
      <c r="B162">
        <v>144.68</v>
      </c>
      <c r="C162">
        <v>145.18</v>
      </c>
      <c r="D162">
        <v>143.1</v>
      </c>
      <c r="E162">
        <v>144.68</v>
      </c>
      <c r="F162" s="31"/>
    </row>
    <row r="163" spans="1:6" x14ac:dyDescent="0.3">
      <c r="A163" t="s">
        <v>1030</v>
      </c>
      <c r="B163">
        <v>139.9</v>
      </c>
      <c r="C163">
        <v>144.21</v>
      </c>
      <c r="D163">
        <v>139.9</v>
      </c>
      <c r="E163">
        <v>144.15</v>
      </c>
      <c r="F163" s="31"/>
    </row>
    <row r="164" spans="1:6" x14ac:dyDescent="0.3">
      <c r="A164" t="s">
        <v>1031</v>
      </c>
      <c r="B164">
        <v>141.88</v>
      </c>
      <c r="C164">
        <v>142.04</v>
      </c>
      <c r="D164">
        <v>139.05000000000001</v>
      </c>
      <c r="E164">
        <v>139.72999999999999</v>
      </c>
      <c r="F164" s="31"/>
    </row>
    <row r="165" spans="1:6" x14ac:dyDescent="0.3">
      <c r="A165" t="s">
        <v>1032</v>
      </c>
      <c r="B165">
        <v>142.55000000000001</v>
      </c>
      <c r="C165">
        <v>145</v>
      </c>
      <c r="D165">
        <v>142.16999999999999</v>
      </c>
      <c r="E165">
        <v>143.49</v>
      </c>
      <c r="F165" s="31"/>
    </row>
    <row r="166" spans="1:6" x14ac:dyDescent="0.3">
      <c r="A166" t="s">
        <v>1033</v>
      </c>
      <c r="B166">
        <v>142.38</v>
      </c>
      <c r="C166">
        <v>142.94</v>
      </c>
      <c r="D166">
        <v>141.16</v>
      </c>
      <c r="E166">
        <v>142.74</v>
      </c>
      <c r="F166" s="31"/>
    </row>
    <row r="167" spans="1:6" x14ac:dyDescent="0.3">
      <c r="A167" t="s">
        <v>1034</v>
      </c>
      <c r="B167">
        <v>144.22999999999999</v>
      </c>
      <c r="C167">
        <v>144.22999999999999</v>
      </c>
      <c r="D167">
        <v>141.28</v>
      </c>
      <c r="E167">
        <v>142.22</v>
      </c>
      <c r="F167" s="31"/>
    </row>
    <row r="168" spans="1:6" x14ac:dyDescent="0.3">
      <c r="A168" t="s">
        <v>1035</v>
      </c>
      <c r="B168">
        <v>143.27000000000001</v>
      </c>
      <c r="C168">
        <v>143.54</v>
      </c>
      <c r="D168">
        <v>142.1</v>
      </c>
      <c r="E168">
        <v>143.35</v>
      </c>
      <c r="F168" s="31"/>
    </row>
    <row r="169" spans="1:6" x14ac:dyDescent="0.3">
      <c r="A169" t="s">
        <v>1036</v>
      </c>
      <c r="B169">
        <v>143.47999999999999</v>
      </c>
      <c r="C169">
        <v>145.44</v>
      </c>
      <c r="D169">
        <v>143.24</v>
      </c>
      <c r="E169">
        <v>144.16999999999999</v>
      </c>
      <c r="F169" s="31"/>
    </row>
    <row r="170" spans="1:6" x14ac:dyDescent="0.3">
      <c r="A170" t="s">
        <v>1037</v>
      </c>
      <c r="B170">
        <v>143.34</v>
      </c>
      <c r="C170">
        <v>143.59</v>
      </c>
      <c r="D170">
        <v>141.99</v>
      </c>
      <c r="E170">
        <v>143.56</v>
      </c>
      <c r="F170" s="31"/>
    </row>
    <row r="171" spans="1:6" x14ac:dyDescent="0.3">
      <c r="A171" s="42">
        <v>45627</v>
      </c>
      <c r="B171">
        <v>143.06</v>
      </c>
      <c r="C171">
        <v>143.51</v>
      </c>
      <c r="D171">
        <v>142.44</v>
      </c>
      <c r="E171">
        <v>143.30000000000001</v>
      </c>
      <c r="F171" s="31"/>
    </row>
    <row r="172" spans="1:6" x14ac:dyDescent="0.3">
      <c r="A172" s="42">
        <v>45597</v>
      </c>
      <c r="B172">
        <v>141.28</v>
      </c>
      <c r="C172">
        <v>142.88</v>
      </c>
      <c r="D172">
        <v>140.32</v>
      </c>
      <c r="E172">
        <v>142.72</v>
      </c>
      <c r="F172" s="31"/>
    </row>
    <row r="173" spans="1:6" x14ac:dyDescent="0.3">
      <c r="A173" s="42">
        <v>45566</v>
      </c>
      <c r="B173">
        <v>141.26</v>
      </c>
      <c r="C173">
        <v>142.29</v>
      </c>
      <c r="D173">
        <v>141.1</v>
      </c>
      <c r="E173">
        <v>141.37</v>
      </c>
      <c r="F173" s="31"/>
    </row>
    <row r="174" spans="1:6" x14ac:dyDescent="0.3">
      <c r="A174" s="42">
        <v>45536</v>
      </c>
      <c r="B174">
        <v>141.83000000000001</v>
      </c>
      <c r="C174">
        <v>142.09</v>
      </c>
      <c r="D174">
        <v>140.5</v>
      </c>
      <c r="E174">
        <v>141.33000000000001</v>
      </c>
      <c r="F174" s="31"/>
    </row>
    <row r="175" spans="1:6" x14ac:dyDescent="0.3">
      <c r="A175" s="42">
        <v>45505</v>
      </c>
      <c r="B175">
        <v>141.29</v>
      </c>
      <c r="C175">
        <v>142.37</v>
      </c>
      <c r="D175">
        <v>141.08000000000001</v>
      </c>
      <c r="E175">
        <v>142.22999999999999</v>
      </c>
      <c r="F175" s="31"/>
    </row>
    <row r="176" spans="1:6" x14ac:dyDescent="0.3">
      <c r="A176" s="42">
        <v>45413</v>
      </c>
      <c r="B176">
        <v>141.30000000000001</v>
      </c>
      <c r="C176">
        <v>143.75</v>
      </c>
      <c r="D176">
        <v>140.81</v>
      </c>
      <c r="E176">
        <v>141.29</v>
      </c>
      <c r="F176" s="31"/>
    </row>
    <row r="177" spans="1:6" x14ac:dyDescent="0.3">
      <c r="A177" s="42">
        <v>45383</v>
      </c>
      <c r="B177">
        <v>141.52000000000001</v>
      </c>
      <c r="C177">
        <v>143.1</v>
      </c>
      <c r="D177">
        <v>141.13</v>
      </c>
      <c r="E177">
        <v>142.44999999999999</v>
      </c>
      <c r="F177" s="31"/>
    </row>
    <row r="178" spans="1:6" x14ac:dyDescent="0.3">
      <c r="A178" s="42">
        <v>45352</v>
      </c>
      <c r="B178">
        <v>144.91999999999999</v>
      </c>
      <c r="C178">
        <v>145.03</v>
      </c>
      <c r="D178">
        <v>141.07</v>
      </c>
      <c r="E178">
        <v>141.52000000000001</v>
      </c>
      <c r="F178" s="31"/>
    </row>
    <row r="179" spans="1:6" x14ac:dyDescent="0.3">
      <c r="A179" s="42">
        <v>45323</v>
      </c>
      <c r="B179">
        <v>141.91</v>
      </c>
      <c r="C179">
        <v>145.06</v>
      </c>
      <c r="D179">
        <v>141.61000000000001</v>
      </c>
      <c r="E179">
        <v>144.69</v>
      </c>
      <c r="F179" s="31"/>
    </row>
    <row r="180" spans="1:6" x14ac:dyDescent="0.3">
      <c r="A180" t="s">
        <v>1038</v>
      </c>
      <c r="B180">
        <v>142.25</v>
      </c>
      <c r="C180">
        <v>143.21</v>
      </c>
      <c r="D180">
        <v>141.88</v>
      </c>
      <c r="E180">
        <v>142.59</v>
      </c>
      <c r="F180" s="31"/>
    </row>
    <row r="181" spans="1:6" x14ac:dyDescent="0.3">
      <c r="A181" t="s">
        <v>1039</v>
      </c>
      <c r="B181">
        <v>141.65</v>
      </c>
      <c r="C181">
        <v>142.31</v>
      </c>
      <c r="D181">
        <v>140.97</v>
      </c>
      <c r="E181">
        <v>142.06</v>
      </c>
      <c r="F181" s="31"/>
    </row>
    <row r="182" spans="1:6" x14ac:dyDescent="0.3">
      <c r="A182" t="s">
        <v>1040</v>
      </c>
      <c r="B182">
        <v>141.84</v>
      </c>
      <c r="C182">
        <v>142.71</v>
      </c>
      <c r="D182">
        <v>140.72999999999999</v>
      </c>
      <c r="E182">
        <v>141.69</v>
      </c>
      <c r="F182" s="31"/>
    </row>
    <row r="183" spans="1:6" x14ac:dyDescent="0.3">
      <c r="A183" t="s">
        <v>1041</v>
      </c>
      <c r="B183">
        <v>141.08000000000001</v>
      </c>
      <c r="C183">
        <v>142.5</v>
      </c>
      <c r="D183">
        <v>141.08000000000001</v>
      </c>
      <c r="E183">
        <v>141.94999999999999</v>
      </c>
      <c r="F183" s="31"/>
    </row>
    <row r="184" spans="1:6" x14ac:dyDescent="0.3">
      <c r="A184" t="s">
        <v>1042</v>
      </c>
      <c r="B184">
        <v>141.9</v>
      </c>
      <c r="C184">
        <v>142.63</v>
      </c>
      <c r="D184">
        <v>140.06</v>
      </c>
      <c r="E184">
        <v>141.86000000000001</v>
      </c>
      <c r="F184" s="31"/>
    </row>
    <row r="185" spans="1:6" x14ac:dyDescent="0.3">
      <c r="A185" t="s">
        <v>1043</v>
      </c>
      <c r="B185">
        <v>141.85</v>
      </c>
      <c r="C185">
        <v>142.13</v>
      </c>
      <c r="D185">
        <v>139.80000000000001</v>
      </c>
      <c r="E185">
        <v>141.16</v>
      </c>
      <c r="F185" s="31"/>
    </row>
    <row r="186" spans="1:6" x14ac:dyDescent="0.3">
      <c r="A186" t="s">
        <v>1044</v>
      </c>
      <c r="B186">
        <v>141.22</v>
      </c>
      <c r="C186">
        <v>142.69</v>
      </c>
      <c r="D186">
        <v>140.58000000000001</v>
      </c>
      <c r="E186">
        <v>140.6</v>
      </c>
      <c r="F186" s="31"/>
    </row>
    <row r="187" spans="1:6" x14ac:dyDescent="0.3">
      <c r="A187" t="s">
        <v>1045</v>
      </c>
      <c r="B187">
        <v>142.68</v>
      </c>
      <c r="C187">
        <v>144.03</v>
      </c>
      <c r="D187">
        <v>141.82</v>
      </c>
      <c r="E187">
        <v>142.52000000000001</v>
      </c>
      <c r="F187" s="31"/>
    </row>
    <row r="188" spans="1:6" x14ac:dyDescent="0.3">
      <c r="A188" t="s">
        <v>1046</v>
      </c>
      <c r="B188">
        <v>142.04</v>
      </c>
      <c r="C188">
        <v>143.63999999999999</v>
      </c>
      <c r="D188">
        <v>141.44999999999999</v>
      </c>
      <c r="E188">
        <v>142.78</v>
      </c>
      <c r="F188" s="31"/>
    </row>
    <row r="189" spans="1:6" x14ac:dyDescent="0.3">
      <c r="A189" t="s">
        <v>1047</v>
      </c>
      <c r="B189">
        <v>141.88999999999999</v>
      </c>
      <c r="C189">
        <v>142.88</v>
      </c>
      <c r="D189">
        <v>141.33000000000001</v>
      </c>
      <c r="E189">
        <v>141.91</v>
      </c>
      <c r="F189" s="31"/>
    </row>
    <row r="190" spans="1:6" x14ac:dyDescent="0.3">
      <c r="A190" t="s">
        <v>1048</v>
      </c>
      <c r="B190">
        <v>145.32</v>
      </c>
      <c r="C190">
        <v>146.55000000000001</v>
      </c>
      <c r="D190">
        <v>142.16999999999999</v>
      </c>
      <c r="E190">
        <v>142.18</v>
      </c>
      <c r="F190" s="31"/>
    </row>
    <row r="191" spans="1:6" x14ac:dyDescent="0.3">
      <c r="A191" t="s">
        <v>1049</v>
      </c>
      <c r="B191">
        <v>142.12</v>
      </c>
      <c r="C191">
        <v>145.88</v>
      </c>
      <c r="D191">
        <v>141.27000000000001</v>
      </c>
      <c r="E191">
        <v>145.63</v>
      </c>
      <c r="F191" s="31"/>
    </row>
    <row r="192" spans="1:6" x14ac:dyDescent="0.3">
      <c r="A192" s="42">
        <v>45272</v>
      </c>
      <c r="B192">
        <v>139.91999999999999</v>
      </c>
      <c r="C192">
        <v>142.4</v>
      </c>
      <c r="D192">
        <v>139.31</v>
      </c>
      <c r="E192">
        <v>142.34</v>
      </c>
      <c r="F192" s="31"/>
    </row>
    <row r="193" spans="1:6" x14ac:dyDescent="0.3">
      <c r="A193" s="42">
        <v>45242</v>
      </c>
      <c r="B193">
        <v>141.69999999999999</v>
      </c>
      <c r="C193">
        <v>142</v>
      </c>
      <c r="D193">
        <v>138.76</v>
      </c>
      <c r="E193">
        <v>140.01</v>
      </c>
      <c r="F193" s="31"/>
    </row>
    <row r="194" spans="1:6" x14ac:dyDescent="0.3">
      <c r="A194" s="42">
        <v>45150</v>
      </c>
      <c r="B194">
        <v>143.44999999999999</v>
      </c>
      <c r="C194">
        <v>143.44999999999999</v>
      </c>
      <c r="D194">
        <v>141.54</v>
      </c>
      <c r="E194">
        <v>141.55000000000001</v>
      </c>
      <c r="F194" s="31"/>
    </row>
    <row r="195" spans="1:6" x14ac:dyDescent="0.3">
      <c r="A195" s="42">
        <v>45119</v>
      </c>
      <c r="B195">
        <v>142.76</v>
      </c>
      <c r="C195">
        <v>143.76</v>
      </c>
      <c r="D195">
        <v>141.47999999999999</v>
      </c>
      <c r="E195">
        <v>143.65</v>
      </c>
      <c r="F195" s="31"/>
    </row>
    <row r="196" spans="1:6" x14ac:dyDescent="0.3">
      <c r="A196" s="42">
        <v>45089</v>
      </c>
      <c r="B196">
        <v>141.28</v>
      </c>
      <c r="C196">
        <v>143.09</v>
      </c>
      <c r="D196">
        <v>140.63</v>
      </c>
      <c r="E196">
        <v>142.44</v>
      </c>
      <c r="F196" s="31"/>
    </row>
    <row r="197" spans="1:6" x14ac:dyDescent="0.3">
      <c r="A197" s="42">
        <v>45058</v>
      </c>
      <c r="B197">
        <v>142.96</v>
      </c>
      <c r="C197">
        <v>142.96</v>
      </c>
      <c r="D197">
        <v>140.86000000000001</v>
      </c>
      <c r="E197">
        <v>141.44</v>
      </c>
      <c r="F197" s="31"/>
    </row>
    <row r="198" spans="1:6" x14ac:dyDescent="0.3">
      <c r="A198" s="42">
        <v>45028</v>
      </c>
      <c r="B198">
        <v>143.49</v>
      </c>
      <c r="C198">
        <v>145.16</v>
      </c>
      <c r="D198">
        <v>143.49</v>
      </c>
      <c r="E198">
        <v>143.81</v>
      </c>
      <c r="F198" s="31"/>
    </row>
    <row r="199" spans="1:6" x14ac:dyDescent="0.3">
      <c r="A199" s="42">
        <v>44938</v>
      </c>
      <c r="B199">
        <v>143.41</v>
      </c>
      <c r="C199">
        <v>144.01</v>
      </c>
      <c r="D199">
        <v>142.33000000000001</v>
      </c>
      <c r="E199">
        <v>143.84</v>
      </c>
      <c r="F199" s="31"/>
    </row>
    <row r="200" spans="1:6" x14ac:dyDescent="0.3">
      <c r="A200" t="s">
        <v>1050</v>
      </c>
      <c r="B200">
        <v>142.18</v>
      </c>
      <c r="C200">
        <v>143.59</v>
      </c>
      <c r="D200">
        <v>140.06</v>
      </c>
      <c r="E200">
        <v>143.35</v>
      </c>
      <c r="F200" s="31"/>
    </row>
    <row r="201" spans="1:6" x14ac:dyDescent="0.3">
      <c r="A201" t="s">
        <v>1051</v>
      </c>
      <c r="B201">
        <v>143.65</v>
      </c>
      <c r="C201">
        <v>143.71</v>
      </c>
      <c r="D201">
        <v>141.38</v>
      </c>
      <c r="E201">
        <v>142.34</v>
      </c>
      <c r="F201" s="31"/>
    </row>
    <row r="202" spans="1:6" x14ac:dyDescent="0.3">
      <c r="A202" t="s">
        <v>1052</v>
      </c>
      <c r="B202">
        <v>141.88</v>
      </c>
      <c r="C202">
        <v>144.5</v>
      </c>
      <c r="D202">
        <v>141.75</v>
      </c>
      <c r="E202">
        <v>144.11000000000001</v>
      </c>
      <c r="F202" s="31"/>
    </row>
    <row r="203" spans="1:6" x14ac:dyDescent="0.3">
      <c r="A203" t="s">
        <v>1053</v>
      </c>
      <c r="B203">
        <v>141.1</v>
      </c>
      <c r="C203">
        <v>142.03</v>
      </c>
      <c r="D203">
        <v>140.59</v>
      </c>
      <c r="E203">
        <v>141.75</v>
      </c>
      <c r="F203" s="31"/>
    </row>
    <row r="204" spans="1:6" x14ac:dyDescent="0.3">
      <c r="A204" t="s">
        <v>1054</v>
      </c>
      <c r="B204">
        <v>140</v>
      </c>
      <c r="C204">
        <v>141.38999999999999</v>
      </c>
      <c r="D204">
        <v>139.83000000000001</v>
      </c>
      <c r="E204">
        <v>141.19</v>
      </c>
      <c r="F204" s="31"/>
    </row>
    <row r="205" spans="1:6" x14ac:dyDescent="0.3">
      <c r="A205" t="s">
        <v>1055</v>
      </c>
      <c r="B205">
        <v>141</v>
      </c>
      <c r="C205">
        <v>142.44999999999999</v>
      </c>
      <c r="D205">
        <v>140.01</v>
      </c>
      <c r="E205">
        <v>140.51</v>
      </c>
      <c r="F205" s="31"/>
    </row>
    <row r="206" spans="1:6" x14ac:dyDescent="0.3">
      <c r="A206" t="s">
        <v>1056</v>
      </c>
      <c r="B206">
        <v>137.76</v>
      </c>
      <c r="C206">
        <v>140.13999999999999</v>
      </c>
      <c r="D206">
        <v>137.5</v>
      </c>
      <c r="E206">
        <v>139.35</v>
      </c>
      <c r="F206" s="31"/>
    </row>
    <row r="207" spans="1:6" x14ac:dyDescent="0.3">
      <c r="A207" t="s">
        <v>1057</v>
      </c>
      <c r="B207">
        <v>138.72</v>
      </c>
      <c r="C207">
        <v>138.94</v>
      </c>
      <c r="D207">
        <v>136.53</v>
      </c>
      <c r="E207">
        <v>137.03</v>
      </c>
      <c r="F207" s="31"/>
    </row>
    <row r="208" spans="1:6" x14ac:dyDescent="0.3">
      <c r="A208" t="s">
        <v>1058</v>
      </c>
      <c r="B208">
        <v>139.31</v>
      </c>
      <c r="C208">
        <v>139.9</v>
      </c>
      <c r="D208">
        <v>138.82</v>
      </c>
      <c r="E208">
        <v>139.16999999999999</v>
      </c>
      <c r="F208" s="31"/>
    </row>
    <row r="209" spans="1:6" x14ac:dyDescent="0.3">
      <c r="A209" t="s">
        <v>1059</v>
      </c>
      <c r="B209">
        <v>138.01</v>
      </c>
      <c r="C209">
        <v>139.82</v>
      </c>
      <c r="D209">
        <v>138.01</v>
      </c>
      <c r="E209">
        <v>139.05000000000001</v>
      </c>
      <c r="F209" s="31"/>
    </row>
    <row r="210" spans="1:6" x14ac:dyDescent="0.3">
      <c r="A210" t="s">
        <v>1060</v>
      </c>
      <c r="B210">
        <v>136.66</v>
      </c>
      <c r="C210">
        <v>138.28</v>
      </c>
      <c r="D210">
        <v>136.59</v>
      </c>
      <c r="E210">
        <v>138.01</v>
      </c>
      <c r="F210" s="31"/>
    </row>
    <row r="211" spans="1:6" x14ac:dyDescent="0.3">
      <c r="A211" t="s">
        <v>1061</v>
      </c>
      <c r="B211">
        <v>134.18</v>
      </c>
      <c r="C211">
        <v>136.93</v>
      </c>
      <c r="D211">
        <v>134.04</v>
      </c>
      <c r="E211">
        <v>136.53</v>
      </c>
      <c r="F211" s="31"/>
    </row>
    <row r="212" spans="1:6" x14ac:dyDescent="0.3">
      <c r="A212" t="s">
        <v>1062</v>
      </c>
      <c r="B212">
        <v>131.78</v>
      </c>
      <c r="C212">
        <v>134.71</v>
      </c>
      <c r="D212">
        <v>131.52000000000001</v>
      </c>
      <c r="E212">
        <v>133.78</v>
      </c>
      <c r="F212" s="31"/>
    </row>
    <row r="213" spans="1:6" x14ac:dyDescent="0.3">
      <c r="A213" s="42">
        <v>45210</v>
      </c>
      <c r="B213">
        <v>132.83000000000001</v>
      </c>
      <c r="C213">
        <v>134.13999999999999</v>
      </c>
      <c r="D213">
        <v>132.5</v>
      </c>
      <c r="E213">
        <v>133.46</v>
      </c>
      <c r="F213" s="31"/>
    </row>
    <row r="214" spans="1:6" x14ac:dyDescent="0.3">
      <c r="A214" s="42">
        <v>45180</v>
      </c>
      <c r="B214">
        <v>132.1</v>
      </c>
      <c r="C214">
        <v>132.84</v>
      </c>
      <c r="D214">
        <v>130.15</v>
      </c>
      <c r="E214">
        <v>132.32</v>
      </c>
      <c r="F214" s="31"/>
    </row>
    <row r="215" spans="1:6" x14ac:dyDescent="0.3">
      <c r="A215" s="42">
        <v>45149</v>
      </c>
      <c r="B215">
        <v>132.22</v>
      </c>
      <c r="C215">
        <v>133.54</v>
      </c>
      <c r="D215">
        <v>130.82</v>
      </c>
      <c r="E215">
        <v>131.93</v>
      </c>
      <c r="F215" s="31"/>
    </row>
    <row r="216" spans="1:6" x14ac:dyDescent="0.3">
      <c r="A216" s="42">
        <v>45118</v>
      </c>
      <c r="B216">
        <v>128.54</v>
      </c>
      <c r="C216">
        <v>133.25</v>
      </c>
      <c r="D216">
        <v>128.29</v>
      </c>
      <c r="E216">
        <v>132.52000000000001</v>
      </c>
      <c r="F216" s="31"/>
    </row>
    <row r="217" spans="1:6" x14ac:dyDescent="0.3">
      <c r="A217" s="42">
        <v>45088</v>
      </c>
      <c r="B217">
        <v>125.46</v>
      </c>
      <c r="C217">
        <v>130</v>
      </c>
      <c r="D217">
        <v>125.46</v>
      </c>
      <c r="E217">
        <v>129</v>
      </c>
      <c r="F217" s="31"/>
    </row>
    <row r="218" spans="1:6" x14ac:dyDescent="0.3">
      <c r="A218" s="42">
        <v>44996</v>
      </c>
      <c r="B218">
        <v>124.18</v>
      </c>
      <c r="C218">
        <v>127.22</v>
      </c>
      <c r="D218">
        <v>123.73</v>
      </c>
      <c r="E218">
        <v>125.55</v>
      </c>
      <c r="F218" s="31"/>
    </row>
    <row r="219" spans="1:6" x14ac:dyDescent="0.3">
      <c r="A219" s="42">
        <v>44968</v>
      </c>
      <c r="B219">
        <v>127.5</v>
      </c>
      <c r="C219">
        <v>127.79</v>
      </c>
      <c r="D219">
        <v>121.76</v>
      </c>
      <c r="E219">
        <v>123.01</v>
      </c>
      <c r="F219" s="31"/>
    </row>
    <row r="220" spans="1:6" x14ac:dyDescent="0.3">
      <c r="A220" s="42">
        <v>44937</v>
      </c>
      <c r="B220">
        <v>117.01</v>
      </c>
      <c r="C220">
        <v>117.37</v>
      </c>
      <c r="D220">
        <v>114.69</v>
      </c>
      <c r="E220">
        <v>115.38</v>
      </c>
      <c r="F220" s="31"/>
    </row>
    <row r="221" spans="1:6" x14ac:dyDescent="0.3">
      <c r="A221" t="s">
        <v>1063</v>
      </c>
      <c r="B221">
        <v>117</v>
      </c>
      <c r="C221">
        <v>117.77</v>
      </c>
      <c r="D221">
        <v>116.13</v>
      </c>
      <c r="E221">
        <v>117.7</v>
      </c>
      <c r="F221" s="31"/>
    </row>
    <row r="222" spans="1:6" x14ac:dyDescent="0.3">
      <c r="A222" t="s">
        <v>1064</v>
      </c>
      <c r="B222">
        <v>118.64</v>
      </c>
      <c r="C222">
        <v>118.98</v>
      </c>
      <c r="D222">
        <v>114.91</v>
      </c>
      <c r="E222">
        <v>116.55</v>
      </c>
      <c r="F222" s="31"/>
    </row>
    <row r="223" spans="1:6" x14ac:dyDescent="0.3">
      <c r="A223" t="s">
        <v>1065</v>
      </c>
      <c r="B223">
        <v>120.99</v>
      </c>
      <c r="C223">
        <v>121.08</v>
      </c>
      <c r="D223">
        <v>117.29</v>
      </c>
      <c r="E223">
        <v>117.93</v>
      </c>
      <c r="F223" s="31"/>
    </row>
    <row r="224" spans="1:6" x14ac:dyDescent="0.3">
      <c r="A224" t="s">
        <v>1066</v>
      </c>
      <c r="B224">
        <v>121.94</v>
      </c>
      <c r="C224">
        <v>123.05</v>
      </c>
      <c r="D224">
        <v>121.16</v>
      </c>
      <c r="E224">
        <v>121.21</v>
      </c>
      <c r="F224" s="31"/>
    </row>
    <row r="225" spans="1:6" x14ac:dyDescent="0.3">
      <c r="A225" t="s">
        <v>1067</v>
      </c>
      <c r="B225">
        <v>121.34</v>
      </c>
      <c r="C225">
        <v>122.87</v>
      </c>
      <c r="D225">
        <v>120.16</v>
      </c>
      <c r="E225">
        <v>121.97</v>
      </c>
      <c r="F225" s="31"/>
    </row>
    <row r="226" spans="1:6" x14ac:dyDescent="0.3">
      <c r="A226" t="s">
        <v>1068</v>
      </c>
      <c r="B226">
        <v>121.08</v>
      </c>
      <c r="C226">
        <v>121.95</v>
      </c>
      <c r="D226">
        <v>120.71</v>
      </c>
      <c r="E226">
        <v>121.62</v>
      </c>
      <c r="F226" s="31"/>
    </row>
    <row r="227" spans="1:6" x14ac:dyDescent="0.3">
      <c r="A227" t="s">
        <v>1069</v>
      </c>
      <c r="B227">
        <v>122.54</v>
      </c>
      <c r="C227">
        <v>123.62</v>
      </c>
      <c r="D227">
        <v>121.96</v>
      </c>
      <c r="E227">
        <v>121.99</v>
      </c>
      <c r="F227" s="31"/>
    </row>
    <row r="228" spans="1:6" x14ac:dyDescent="0.3">
      <c r="A228" t="s">
        <v>1070</v>
      </c>
      <c r="B228">
        <v>124.75</v>
      </c>
      <c r="C228">
        <v>124.75</v>
      </c>
      <c r="D228">
        <v>122.41</v>
      </c>
      <c r="E228">
        <v>122.8</v>
      </c>
      <c r="F228" s="31"/>
    </row>
    <row r="229" spans="1:6" x14ac:dyDescent="0.3">
      <c r="A229" t="s">
        <v>1071</v>
      </c>
      <c r="B229">
        <v>124.93</v>
      </c>
      <c r="C229">
        <v>126.07</v>
      </c>
      <c r="D229">
        <v>123.64</v>
      </c>
      <c r="E229">
        <v>123.99</v>
      </c>
      <c r="F229" s="31"/>
    </row>
    <row r="230" spans="1:6" x14ac:dyDescent="0.3">
      <c r="A230" t="s">
        <v>1072</v>
      </c>
      <c r="B230">
        <v>124.81</v>
      </c>
      <c r="C230">
        <v>126.56</v>
      </c>
      <c r="D230">
        <v>123.8</v>
      </c>
      <c r="E230">
        <v>124.66</v>
      </c>
      <c r="F230" s="31"/>
    </row>
    <row r="231" spans="1:6" x14ac:dyDescent="0.3">
      <c r="A231" t="s">
        <v>1073</v>
      </c>
      <c r="B231">
        <v>124.46</v>
      </c>
      <c r="C231">
        <v>125.4</v>
      </c>
      <c r="D231">
        <v>123.33</v>
      </c>
      <c r="E231">
        <v>124.04</v>
      </c>
      <c r="F231" s="31"/>
    </row>
    <row r="232" spans="1:6" x14ac:dyDescent="0.3">
      <c r="A232" t="s">
        <v>1074</v>
      </c>
      <c r="B232">
        <v>122.8</v>
      </c>
      <c r="C232">
        <v>125.29</v>
      </c>
      <c r="D232">
        <v>122.26</v>
      </c>
      <c r="E232">
        <v>124.96</v>
      </c>
      <c r="F232" s="31"/>
    </row>
    <row r="233" spans="1:6" x14ac:dyDescent="0.3">
      <c r="A233" t="s">
        <v>1075</v>
      </c>
      <c r="B233">
        <v>120.21</v>
      </c>
      <c r="C233">
        <v>122.9</v>
      </c>
      <c r="D233">
        <v>119.9</v>
      </c>
      <c r="E233">
        <v>122.45</v>
      </c>
      <c r="F233" s="31"/>
    </row>
    <row r="234" spans="1:6" x14ac:dyDescent="0.3">
      <c r="A234" s="42">
        <v>45270</v>
      </c>
      <c r="B234">
        <v>122.83</v>
      </c>
      <c r="C234">
        <v>123.42</v>
      </c>
      <c r="D234">
        <v>119.51</v>
      </c>
      <c r="E234">
        <v>120.09</v>
      </c>
      <c r="F234" s="31"/>
    </row>
    <row r="235" spans="1:6" x14ac:dyDescent="0.3">
      <c r="A235" s="42">
        <v>45240</v>
      </c>
      <c r="B235">
        <v>123.89</v>
      </c>
      <c r="C235">
        <v>124.62</v>
      </c>
      <c r="D235">
        <v>121.45</v>
      </c>
      <c r="E235">
        <v>122.36</v>
      </c>
      <c r="F235" s="31"/>
    </row>
    <row r="236" spans="1:6" x14ac:dyDescent="0.3">
      <c r="A236" s="42">
        <v>45209</v>
      </c>
      <c r="B236">
        <v>123.57</v>
      </c>
      <c r="C236">
        <v>124.94</v>
      </c>
      <c r="D236">
        <v>123.28</v>
      </c>
      <c r="E236">
        <v>123.98</v>
      </c>
      <c r="F236" s="31"/>
    </row>
    <row r="237" spans="1:6" x14ac:dyDescent="0.3">
      <c r="A237" s="42">
        <v>45179</v>
      </c>
      <c r="B237">
        <v>124.02</v>
      </c>
      <c r="C237">
        <v>125.42</v>
      </c>
      <c r="D237">
        <v>121.9</v>
      </c>
      <c r="E237">
        <v>123.11</v>
      </c>
      <c r="F237" s="31"/>
    </row>
    <row r="238" spans="1:6" x14ac:dyDescent="0.3">
      <c r="A238" s="42">
        <v>45087</v>
      </c>
      <c r="B238">
        <v>125.42</v>
      </c>
      <c r="C238">
        <v>127.26</v>
      </c>
      <c r="D238">
        <v>123.1</v>
      </c>
      <c r="E238">
        <v>125</v>
      </c>
      <c r="F238" s="31"/>
    </row>
    <row r="239" spans="1:6" x14ac:dyDescent="0.3">
      <c r="A239" s="42">
        <v>45056</v>
      </c>
      <c r="B239">
        <v>126</v>
      </c>
      <c r="C239">
        <v>126.85</v>
      </c>
      <c r="D239">
        <v>119.56</v>
      </c>
      <c r="E239">
        <v>124.93</v>
      </c>
      <c r="F239" s="31"/>
    </row>
    <row r="240" spans="1:6" x14ac:dyDescent="0.3">
      <c r="A240" s="42">
        <v>45026</v>
      </c>
      <c r="B240">
        <v>130.35</v>
      </c>
      <c r="C240">
        <v>132.11000000000001</v>
      </c>
      <c r="D240">
        <v>130.21</v>
      </c>
      <c r="E240">
        <v>131.83000000000001</v>
      </c>
      <c r="F240" s="31"/>
    </row>
    <row r="241" spans="1:6" x14ac:dyDescent="0.3">
      <c r="A241" s="42">
        <v>44995</v>
      </c>
      <c r="B241">
        <v>130.21</v>
      </c>
      <c r="C241">
        <v>131.86000000000001</v>
      </c>
      <c r="D241">
        <v>129.82</v>
      </c>
      <c r="E241">
        <v>130.25</v>
      </c>
      <c r="F241" s="31"/>
    </row>
    <row r="242" spans="1:6" x14ac:dyDescent="0.3">
      <c r="A242" s="42">
        <v>44967</v>
      </c>
      <c r="B242">
        <v>132</v>
      </c>
      <c r="C242">
        <v>132.19</v>
      </c>
      <c r="D242">
        <v>130.03</v>
      </c>
      <c r="E242">
        <v>130.34</v>
      </c>
      <c r="F242" s="31"/>
    </row>
    <row r="243" spans="1:6" x14ac:dyDescent="0.3">
      <c r="A243" t="s">
        <v>1076</v>
      </c>
      <c r="B243">
        <v>129.28</v>
      </c>
      <c r="C243">
        <v>131.58000000000001</v>
      </c>
      <c r="D243">
        <v>127.3</v>
      </c>
      <c r="E243">
        <v>131.06</v>
      </c>
      <c r="F243" s="31"/>
    </row>
    <row r="244" spans="1:6" x14ac:dyDescent="0.3">
      <c r="A244" t="s">
        <v>1077</v>
      </c>
      <c r="B244">
        <v>129.56</v>
      </c>
      <c r="C244">
        <v>129.77000000000001</v>
      </c>
      <c r="D244">
        <v>128.36000000000001</v>
      </c>
      <c r="E244">
        <v>128.62</v>
      </c>
      <c r="F244" s="31"/>
    </row>
    <row r="245" spans="1:6" x14ac:dyDescent="0.3">
      <c r="A245" t="s">
        <v>1078</v>
      </c>
      <c r="B245">
        <v>130.58000000000001</v>
      </c>
      <c r="C245">
        <v>130.88</v>
      </c>
      <c r="D245">
        <v>128.85</v>
      </c>
      <c r="E245">
        <v>129.15</v>
      </c>
      <c r="F245" s="31"/>
    </row>
    <row r="246" spans="1:6" x14ac:dyDescent="0.3">
      <c r="A246" t="s">
        <v>1079</v>
      </c>
      <c r="B246">
        <v>131.30000000000001</v>
      </c>
      <c r="C246">
        <v>132</v>
      </c>
      <c r="D246">
        <v>130.27000000000001</v>
      </c>
      <c r="E246">
        <v>130.41</v>
      </c>
      <c r="F246" s="31"/>
    </row>
    <row r="247" spans="1:6" x14ac:dyDescent="0.3">
      <c r="A247" t="s">
        <v>1080</v>
      </c>
      <c r="B247">
        <v>132.5</v>
      </c>
      <c r="C247">
        <v>134.38</v>
      </c>
      <c r="D247">
        <v>131.9</v>
      </c>
      <c r="E247">
        <v>132.06</v>
      </c>
      <c r="F247" s="31"/>
    </row>
    <row r="248" spans="1:6" x14ac:dyDescent="0.3">
      <c r="A248" t="s">
        <v>1081</v>
      </c>
      <c r="B248">
        <v>134.80000000000001</v>
      </c>
      <c r="C248">
        <v>135.31</v>
      </c>
      <c r="D248">
        <v>131.75</v>
      </c>
      <c r="E248">
        <v>132.66</v>
      </c>
      <c r="F248" s="31"/>
    </row>
    <row r="249" spans="1:6" x14ac:dyDescent="0.3">
      <c r="A249" t="s">
        <v>1082</v>
      </c>
      <c r="B249">
        <v>136.27000000000001</v>
      </c>
      <c r="C249">
        <v>137.44</v>
      </c>
      <c r="D249">
        <v>134.31</v>
      </c>
      <c r="E249">
        <v>134.62</v>
      </c>
      <c r="F249" s="31"/>
    </row>
    <row r="250" spans="1:6" x14ac:dyDescent="0.3">
      <c r="A250" t="s">
        <v>1083</v>
      </c>
      <c r="B250">
        <v>137.96</v>
      </c>
      <c r="C250">
        <v>138.82</v>
      </c>
      <c r="D250">
        <v>136.31</v>
      </c>
      <c r="E250">
        <v>136.46</v>
      </c>
      <c r="F250" s="31"/>
    </row>
    <row r="251" spans="1:6" x14ac:dyDescent="0.3">
      <c r="A251" t="s">
        <v>1084</v>
      </c>
      <c r="B251">
        <v>141.13999999999999</v>
      </c>
      <c r="C251">
        <v>142</v>
      </c>
      <c r="D251">
        <v>138.02000000000001</v>
      </c>
      <c r="E251">
        <v>138.44</v>
      </c>
      <c r="F251" s="31"/>
    </row>
    <row r="252" spans="1:6" x14ac:dyDescent="0.3">
      <c r="A252" t="s">
        <v>1085</v>
      </c>
      <c r="B252">
        <v>146.19999999999999</v>
      </c>
      <c r="C252">
        <v>146.19999999999999</v>
      </c>
      <c r="D252">
        <v>142.33000000000001</v>
      </c>
      <c r="E252">
        <v>142.69999999999999</v>
      </c>
      <c r="F252" s="3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3EC19-CC6C-4AAF-B704-B648F85B3F45}">
  <dimension ref="A1:F252"/>
  <sheetViews>
    <sheetView workbookViewId="0">
      <selection activeCell="E1" sqref="E1:E1048576"/>
    </sheetView>
  </sheetViews>
  <sheetFormatPr defaultRowHeight="14.4" x14ac:dyDescent="0.3"/>
  <sheetData>
    <row r="1" spans="1:6" x14ac:dyDescent="0.3">
      <c r="A1" t="s">
        <v>931</v>
      </c>
      <c r="B1" t="s">
        <v>932</v>
      </c>
      <c r="C1" t="s">
        <v>933</v>
      </c>
      <c r="D1" t="s">
        <v>934</v>
      </c>
      <c r="E1" t="s">
        <v>935</v>
      </c>
    </row>
    <row r="2" spans="1:6" x14ac:dyDescent="0.3">
      <c r="A2" t="s">
        <v>936</v>
      </c>
      <c r="B2">
        <v>74.59</v>
      </c>
      <c r="C2">
        <v>75.489999999999995</v>
      </c>
      <c r="D2">
        <v>74.55</v>
      </c>
      <c r="E2">
        <v>74.63</v>
      </c>
      <c r="F2" s="31"/>
    </row>
    <row r="3" spans="1:6" x14ac:dyDescent="0.3">
      <c r="A3" t="s">
        <v>937</v>
      </c>
      <c r="B3">
        <v>73.05</v>
      </c>
      <c r="C3">
        <v>73.89</v>
      </c>
      <c r="D3">
        <v>72.709999999999994</v>
      </c>
      <c r="E3">
        <v>73.709999999999994</v>
      </c>
      <c r="F3" s="31"/>
    </row>
    <row r="4" spans="1:6" x14ac:dyDescent="0.3">
      <c r="A4" s="42">
        <v>45635</v>
      </c>
      <c r="B4">
        <v>72.8</v>
      </c>
      <c r="C4">
        <v>73.13</v>
      </c>
      <c r="D4">
        <v>72.069999999999993</v>
      </c>
      <c r="E4">
        <v>73.010000000000005</v>
      </c>
      <c r="F4" s="31"/>
    </row>
    <row r="5" spans="1:6" x14ac:dyDescent="0.3">
      <c r="A5" s="42">
        <v>45605</v>
      </c>
      <c r="B5">
        <v>74.53</v>
      </c>
      <c r="C5">
        <v>74.66</v>
      </c>
      <c r="D5">
        <v>72.55</v>
      </c>
      <c r="E5">
        <v>73.12</v>
      </c>
      <c r="F5" s="31"/>
    </row>
    <row r="6" spans="1:6" x14ac:dyDescent="0.3">
      <c r="A6" s="42">
        <v>45574</v>
      </c>
      <c r="B6">
        <v>75.150000000000006</v>
      </c>
      <c r="C6">
        <v>75.900000000000006</v>
      </c>
      <c r="D6">
        <v>74.67</v>
      </c>
      <c r="E6">
        <v>74.83</v>
      </c>
      <c r="F6" s="31"/>
    </row>
    <row r="7" spans="1:6" x14ac:dyDescent="0.3">
      <c r="A7" s="42">
        <v>45544</v>
      </c>
      <c r="B7">
        <v>75.06</v>
      </c>
      <c r="C7">
        <v>75.459999999999994</v>
      </c>
      <c r="D7">
        <v>74.52</v>
      </c>
      <c r="E7">
        <v>75.150000000000006</v>
      </c>
      <c r="F7" s="31"/>
    </row>
    <row r="8" spans="1:6" x14ac:dyDescent="0.3">
      <c r="A8" s="42">
        <v>45452</v>
      </c>
      <c r="B8">
        <v>74.599999999999994</v>
      </c>
      <c r="C8">
        <v>75.540000000000006</v>
      </c>
      <c r="D8">
        <v>74.430000000000007</v>
      </c>
      <c r="E8">
        <v>75.06</v>
      </c>
      <c r="F8" s="31"/>
    </row>
    <row r="9" spans="1:6" x14ac:dyDescent="0.3">
      <c r="A9" s="42">
        <v>45421</v>
      </c>
      <c r="B9">
        <v>73.87</v>
      </c>
      <c r="C9">
        <v>74.83</v>
      </c>
      <c r="D9">
        <v>73.78</v>
      </c>
      <c r="E9">
        <v>74.510000000000005</v>
      </c>
      <c r="F9" s="31"/>
    </row>
    <row r="10" spans="1:6" x14ac:dyDescent="0.3">
      <c r="A10" s="42">
        <v>45391</v>
      </c>
      <c r="B10">
        <v>72.650000000000006</v>
      </c>
      <c r="C10">
        <v>73.77</v>
      </c>
      <c r="D10">
        <v>72.599999999999994</v>
      </c>
      <c r="E10">
        <v>73.58</v>
      </c>
      <c r="F10" s="31"/>
    </row>
    <row r="11" spans="1:6" x14ac:dyDescent="0.3">
      <c r="A11" s="42">
        <v>45360</v>
      </c>
      <c r="B11">
        <v>72.3</v>
      </c>
      <c r="C11">
        <v>72.849999999999994</v>
      </c>
      <c r="D11">
        <v>71.53</v>
      </c>
      <c r="E11">
        <v>72.63</v>
      </c>
      <c r="F11" s="31"/>
    </row>
    <row r="12" spans="1:6" x14ac:dyDescent="0.3">
      <c r="A12" t="s">
        <v>938</v>
      </c>
      <c r="B12">
        <v>71.25</v>
      </c>
      <c r="C12">
        <v>72.430000000000007</v>
      </c>
      <c r="D12">
        <v>71.25</v>
      </c>
      <c r="E12">
        <v>72.290000000000006</v>
      </c>
      <c r="F12" s="31"/>
    </row>
    <row r="13" spans="1:6" x14ac:dyDescent="0.3">
      <c r="A13" t="s">
        <v>939</v>
      </c>
      <c r="B13">
        <v>71.62</v>
      </c>
      <c r="C13">
        <v>71.650000000000006</v>
      </c>
      <c r="D13">
        <v>70.72</v>
      </c>
      <c r="E13">
        <v>71.36</v>
      </c>
      <c r="F13" s="31"/>
    </row>
    <row r="14" spans="1:6" x14ac:dyDescent="0.3">
      <c r="A14" t="s">
        <v>940</v>
      </c>
      <c r="B14">
        <v>70.989999999999995</v>
      </c>
      <c r="C14">
        <v>71.98</v>
      </c>
      <c r="D14">
        <v>70.59</v>
      </c>
      <c r="E14">
        <v>71.56</v>
      </c>
      <c r="F14" s="31"/>
    </row>
    <row r="15" spans="1:6" x14ac:dyDescent="0.3">
      <c r="A15" t="s">
        <v>941</v>
      </c>
      <c r="B15">
        <v>71.12</v>
      </c>
      <c r="C15">
        <v>71.400000000000006</v>
      </c>
      <c r="D15">
        <v>70.739999999999995</v>
      </c>
      <c r="E15">
        <v>71.03</v>
      </c>
      <c r="F15" s="31"/>
    </row>
    <row r="16" spans="1:6" x14ac:dyDescent="0.3">
      <c r="A16" t="s">
        <v>942</v>
      </c>
      <c r="B16">
        <v>70.72</v>
      </c>
      <c r="C16">
        <v>71.56</v>
      </c>
      <c r="D16">
        <v>70.67</v>
      </c>
      <c r="E16">
        <v>70.989999999999995</v>
      </c>
      <c r="F16" s="31"/>
    </row>
    <row r="17" spans="1:6" x14ac:dyDescent="0.3">
      <c r="A17" t="s">
        <v>943</v>
      </c>
      <c r="B17">
        <v>70.69</v>
      </c>
      <c r="C17">
        <v>70.92</v>
      </c>
      <c r="D17">
        <v>70.31</v>
      </c>
      <c r="E17">
        <v>70.83</v>
      </c>
      <c r="F17" s="31"/>
    </row>
    <row r="18" spans="1:6" x14ac:dyDescent="0.3">
      <c r="A18" t="s">
        <v>944</v>
      </c>
      <c r="B18">
        <v>70.95</v>
      </c>
      <c r="C18">
        <v>71</v>
      </c>
      <c r="D18">
        <v>70.319999999999993</v>
      </c>
      <c r="E18">
        <v>70.67</v>
      </c>
      <c r="F18" s="31"/>
    </row>
    <row r="19" spans="1:6" x14ac:dyDescent="0.3">
      <c r="A19" t="s">
        <v>945</v>
      </c>
      <c r="B19">
        <v>70.13</v>
      </c>
      <c r="C19">
        <v>70.87</v>
      </c>
      <c r="D19">
        <v>69.98</v>
      </c>
      <c r="E19">
        <v>70.63</v>
      </c>
      <c r="F19" s="31"/>
    </row>
    <row r="20" spans="1:6" x14ac:dyDescent="0.3">
      <c r="A20" t="s">
        <v>946</v>
      </c>
      <c r="B20">
        <v>69.819999999999993</v>
      </c>
      <c r="C20">
        <v>70.150000000000006</v>
      </c>
      <c r="D20">
        <v>69.45</v>
      </c>
      <c r="E20">
        <v>69.95</v>
      </c>
      <c r="F20" s="31"/>
    </row>
    <row r="21" spans="1:6" x14ac:dyDescent="0.3">
      <c r="A21" t="s">
        <v>947</v>
      </c>
      <c r="B21">
        <v>69.150000000000006</v>
      </c>
      <c r="C21">
        <v>70.010000000000005</v>
      </c>
      <c r="D21">
        <v>69.06</v>
      </c>
      <c r="E21">
        <v>69.819999999999993</v>
      </c>
      <c r="F21" s="31"/>
    </row>
    <row r="22" spans="1:6" x14ac:dyDescent="0.3">
      <c r="A22" t="s">
        <v>948</v>
      </c>
      <c r="B22">
        <v>68.75</v>
      </c>
      <c r="C22">
        <v>69.19</v>
      </c>
      <c r="D22">
        <v>68.61</v>
      </c>
      <c r="E22">
        <v>69.03</v>
      </c>
      <c r="F22" s="31"/>
    </row>
    <row r="23" spans="1:6" x14ac:dyDescent="0.3">
      <c r="A23" t="s">
        <v>949</v>
      </c>
      <c r="B23">
        <v>70.760000000000005</v>
      </c>
      <c r="C23">
        <v>70.78</v>
      </c>
      <c r="D23">
        <v>68.69</v>
      </c>
      <c r="E23">
        <v>68.75</v>
      </c>
      <c r="F23" s="31"/>
    </row>
    <row r="24" spans="1:6" x14ac:dyDescent="0.3">
      <c r="A24" t="s">
        <v>950</v>
      </c>
      <c r="B24">
        <v>69.209999999999994</v>
      </c>
      <c r="C24">
        <v>71.08</v>
      </c>
      <c r="D24">
        <v>69.209999999999994</v>
      </c>
      <c r="E24">
        <v>70.400000000000006</v>
      </c>
      <c r="F24" s="31"/>
    </row>
    <row r="25" spans="1:6" x14ac:dyDescent="0.3">
      <c r="A25" t="s">
        <v>951</v>
      </c>
      <c r="B25">
        <v>68.37</v>
      </c>
      <c r="C25">
        <v>69.34</v>
      </c>
      <c r="D25">
        <v>68.22</v>
      </c>
      <c r="E25">
        <v>69.2</v>
      </c>
      <c r="F25" s="31"/>
    </row>
    <row r="26" spans="1:6" x14ac:dyDescent="0.3">
      <c r="A26" s="42">
        <v>45634</v>
      </c>
      <c r="B26">
        <v>69.45</v>
      </c>
      <c r="C26">
        <v>69.5</v>
      </c>
      <c r="D26">
        <v>66</v>
      </c>
      <c r="E26">
        <v>68.3</v>
      </c>
      <c r="F26" s="31"/>
    </row>
    <row r="27" spans="1:6" x14ac:dyDescent="0.3">
      <c r="A27" s="42">
        <v>45543</v>
      </c>
      <c r="B27">
        <v>68.83</v>
      </c>
      <c r="C27">
        <v>69.209999999999994</v>
      </c>
      <c r="D27">
        <v>68.459999999999994</v>
      </c>
      <c r="E27">
        <v>69.12</v>
      </c>
      <c r="F27" s="31"/>
    </row>
    <row r="28" spans="1:6" x14ac:dyDescent="0.3">
      <c r="A28" s="42">
        <v>45512</v>
      </c>
      <c r="B28">
        <v>68.34</v>
      </c>
      <c r="C28">
        <v>69.83</v>
      </c>
      <c r="D28">
        <v>68.16</v>
      </c>
      <c r="E28">
        <v>69.040000000000006</v>
      </c>
      <c r="F28" s="31"/>
    </row>
    <row r="29" spans="1:6" x14ac:dyDescent="0.3">
      <c r="A29" s="42">
        <v>45481</v>
      </c>
      <c r="B29">
        <v>67.819999999999993</v>
      </c>
      <c r="C29">
        <v>69.239999999999995</v>
      </c>
      <c r="D29">
        <v>67.66</v>
      </c>
      <c r="E29">
        <v>68.849999999999994</v>
      </c>
      <c r="F29" s="31"/>
    </row>
    <row r="30" spans="1:6" x14ac:dyDescent="0.3">
      <c r="A30" s="42">
        <v>45451</v>
      </c>
      <c r="B30">
        <v>68.28</v>
      </c>
      <c r="C30">
        <v>69.36</v>
      </c>
      <c r="D30">
        <v>67.88</v>
      </c>
      <c r="E30">
        <v>67.930000000000007</v>
      </c>
      <c r="F30" s="31"/>
    </row>
    <row r="31" spans="1:6" x14ac:dyDescent="0.3">
      <c r="A31" s="42">
        <v>45420</v>
      </c>
      <c r="B31">
        <v>70.010000000000005</v>
      </c>
      <c r="C31">
        <v>70.83</v>
      </c>
      <c r="D31">
        <v>67.61</v>
      </c>
      <c r="E31">
        <v>68.28</v>
      </c>
      <c r="F31" s="31"/>
    </row>
    <row r="32" spans="1:6" x14ac:dyDescent="0.3">
      <c r="A32" s="42">
        <v>45330</v>
      </c>
      <c r="B32">
        <v>68.430000000000007</v>
      </c>
      <c r="C32">
        <v>69.42</v>
      </c>
      <c r="D32">
        <v>67.63</v>
      </c>
      <c r="E32">
        <v>69.28</v>
      </c>
      <c r="F32" s="31"/>
    </row>
    <row r="33" spans="1:6" x14ac:dyDescent="0.3">
      <c r="A33" s="42">
        <v>45299</v>
      </c>
      <c r="B33">
        <v>67</v>
      </c>
      <c r="C33">
        <v>67.88</v>
      </c>
      <c r="D33">
        <v>66.44</v>
      </c>
      <c r="E33">
        <v>67.67</v>
      </c>
      <c r="F33" s="31"/>
    </row>
    <row r="34" spans="1:6" x14ac:dyDescent="0.3">
      <c r="A34" t="s">
        <v>952</v>
      </c>
      <c r="B34">
        <v>67.69</v>
      </c>
      <c r="C34">
        <v>68.19</v>
      </c>
      <c r="D34">
        <v>67.12</v>
      </c>
      <c r="E34">
        <v>67.14</v>
      </c>
      <c r="F34" s="31"/>
    </row>
    <row r="35" spans="1:6" x14ac:dyDescent="0.3">
      <c r="A35" t="s">
        <v>953</v>
      </c>
      <c r="B35">
        <v>66.45</v>
      </c>
      <c r="C35">
        <v>68.14</v>
      </c>
      <c r="D35">
        <v>66.45</v>
      </c>
      <c r="E35">
        <v>68.05</v>
      </c>
      <c r="F35" s="31"/>
    </row>
    <row r="36" spans="1:6" x14ac:dyDescent="0.3">
      <c r="A36" t="s">
        <v>954</v>
      </c>
      <c r="B36">
        <v>66.17</v>
      </c>
      <c r="C36">
        <v>67.260000000000005</v>
      </c>
      <c r="D36">
        <v>65.56</v>
      </c>
      <c r="E36">
        <v>66.98</v>
      </c>
      <c r="F36" s="31"/>
    </row>
    <row r="37" spans="1:6" x14ac:dyDescent="0.3">
      <c r="A37" t="s">
        <v>955</v>
      </c>
      <c r="B37">
        <v>65.599999999999994</v>
      </c>
      <c r="C37">
        <v>66.64</v>
      </c>
      <c r="D37">
        <v>65.599999999999994</v>
      </c>
      <c r="E37">
        <v>66.319999999999993</v>
      </c>
      <c r="F37" s="31"/>
    </row>
    <row r="38" spans="1:6" x14ac:dyDescent="0.3">
      <c r="A38" t="s">
        <v>956</v>
      </c>
      <c r="B38">
        <v>65.63</v>
      </c>
      <c r="C38">
        <v>67.25</v>
      </c>
      <c r="D38">
        <v>65.47</v>
      </c>
      <c r="E38">
        <v>65.83</v>
      </c>
      <c r="F38" s="31"/>
    </row>
    <row r="39" spans="1:6" x14ac:dyDescent="0.3">
      <c r="A39" t="s">
        <v>957</v>
      </c>
      <c r="B39">
        <v>64.260000000000005</v>
      </c>
      <c r="C39">
        <v>65.92</v>
      </c>
      <c r="D39">
        <v>63.68</v>
      </c>
      <c r="E39">
        <v>65.510000000000005</v>
      </c>
      <c r="F39" s="31"/>
    </row>
    <row r="40" spans="1:6" x14ac:dyDescent="0.3">
      <c r="A40" t="s">
        <v>958</v>
      </c>
      <c r="B40">
        <v>64.56</v>
      </c>
      <c r="C40">
        <v>64.64</v>
      </c>
      <c r="D40">
        <v>63.56</v>
      </c>
      <c r="E40">
        <v>63.99</v>
      </c>
      <c r="F40" s="31"/>
    </row>
    <row r="41" spans="1:6" x14ac:dyDescent="0.3">
      <c r="A41" t="s">
        <v>959</v>
      </c>
      <c r="B41">
        <v>64.489999999999995</v>
      </c>
      <c r="C41">
        <v>65.180000000000007</v>
      </c>
      <c r="D41">
        <v>64.22</v>
      </c>
      <c r="E41">
        <v>64.599999999999994</v>
      </c>
      <c r="F41" s="31"/>
    </row>
    <row r="42" spans="1:6" x14ac:dyDescent="0.3">
      <c r="A42" t="s">
        <v>960</v>
      </c>
      <c r="B42">
        <v>65.569999999999993</v>
      </c>
      <c r="C42">
        <v>65.72</v>
      </c>
      <c r="D42">
        <v>64.16</v>
      </c>
      <c r="E42">
        <v>64.38</v>
      </c>
      <c r="F42" s="31"/>
    </row>
    <row r="43" spans="1:6" x14ac:dyDescent="0.3">
      <c r="A43" t="s">
        <v>961</v>
      </c>
      <c r="B43">
        <v>64.69</v>
      </c>
      <c r="C43">
        <v>66.81</v>
      </c>
      <c r="D43">
        <v>64.650000000000006</v>
      </c>
      <c r="E43">
        <v>65.52</v>
      </c>
      <c r="F43" s="31"/>
    </row>
    <row r="44" spans="1:6" x14ac:dyDescent="0.3">
      <c r="A44" t="s">
        <v>962</v>
      </c>
      <c r="B44">
        <v>63.53</v>
      </c>
      <c r="C44">
        <v>65.66</v>
      </c>
      <c r="D44">
        <v>63.42</v>
      </c>
      <c r="E44">
        <v>65.34</v>
      </c>
      <c r="F44" s="31"/>
    </row>
    <row r="45" spans="1:6" x14ac:dyDescent="0.3">
      <c r="A45" t="s">
        <v>963</v>
      </c>
      <c r="B45">
        <v>62.65</v>
      </c>
      <c r="C45">
        <v>63.04</v>
      </c>
      <c r="D45">
        <v>62.29</v>
      </c>
      <c r="E45">
        <v>62.9</v>
      </c>
      <c r="F45" s="31"/>
    </row>
    <row r="46" spans="1:6" x14ac:dyDescent="0.3">
      <c r="A46" t="s">
        <v>964</v>
      </c>
      <c r="B46">
        <v>63.17</v>
      </c>
      <c r="C46">
        <v>63.33</v>
      </c>
      <c r="D46">
        <v>62.74</v>
      </c>
      <c r="E46">
        <v>62.86</v>
      </c>
      <c r="F46" s="31"/>
    </row>
    <row r="47" spans="1:6" x14ac:dyDescent="0.3">
      <c r="A47" s="42">
        <v>45633</v>
      </c>
      <c r="B47">
        <v>63.52</v>
      </c>
      <c r="C47">
        <v>64.05</v>
      </c>
      <c r="D47">
        <v>62.98</v>
      </c>
      <c r="E47">
        <v>63.03</v>
      </c>
      <c r="F47" s="31"/>
    </row>
    <row r="48" spans="1:6" x14ac:dyDescent="0.3">
      <c r="A48" s="42">
        <v>45603</v>
      </c>
      <c r="B48">
        <v>62.62</v>
      </c>
      <c r="C48">
        <v>63.75</v>
      </c>
      <c r="D48">
        <v>62.35</v>
      </c>
      <c r="E48">
        <v>63.17</v>
      </c>
      <c r="F48" s="31"/>
    </row>
    <row r="49" spans="1:6" x14ac:dyDescent="0.3">
      <c r="A49" s="42">
        <v>45572</v>
      </c>
      <c r="B49">
        <v>62.29</v>
      </c>
      <c r="C49">
        <v>62.86</v>
      </c>
      <c r="D49">
        <v>62.22</v>
      </c>
      <c r="E49">
        <v>62.66</v>
      </c>
      <c r="F49" s="31"/>
    </row>
    <row r="50" spans="1:6" x14ac:dyDescent="0.3">
      <c r="A50" s="42">
        <v>45542</v>
      </c>
      <c r="B50">
        <v>62.46</v>
      </c>
      <c r="C50">
        <v>63.08</v>
      </c>
      <c r="D50">
        <v>62.12</v>
      </c>
      <c r="E50">
        <v>62.69</v>
      </c>
      <c r="F50" s="31"/>
    </row>
    <row r="51" spans="1:6" x14ac:dyDescent="0.3">
      <c r="A51" s="42">
        <v>45511</v>
      </c>
      <c r="B51">
        <v>63.1</v>
      </c>
      <c r="C51">
        <v>63.33</v>
      </c>
      <c r="D51">
        <v>62.49</v>
      </c>
      <c r="E51">
        <v>62.5</v>
      </c>
      <c r="F51" s="31"/>
    </row>
    <row r="52" spans="1:6" x14ac:dyDescent="0.3">
      <c r="A52" s="42">
        <v>45419</v>
      </c>
      <c r="B52">
        <v>62.93</v>
      </c>
      <c r="C52">
        <v>63.18</v>
      </c>
      <c r="D52">
        <v>62.62</v>
      </c>
      <c r="E52">
        <v>62.88</v>
      </c>
      <c r="F52" s="31"/>
    </row>
    <row r="53" spans="1:6" x14ac:dyDescent="0.3">
      <c r="A53" s="42">
        <v>45358</v>
      </c>
      <c r="B53">
        <v>63.01</v>
      </c>
      <c r="C53">
        <v>63.26</v>
      </c>
      <c r="D53">
        <v>62.76</v>
      </c>
      <c r="E53">
        <v>63.08</v>
      </c>
      <c r="F53" s="31"/>
    </row>
    <row r="54" spans="1:6" x14ac:dyDescent="0.3">
      <c r="A54" s="42">
        <v>45329</v>
      </c>
      <c r="B54">
        <v>63.15</v>
      </c>
      <c r="C54">
        <v>63.56</v>
      </c>
      <c r="D54">
        <v>62.9</v>
      </c>
      <c r="E54">
        <v>63.17</v>
      </c>
      <c r="F54" s="31"/>
    </row>
    <row r="55" spans="1:6" x14ac:dyDescent="0.3">
      <c r="A55" s="42">
        <v>45298</v>
      </c>
      <c r="B55">
        <v>63.43</v>
      </c>
      <c r="C55">
        <v>64.23</v>
      </c>
      <c r="D55">
        <v>63.21</v>
      </c>
      <c r="E55">
        <v>63.3</v>
      </c>
      <c r="F55" s="31"/>
    </row>
    <row r="56" spans="1:6" x14ac:dyDescent="0.3">
      <c r="A56" t="s">
        <v>965</v>
      </c>
      <c r="B56">
        <v>63.55</v>
      </c>
      <c r="C56">
        <v>63.84</v>
      </c>
      <c r="D56">
        <v>63.08</v>
      </c>
      <c r="E56">
        <v>63.26</v>
      </c>
      <c r="F56" s="31"/>
    </row>
    <row r="57" spans="1:6" x14ac:dyDescent="0.3">
      <c r="A57" t="s">
        <v>966</v>
      </c>
      <c r="B57">
        <v>64.48</v>
      </c>
      <c r="C57">
        <v>64.849999999999994</v>
      </c>
      <c r="D57">
        <v>63.36</v>
      </c>
      <c r="E57">
        <v>63.71</v>
      </c>
      <c r="F57" s="31"/>
    </row>
    <row r="58" spans="1:6" x14ac:dyDescent="0.3">
      <c r="A58" t="s">
        <v>967</v>
      </c>
      <c r="B58">
        <v>62.41</v>
      </c>
      <c r="C58">
        <v>64.739999999999995</v>
      </c>
      <c r="D58">
        <v>62.03</v>
      </c>
      <c r="E58">
        <v>64.17</v>
      </c>
      <c r="F58" s="31"/>
    </row>
    <row r="59" spans="1:6" x14ac:dyDescent="0.3">
      <c r="A59" t="s">
        <v>968</v>
      </c>
      <c r="B59">
        <v>67.709999999999994</v>
      </c>
      <c r="C59">
        <v>68.44</v>
      </c>
      <c r="D59">
        <v>67.099999999999994</v>
      </c>
      <c r="E59">
        <v>67.260000000000005</v>
      </c>
      <c r="F59" s="31"/>
    </row>
    <row r="60" spans="1:6" x14ac:dyDescent="0.3">
      <c r="A60" t="s">
        <v>969</v>
      </c>
      <c r="B60">
        <v>67.31</v>
      </c>
      <c r="C60">
        <v>68.44</v>
      </c>
      <c r="D60">
        <v>67.2</v>
      </c>
      <c r="E60">
        <v>68.069999999999993</v>
      </c>
      <c r="F60" s="31"/>
    </row>
    <row r="61" spans="1:6" x14ac:dyDescent="0.3">
      <c r="A61" t="s">
        <v>970</v>
      </c>
      <c r="B61">
        <v>66.94</v>
      </c>
      <c r="C61">
        <v>67.8</v>
      </c>
      <c r="D61">
        <v>66.73</v>
      </c>
      <c r="E61">
        <v>67.08</v>
      </c>
      <c r="F61" s="31"/>
    </row>
    <row r="62" spans="1:6" x14ac:dyDescent="0.3">
      <c r="A62" t="s">
        <v>971</v>
      </c>
      <c r="B62">
        <v>66.430000000000007</v>
      </c>
      <c r="C62">
        <v>67.34</v>
      </c>
      <c r="D62">
        <v>66.37</v>
      </c>
      <c r="E62">
        <v>66.69</v>
      </c>
      <c r="F62" s="31"/>
    </row>
    <row r="63" spans="1:6" x14ac:dyDescent="0.3">
      <c r="A63" t="s">
        <v>972</v>
      </c>
      <c r="B63">
        <v>65.98</v>
      </c>
      <c r="C63">
        <v>66.86</v>
      </c>
      <c r="D63">
        <v>65.95</v>
      </c>
      <c r="E63">
        <v>66.66</v>
      </c>
      <c r="F63" s="31"/>
    </row>
    <row r="64" spans="1:6" x14ac:dyDescent="0.3">
      <c r="A64" t="s">
        <v>973</v>
      </c>
      <c r="B64">
        <v>65.17</v>
      </c>
      <c r="C64">
        <v>66.3</v>
      </c>
      <c r="D64">
        <v>64.91</v>
      </c>
      <c r="E64">
        <v>66.290000000000006</v>
      </c>
      <c r="F64" s="31"/>
    </row>
    <row r="65" spans="1:6" x14ac:dyDescent="0.3">
      <c r="A65" t="s">
        <v>974</v>
      </c>
      <c r="B65">
        <v>65.67</v>
      </c>
      <c r="C65">
        <v>66.239999999999995</v>
      </c>
      <c r="D65">
        <v>65.48</v>
      </c>
      <c r="E65">
        <v>65.5</v>
      </c>
      <c r="F65" s="31"/>
    </row>
    <row r="66" spans="1:6" x14ac:dyDescent="0.3">
      <c r="A66" t="s">
        <v>975</v>
      </c>
      <c r="B66">
        <v>65.19</v>
      </c>
      <c r="C66">
        <v>66.05</v>
      </c>
      <c r="D66">
        <v>65.069999999999993</v>
      </c>
      <c r="E66">
        <v>65.61</v>
      </c>
      <c r="F66" s="31"/>
    </row>
    <row r="67" spans="1:6" x14ac:dyDescent="0.3">
      <c r="A67" s="42">
        <v>45632</v>
      </c>
      <c r="B67">
        <v>66.66</v>
      </c>
      <c r="C67">
        <v>66.92</v>
      </c>
      <c r="D67">
        <v>65.239999999999995</v>
      </c>
      <c r="E67">
        <v>65.290000000000006</v>
      </c>
      <c r="F67" s="31"/>
    </row>
    <row r="68" spans="1:6" x14ac:dyDescent="0.3">
      <c r="A68" s="42">
        <v>45602</v>
      </c>
      <c r="B68">
        <v>66.709999999999994</v>
      </c>
      <c r="C68">
        <v>67.290000000000006</v>
      </c>
      <c r="D68">
        <v>66.42</v>
      </c>
      <c r="E68">
        <v>66.98</v>
      </c>
      <c r="F68" s="31"/>
    </row>
    <row r="69" spans="1:6" x14ac:dyDescent="0.3">
      <c r="A69" s="42">
        <v>45571</v>
      </c>
      <c r="B69">
        <v>67.260000000000005</v>
      </c>
      <c r="C69">
        <v>67.459999999999994</v>
      </c>
      <c r="D69">
        <v>66.12</v>
      </c>
      <c r="E69">
        <v>66.900000000000006</v>
      </c>
      <c r="F69" s="31"/>
    </row>
    <row r="70" spans="1:6" x14ac:dyDescent="0.3">
      <c r="A70" s="42">
        <v>45479</v>
      </c>
      <c r="B70">
        <v>67.3</v>
      </c>
      <c r="C70">
        <v>68.03</v>
      </c>
      <c r="D70">
        <v>67.260000000000005</v>
      </c>
      <c r="E70">
        <v>67.459999999999994</v>
      </c>
      <c r="F70" s="31"/>
    </row>
    <row r="71" spans="1:6" x14ac:dyDescent="0.3">
      <c r="A71" s="42">
        <v>45449</v>
      </c>
      <c r="B71">
        <v>67.459999999999994</v>
      </c>
      <c r="C71">
        <v>67.81</v>
      </c>
      <c r="D71">
        <v>66.8</v>
      </c>
      <c r="E71">
        <v>67.39</v>
      </c>
      <c r="F71" s="31"/>
    </row>
    <row r="72" spans="1:6" x14ac:dyDescent="0.3">
      <c r="A72" s="42">
        <v>45418</v>
      </c>
      <c r="B72">
        <v>67.8</v>
      </c>
      <c r="C72">
        <v>68.11</v>
      </c>
      <c r="D72">
        <v>66.77</v>
      </c>
      <c r="E72">
        <v>67.459999999999994</v>
      </c>
      <c r="F72" s="31"/>
    </row>
    <row r="73" spans="1:6" x14ac:dyDescent="0.3">
      <c r="A73" s="42">
        <v>45388</v>
      </c>
      <c r="B73">
        <v>67.849999999999994</v>
      </c>
      <c r="C73">
        <v>68.27</v>
      </c>
      <c r="D73">
        <v>67.16</v>
      </c>
      <c r="E73">
        <v>68.14</v>
      </c>
      <c r="F73" s="31"/>
    </row>
    <row r="74" spans="1:6" x14ac:dyDescent="0.3">
      <c r="A74" s="42">
        <v>45357</v>
      </c>
      <c r="B74">
        <v>68.69</v>
      </c>
      <c r="C74">
        <v>69.209999999999994</v>
      </c>
      <c r="D74">
        <v>67.67</v>
      </c>
      <c r="E74">
        <v>67.75</v>
      </c>
      <c r="F74" s="31"/>
    </row>
    <row r="75" spans="1:6" x14ac:dyDescent="0.3">
      <c r="A75" t="s">
        <v>976</v>
      </c>
      <c r="B75">
        <v>66.650000000000006</v>
      </c>
      <c r="C75">
        <v>68.81</v>
      </c>
      <c r="D75">
        <v>66.650000000000006</v>
      </c>
      <c r="E75">
        <v>68.75</v>
      </c>
      <c r="F75" s="31"/>
    </row>
    <row r="76" spans="1:6" x14ac:dyDescent="0.3">
      <c r="A76" t="s">
        <v>977</v>
      </c>
      <c r="B76">
        <v>66.67</v>
      </c>
      <c r="C76">
        <v>67.45</v>
      </c>
      <c r="D76">
        <v>66.599999999999994</v>
      </c>
      <c r="E76">
        <v>66.650000000000006</v>
      </c>
      <c r="F76" s="31"/>
    </row>
    <row r="77" spans="1:6" x14ac:dyDescent="0.3">
      <c r="A77" t="s">
        <v>978</v>
      </c>
      <c r="B77">
        <v>66.61</v>
      </c>
      <c r="C77">
        <v>67.260000000000005</v>
      </c>
      <c r="D77">
        <v>65.83</v>
      </c>
      <c r="E77">
        <v>66.489999999999995</v>
      </c>
      <c r="F77" s="31"/>
    </row>
    <row r="78" spans="1:6" x14ac:dyDescent="0.3">
      <c r="A78" t="s">
        <v>979</v>
      </c>
      <c r="B78">
        <v>67.72</v>
      </c>
      <c r="C78">
        <v>67.989999999999995</v>
      </c>
      <c r="D78">
        <v>66.13</v>
      </c>
      <c r="E78">
        <v>66.680000000000007</v>
      </c>
      <c r="F78" s="31"/>
    </row>
    <row r="79" spans="1:6" x14ac:dyDescent="0.3">
      <c r="A79" t="s">
        <v>980</v>
      </c>
      <c r="B79">
        <v>69.290000000000006</v>
      </c>
      <c r="C79">
        <v>69.42</v>
      </c>
      <c r="D79">
        <v>68.2</v>
      </c>
      <c r="E79">
        <v>68.3</v>
      </c>
      <c r="F79" s="31"/>
    </row>
    <row r="80" spans="1:6" x14ac:dyDescent="0.3">
      <c r="A80" t="s">
        <v>981</v>
      </c>
      <c r="B80">
        <v>70.010000000000005</v>
      </c>
      <c r="C80">
        <v>70.010000000000005</v>
      </c>
      <c r="D80">
        <v>68.849999999999994</v>
      </c>
      <c r="E80">
        <v>69.09</v>
      </c>
      <c r="F80" s="31"/>
    </row>
    <row r="81" spans="1:6" x14ac:dyDescent="0.3">
      <c r="A81" t="s">
        <v>982</v>
      </c>
      <c r="B81">
        <v>70.38</v>
      </c>
      <c r="C81">
        <v>70.45</v>
      </c>
      <c r="D81">
        <v>69.67</v>
      </c>
      <c r="E81">
        <v>70.349999999999994</v>
      </c>
      <c r="F81" s="31"/>
    </row>
    <row r="82" spans="1:6" x14ac:dyDescent="0.3">
      <c r="A82" t="s">
        <v>983</v>
      </c>
      <c r="B82">
        <v>71.67</v>
      </c>
      <c r="C82">
        <v>71.7</v>
      </c>
      <c r="D82">
        <v>70.48</v>
      </c>
      <c r="E82">
        <v>70.63</v>
      </c>
      <c r="F82" s="31"/>
    </row>
    <row r="83" spans="1:6" x14ac:dyDescent="0.3">
      <c r="A83" t="s">
        <v>984</v>
      </c>
      <c r="B83">
        <v>71.260000000000005</v>
      </c>
      <c r="C83">
        <v>71.45</v>
      </c>
      <c r="D83">
        <v>70.44</v>
      </c>
      <c r="E83">
        <v>71.430000000000007</v>
      </c>
      <c r="F83" s="31"/>
    </row>
    <row r="84" spans="1:6" x14ac:dyDescent="0.3">
      <c r="A84" t="s">
        <v>985</v>
      </c>
      <c r="B84">
        <v>71.45</v>
      </c>
      <c r="C84">
        <v>71.52</v>
      </c>
      <c r="D84">
        <v>70.790000000000006</v>
      </c>
      <c r="E84">
        <v>71.239999999999995</v>
      </c>
      <c r="F84" s="31"/>
    </row>
    <row r="85" spans="1:6" x14ac:dyDescent="0.3">
      <c r="A85" t="s">
        <v>986</v>
      </c>
      <c r="B85">
        <v>69.92</v>
      </c>
      <c r="C85">
        <v>71.489999999999995</v>
      </c>
      <c r="D85">
        <v>69.849999999999994</v>
      </c>
      <c r="E85">
        <v>71.400000000000006</v>
      </c>
      <c r="F85" s="31"/>
    </row>
    <row r="86" spans="1:6" x14ac:dyDescent="0.3">
      <c r="A86" t="s">
        <v>987</v>
      </c>
      <c r="B86">
        <v>70.989999999999995</v>
      </c>
      <c r="C86">
        <v>71.010000000000005</v>
      </c>
      <c r="D86">
        <v>69.650000000000006</v>
      </c>
      <c r="E86">
        <v>69.83</v>
      </c>
      <c r="F86" s="31"/>
    </row>
    <row r="87" spans="1:6" x14ac:dyDescent="0.3">
      <c r="A87" t="s">
        <v>988</v>
      </c>
      <c r="B87">
        <v>70.680000000000007</v>
      </c>
      <c r="C87">
        <v>71</v>
      </c>
      <c r="D87">
        <v>70.37</v>
      </c>
      <c r="E87">
        <v>70.849999999999994</v>
      </c>
      <c r="F87" s="31"/>
    </row>
    <row r="88" spans="1:6" x14ac:dyDescent="0.3">
      <c r="A88" t="s">
        <v>989</v>
      </c>
      <c r="B88">
        <v>70.75</v>
      </c>
      <c r="C88">
        <v>71.150000000000006</v>
      </c>
      <c r="D88">
        <v>70.400000000000006</v>
      </c>
      <c r="E88">
        <v>70.64</v>
      </c>
      <c r="F88" s="31"/>
    </row>
    <row r="89" spans="1:6" x14ac:dyDescent="0.3">
      <c r="A89" s="42">
        <v>45570</v>
      </c>
      <c r="B89">
        <v>70.239999999999995</v>
      </c>
      <c r="C89">
        <v>70.86</v>
      </c>
      <c r="D89">
        <v>69.95</v>
      </c>
      <c r="E89">
        <v>70.7</v>
      </c>
      <c r="F89" s="31"/>
    </row>
    <row r="90" spans="1:6" x14ac:dyDescent="0.3">
      <c r="A90" s="42">
        <v>45540</v>
      </c>
      <c r="B90">
        <v>69.430000000000007</v>
      </c>
      <c r="C90">
        <v>70.27</v>
      </c>
      <c r="D90">
        <v>68.849999999999994</v>
      </c>
      <c r="E90">
        <v>70.260000000000005</v>
      </c>
      <c r="F90" s="31"/>
    </row>
    <row r="91" spans="1:6" x14ac:dyDescent="0.3">
      <c r="A91" s="42">
        <v>45509</v>
      </c>
      <c r="B91">
        <v>70.08</v>
      </c>
      <c r="C91">
        <v>70.27</v>
      </c>
      <c r="D91">
        <v>69.489999999999995</v>
      </c>
      <c r="E91">
        <v>69.53</v>
      </c>
      <c r="F91" s="31"/>
    </row>
    <row r="92" spans="1:6" x14ac:dyDescent="0.3">
      <c r="A92" s="42">
        <v>45478</v>
      </c>
      <c r="B92">
        <v>69.58</v>
      </c>
      <c r="C92">
        <v>70.06</v>
      </c>
      <c r="D92">
        <v>69.38</v>
      </c>
      <c r="E92">
        <v>69.91</v>
      </c>
      <c r="F92" s="31"/>
    </row>
    <row r="93" spans="1:6" x14ac:dyDescent="0.3">
      <c r="A93" s="42">
        <v>45448</v>
      </c>
      <c r="B93">
        <v>70.02</v>
      </c>
      <c r="C93">
        <v>70.22</v>
      </c>
      <c r="D93">
        <v>68.87</v>
      </c>
      <c r="E93">
        <v>69.14</v>
      </c>
      <c r="F93" s="31"/>
    </row>
    <row r="94" spans="1:6" x14ac:dyDescent="0.3">
      <c r="A94" s="42">
        <v>45356</v>
      </c>
      <c r="B94">
        <v>70.53</v>
      </c>
      <c r="C94">
        <v>70.569999999999993</v>
      </c>
      <c r="D94">
        <v>69.430000000000007</v>
      </c>
      <c r="E94">
        <v>69.91</v>
      </c>
      <c r="F94" s="31"/>
    </row>
    <row r="95" spans="1:6" x14ac:dyDescent="0.3">
      <c r="A95" s="42">
        <v>45327</v>
      </c>
      <c r="B95">
        <v>70.400000000000006</v>
      </c>
      <c r="C95">
        <v>70.86</v>
      </c>
      <c r="D95">
        <v>70.33</v>
      </c>
      <c r="E95">
        <v>70.650000000000006</v>
      </c>
      <c r="F95" s="31"/>
    </row>
    <row r="96" spans="1:6" x14ac:dyDescent="0.3">
      <c r="A96" s="42">
        <v>45296</v>
      </c>
      <c r="B96">
        <v>70.319999999999993</v>
      </c>
      <c r="C96">
        <v>70.47</v>
      </c>
      <c r="D96">
        <v>69.459999999999994</v>
      </c>
      <c r="E96">
        <v>69.989999999999995</v>
      </c>
      <c r="F96" s="31"/>
    </row>
    <row r="97" spans="1:6" x14ac:dyDescent="0.3">
      <c r="A97" t="s">
        <v>990</v>
      </c>
      <c r="B97">
        <v>70.08</v>
      </c>
      <c r="C97">
        <v>70.53</v>
      </c>
      <c r="D97">
        <v>69.83</v>
      </c>
      <c r="E97">
        <v>70.459999999999994</v>
      </c>
      <c r="F97" s="31"/>
    </row>
    <row r="98" spans="1:6" x14ac:dyDescent="0.3">
      <c r="A98" t="s">
        <v>991</v>
      </c>
      <c r="B98">
        <v>70.87</v>
      </c>
      <c r="C98">
        <v>71.19</v>
      </c>
      <c r="D98">
        <v>69.92</v>
      </c>
      <c r="E98">
        <v>70.23</v>
      </c>
      <c r="F98" s="31"/>
    </row>
    <row r="99" spans="1:6" x14ac:dyDescent="0.3">
      <c r="A99" t="s">
        <v>992</v>
      </c>
      <c r="B99">
        <v>71.010000000000005</v>
      </c>
      <c r="C99">
        <v>72.13</v>
      </c>
      <c r="D99">
        <v>70.81</v>
      </c>
      <c r="E99">
        <v>70.83</v>
      </c>
      <c r="F99" s="31"/>
    </row>
    <row r="100" spans="1:6" x14ac:dyDescent="0.3">
      <c r="A100" t="s">
        <v>993</v>
      </c>
      <c r="B100">
        <v>71.86</v>
      </c>
      <c r="C100">
        <v>72.319999999999993</v>
      </c>
      <c r="D100">
        <v>71.11</v>
      </c>
      <c r="E100">
        <v>71.38</v>
      </c>
      <c r="F100" s="31"/>
    </row>
    <row r="101" spans="1:6" x14ac:dyDescent="0.3">
      <c r="A101" t="s">
        <v>994</v>
      </c>
      <c r="B101">
        <v>70.16</v>
      </c>
      <c r="C101">
        <v>71.87</v>
      </c>
      <c r="D101">
        <v>69.95</v>
      </c>
      <c r="E101">
        <v>71.61</v>
      </c>
      <c r="F101" s="31"/>
    </row>
    <row r="102" spans="1:6" x14ac:dyDescent="0.3">
      <c r="A102" t="s">
        <v>995</v>
      </c>
      <c r="B102">
        <v>71.069999999999993</v>
      </c>
      <c r="C102">
        <v>71.55</v>
      </c>
      <c r="D102">
        <v>70.64</v>
      </c>
      <c r="E102">
        <v>70.819999999999993</v>
      </c>
      <c r="F102" s="31"/>
    </row>
    <row r="103" spans="1:6" x14ac:dyDescent="0.3">
      <c r="A103" t="s">
        <v>996</v>
      </c>
      <c r="B103">
        <v>70.61</v>
      </c>
      <c r="C103">
        <v>71.38</v>
      </c>
      <c r="D103">
        <v>70.400000000000006</v>
      </c>
      <c r="E103">
        <v>71.17</v>
      </c>
      <c r="F103" s="31"/>
    </row>
    <row r="104" spans="1:6" x14ac:dyDescent="0.3">
      <c r="A104" t="s">
        <v>997</v>
      </c>
      <c r="B104">
        <v>69.209999999999994</v>
      </c>
      <c r="C104">
        <v>70.650000000000006</v>
      </c>
      <c r="D104">
        <v>69.08</v>
      </c>
      <c r="E104">
        <v>70.42</v>
      </c>
      <c r="F104" s="31"/>
    </row>
    <row r="105" spans="1:6" x14ac:dyDescent="0.3">
      <c r="A105" t="s">
        <v>998</v>
      </c>
      <c r="B105">
        <v>69</v>
      </c>
      <c r="C105">
        <v>69.260000000000005</v>
      </c>
      <c r="D105">
        <v>68.569999999999993</v>
      </c>
      <c r="E105">
        <v>69.09</v>
      </c>
      <c r="F105" s="31"/>
    </row>
    <row r="106" spans="1:6" x14ac:dyDescent="0.3">
      <c r="A106" t="s">
        <v>999</v>
      </c>
      <c r="B106">
        <v>68.22</v>
      </c>
      <c r="C106">
        <v>68.8</v>
      </c>
      <c r="D106">
        <v>68.09</v>
      </c>
      <c r="E106">
        <v>68.510000000000005</v>
      </c>
      <c r="F106" s="31"/>
    </row>
    <row r="107" spans="1:6" x14ac:dyDescent="0.3">
      <c r="A107" t="s">
        <v>1000</v>
      </c>
      <c r="B107">
        <v>67.510000000000005</v>
      </c>
      <c r="C107">
        <v>68.010000000000005</v>
      </c>
      <c r="D107">
        <v>67.31</v>
      </c>
      <c r="E107">
        <v>67.84</v>
      </c>
      <c r="F107" s="31"/>
    </row>
    <row r="108" spans="1:6" x14ac:dyDescent="0.3">
      <c r="A108" t="s">
        <v>1001</v>
      </c>
      <c r="B108">
        <v>66.430000000000007</v>
      </c>
      <c r="C108">
        <v>67.5</v>
      </c>
      <c r="D108">
        <v>66.3</v>
      </c>
      <c r="E108">
        <v>67.319999999999993</v>
      </c>
      <c r="F108" s="31"/>
    </row>
    <row r="109" spans="1:6" x14ac:dyDescent="0.3">
      <c r="A109" s="42">
        <v>45630</v>
      </c>
      <c r="B109">
        <v>67.16</v>
      </c>
      <c r="C109">
        <v>67.16</v>
      </c>
      <c r="D109">
        <v>66.11</v>
      </c>
      <c r="E109">
        <v>66.2</v>
      </c>
      <c r="F109" s="31"/>
    </row>
    <row r="110" spans="1:6" x14ac:dyDescent="0.3">
      <c r="A110" s="42">
        <v>45600</v>
      </c>
      <c r="B110">
        <v>69.05</v>
      </c>
      <c r="C110">
        <v>69.27</v>
      </c>
      <c r="D110">
        <v>66.989999999999995</v>
      </c>
      <c r="E110">
        <v>67</v>
      </c>
      <c r="F110" s="31"/>
    </row>
    <row r="111" spans="1:6" x14ac:dyDescent="0.3">
      <c r="A111" s="42">
        <v>45569</v>
      </c>
      <c r="B111">
        <v>69.95</v>
      </c>
      <c r="C111">
        <v>70.23</v>
      </c>
      <c r="D111">
        <v>68.31</v>
      </c>
      <c r="E111">
        <v>68.849999999999994</v>
      </c>
      <c r="F111" s="31"/>
    </row>
    <row r="112" spans="1:6" x14ac:dyDescent="0.3">
      <c r="A112" s="42">
        <v>45539</v>
      </c>
      <c r="B112">
        <v>69.42</v>
      </c>
      <c r="C112">
        <v>70.209999999999994</v>
      </c>
      <c r="D112">
        <v>69.14</v>
      </c>
      <c r="E112">
        <v>70.180000000000007</v>
      </c>
      <c r="F112" s="31"/>
    </row>
    <row r="113" spans="1:6" x14ac:dyDescent="0.3">
      <c r="A113" s="42">
        <v>45508</v>
      </c>
      <c r="B113">
        <v>69.790000000000006</v>
      </c>
      <c r="C113">
        <v>70.48</v>
      </c>
      <c r="D113">
        <v>69.569999999999993</v>
      </c>
      <c r="E113">
        <v>70</v>
      </c>
      <c r="F113" s="31"/>
    </row>
    <row r="114" spans="1:6" x14ac:dyDescent="0.3">
      <c r="A114" s="42">
        <v>45416</v>
      </c>
      <c r="B114">
        <v>70.19</v>
      </c>
      <c r="C114">
        <v>70.53</v>
      </c>
      <c r="D114">
        <v>69.45</v>
      </c>
      <c r="E114">
        <v>69.790000000000006</v>
      </c>
      <c r="F114" s="31"/>
    </row>
    <row r="115" spans="1:6" x14ac:dyDescent="0.3">
      <c r="A115" s="42">
        <v>45386</v>
      </c>
      <c r="B115">
        <v>69.38</v>
      </c>
      <c r="C115">
        <v>70.53</v>
      </c>
      <c r="D115">
        <v>68.92</v>
      </c>
      <c r="E115">
        <v>70.38</v>
      </c>
      <c r="F115" s="31"/>
    </row>
    <row r="116" spans="1:6" x14ac:dyDescent="0.3">
      <c r="A116" s="42">
        <v>45355</v>
      </c>
      <c r="B116">
        <v>70.34</v>
      </c>
      <c r="C116">
        <v>70.48</v>
      </c>
      <c r="D116">
        <v>68.97</v>
      </c>
      <c r="E116">
        <v>68.989999999999995</v>
      </c>
      <c r="F116" s="31"/>
    </row>
    <row r="117" spans="1:6" x14ac:dyDescent="0.3">
      <c r="A117" s="42">
        <v>45326</v>
      </c>
      <c r="B117">
        <v>70.260000000000005</v>
      </c>
      <c r="C117">
        <v>70.61</v>
      </c>
      <c r="D117">
        <v>69.91</v>
      </c>
      <c r="E117">
        <v>70.56</v>
      </c>
      <c r="F117" s="31"/>
    </row>
    <row r="118" spans="1:6" x14ac:dyDescent="0.3">
      <c r="A118" s="42">
        <v>45295</v>
      </c>
      <c r="B118">
        <v>70.16</v>
      </c>
      <c r="C118">
        <v>70.28</v>
      </c>
      <c r="D118">
        <v>69.599999999999994</v>
      </c>
      <c r="E118">
        <v>70.13</v>
      </c>
      <c r="F118" s="31"/>
    </row>
    <row r="119" spans="1:6" x14ac:dyDescent="0.3">
      <c r="A119" t="s">
        <v>1002</v>
      </c>
      <c r="B119">
        <v>69.86</v>
      </c>
      <c r="C119">
        <v>70.66</v>
      </c>
      <c r="D119">
        <v>69.819999999999993</v>
      </c>
      <c r="E119">
        <v>69.97</v>
      </c>
      <c r="F119" s="31"/>
    </row>
    <row r="120" spans="1:6" x14ac:dyDescent="0.3">
      <c r="A120" t="s">
        <v>1003</v>
      </c>
      <c r="B120">
        <v>68.47</v>
      </c>
      <c r="C120">
        <v>69.72</v>
      </c>
      <c r="D120">
        <v>68.47</v>
      </c>
      <c r="E120">
        <v>69.66</v>
      </c>
      <c r="F120" s="31"/>
    </row>
    <row r="121" spans="1:6" x14ac:dyDescent="0.3">
      <c r="A121" t="s">
        <v>1004</v>
      </c>
      <c r="B121">
        <v>69.23</v>
      </c>
      <c r="C121">
        <v>69.28</v>
      </c>
      <c r="D121">
        <v>68.34</v>
      </c>
      <c r="E121">
        <v>68.34</v>
      </c>
      <c r="F121" s="31"/>
    </row>
    <row r="122" spans="1:6" x14ac:dyDescent="0.3">
      <c r="A122" t="s">
        <v>1005</v>
      </c>
      <c r="B122">
        <v>69.400000000000006</v>
      </c>
      <c r="C122">
        <v>69.64</v>
      </c>
      <c r="D122">
        <v>68.7</v>
      </c>
      <c r="E122">
        <v>69.14</v>
      </c>
      <c r="F122" s="31"/>
    </row>
    <row r="123" spans="1:6" x14ac:dyDescent="0.3">
      <c r="A123" t="s">
        <v>1006</v>
      </c>
      <c r="B123">
        <v>68.95</v>
      </c>
      <c r="C123">
        <v>69.760000000000005</v>
      </c>
      <c r="D123">
        <v>68.77</v>
      </c>
      <c r="E123">
        <v>69.099999999999994</v>
      </c>
      <c r="F123" s="31"/>
    </row>
    <row r="124" spans="1:6" x14ac:dyDescent="0.3">
      <c r="A124" t="s">
        <v>1007</v>
      </c>
      <c r="B124">
        <v>69.459999999999994</v>
      </c>
      <c r="C124">
        <v>69.459999999999994</v>
      </c>
      <c r="D124">
        <v>68.14</v>
      </c>
      <c r="E124">
        <v>68.760000000000005</v>
      </c>
      <c r="F124" s="31"/>
    </row>
    <row r="125" spans="1:6" x14ac:dyDescent="0.3">
      <c r="A125" t="s">
        <v>1008</v>
      </c>
      <c r="B125">
        <v>73.959999999999994</v>
      </c>
      <c r="C125">
        <v>74.45</v>
      </c>
      <c r="D125">
        <v>68.59</v>
      </c>
      <c r="E125">
        <v>69.430000000000007</v>
      </c>
      <c r="F125" s="31"/>
    </row>
    <row r="126" spans="1:6" x14ac:dyDescent="0.3">
      <c r="A126" t="s">
        <v>1009</v>
      </c>
      <c r="B126">
        <v>68.099999999999994</v>
      </c>
      <c r="C126">
        <v>68.81</v>
      </c>
      <c r="D126">
        <v>67.83</v>
      </c>
      <c r="E126">
        <v>68.63</v>
      </c>
      <c r="F126" s="31"/>
    </row>
    <row r="127" spans="1:6" x14ac:dyDescent="0.3">
      <c r="A127" t="s">
        <v>1010</v>
      </c>
      <c r="B127">
        <v>66.709999999999994</v>
      </c>
      <c r="C127">
        <v>68.150000000000006</v>
      </c>
      <c r="D127">
        <v>66.64</v>
      </c>
      <c r="E127">
        <v>67.739999999999995</v>
      </c>
      <c r="F127" s="31"/>
    </row>
    <row r="128" spans="1:6" x14ac:dyDescent="0.3">
      <c r="A128" t="s">
        <v>1011</v>
      </c>
      <c r="B128">
        <v>65.31</v>
      </c>
      <c r="C128">
        <v>66.849999999999994</v>
      </c>
      <c r="D128">
        <v>65.180000000000007</v>
      </c>
      <c r="E128">
        <v>66.760000000000005</v>
      </c>
      <c r="F128" s="31"/>
    </row>
    <row r="129" spans="1:6" x14ac:dyDescent="0.3">
      <c r="A129" t="s">
        <v>1012</v>
      </c>
      <c r="B129">
        <v>65.69</v>
      </c>
      <c r="C129">
        <v>66.11</v>
      </c>
      <c r="D129">
        <v>65.180000000000007</v>
      </c>
      <c r="E129">
        <v>65.55</v>
      </c>
      <c r="F129" s="31"/>
    </row>
    <row r="130" spans="1:6" x14ac:dyDescent="0.3">
      <c r="A130" t="s">
        <v>1013</v>
      </c>
      <c r="B130">
        <v>66.13</v>
      </c>
      <c r="C130">
        <v>66.36</v>
      </c>
      <c r="D130">
        <v>65.77</v>
      </c>
      <c r="E130">
        <v>66.03</v>
      </c>
      <c r="F130" s="31"/>
    </row>
    <row r="131" spans="1:6" x14ac:dyDescent="0.3">
      <c r="A131" s="42">
        <v>45629</v>
      </c>
      <c r="B131">
        <v>65.37</v>
      </c>
      <c r="C131">
        <v>66.13</v>
      </c>
      <c r="D131">
        <v>65.290000000000006</v>
      </c>
      <c r="E131">
        <v>65.72</v>
      </c>
      <c r="F131" s="31"/>
    </row>
    <row r="132" spans="1:6" x14ac:dyDescent="0.3">
      <c r="A132" s="42">
        <v>45599</v>
      </c>
      <c r="B132">
        <v>65.5</v>
      </c>
      <c r="C132">
        <v>66.459999999999994</v>
      </c>
      <c r="D132">
        <v>65.48</v>
      </c>
      <c r="E132">
        <v>65.66</v>
      </c>
      <c r="F132" s="31"/>
    </row>
    <row r="133" spans="1:6" x14ac:dyDescent="0.3">
      <c r="A133" s="42">
        <v>45507</v>
      </c>
      <c r="B133">
        <v>64.069999999999993</v>
      </c>
      <c r="C133">
        <v>65.41</v>
      </c>
      <c r="D133">
        <v>63.81</v>
      </c>
      <c r="E133">
        <v>65.260000000000005</v>
      </c>
      <c r="F133" s="31"/>
    </row>
    <row r="134" spans="1:6" x14ac:dyDescent="0.3">
      <c r="A134" s="42">
        <v>45476</v>
      </c>
      <c r="B134">
        <v>65.239999999999995</v>
      </c>
      <c r="C134">
        <v>65.349999999999994</v>
      </c>
      <c r="D134">
        <v>63.64</v>
      </c>
      <c r="E134">
        <v>64.28</v>
      </c>
      <c r="F134" s="31"/>
    </row>
    <row r="135" spans="1:6" x14ac:dyDescent="0.3">
      <c r="A135" s="42">
        <v>45446</v>
      </c>
      <c r="B135">
        <v>64.8</v>
      </c>
      <c r="C135">
        <v>65.28</v>
      </c>
      <c r="D135">
        <v>64.58</v>
      </c>
      <c r="E135">
        <v>65.239999999999995</v>
      </c>
      <c r="F135" s="31"/>
    </row>
    <row r="136" spans="1:6" x14ac:dyDescent="0.3">
      <c r="A136" s="42">
        <v>45415</v>
      </c>
      <c r="B136">
        <v>64.56</v>
      </c>
      <c r="C136">
        <v>65.19</v>
      </c>
      <c r="D136">
        <v>64.31</v>
      </c>
      <c r="E136">
        <v>64.47</v>
      </c>
      <c r="F136" s="31"/>
    </row>
    <row r="137" spans="1:6" x14ac:dyDescent="0.3">
      <c r="A137" s="42">
        <v>45385</v>
      </c>
      <c r="B137">
        <v>63.72</v>
      </c>
      <c r="C137">
        <v>64.41</v>
      </c>
      <c r="D137">
        <v>63.48</v>
      </c>
      <c r="E137">
        <v>64.37</v>
      </c>
      <c r="F137" s="31"/>
    </row>
    <row r="138" spans="1:6" x14ac:dyDescent="0.3">
      <c r="A138" s="42">
        <v>45294</v>
      </c>
      <c r="B138">
        <v>64.2</v>
      </c>
      <c r="C138">
        <v>64.39</v>
      </c>
      <c r="D138">
        <v>63.43</v>
      </c>
      <c r="E138">
        <v>63.94</v>
      </c>
      <c r="F138" s="31"/>
    </row>
    <row r="139" spans="1:6" x14ac:dyDescent="0.3">
      <c r="A139" t="s">
        <v>1014</v>
      </c>
      <c r="B139">
        <v>64.41</v>
      </c>
      <c r="C139">
        <v>64.67</v>
      </c>
      <c r="D139">
        <v>64.040000000000006</v>
      </c>
      <c r="E139">
        <v>64.180000000000007</v>
      </c>
      <c r="F139" s="31"/>
    </row>
    <row r="140" spans="1:6" x14ac:dyDescent="0.3">
      <c r="A140" t="s">
        <v>1015</v>
      </c>
      <c r="B140">
        <v>64.44</v>
      </c>
      <c r="C140">
        <v>64.510000000000005</v>
      </c>
      <c r="D140">
        <v>63.89</v>
      </c>
      <c r="E140">
        <v>64.3</v>
      </c>
      <c r="F140" s="31"/>
    </row>
    <row r="141" spans="1:6" x14ac:dyDescent="0.3">
      <c r="A141" t="s">
        <v>1016</v>
      </c>
      <c r="B141">
        <v>64.88</v>
      </c>
      <c r="C141">
        <v>64.98</v>
      </c>
      <c r="D141">
        <v>63.91</v>
      </c>
      <c r="E141">
        <v>64.209999999999994</v>
      </c>
      <c r="F141" s="31"/>
    </row>
    <row r="142" spans="1:6" x14ac:dyDescent="0.3">
      <c r="A142" t="s">
        <v>1017</v>
      </c>
      <c r="B142">
        <v>65.28</v>
      </c>
      <c r="C142">
        <v>65.56</v>
      </c>
      <c r="D142">
        <v>64.989999999999995</v>
      </c>
      <c r="E142">
        <v>65</v>
      </c>
      <c r="F142" s="31"/>
    </row>
    <row r="143" spans="1:6" x14ac:dyDescent="0.3">
      <c r="A143" t="s">
        <v>1018</v>
      </c>
      <c r="B143">
        <v>65.010000000000005</v>
      </c>
      <c r="C143">
        <v>65.8</v>
      </c>
      <c r="D143">
        <v>64.680000000000007</v>
      </c>
      <c r="E143">
        <v>65.319999999999993</v>
      </c>
      <c r="F143" s="31"/>
    </row>
    <row r="144" spans="1:6" x14ac:dyDescent="0.3">
      <c r="A144" t="s">
        <v>1019</v>
      </c>
      <c r="B144">
        <v>64.98</v>
      </c>
      <c r="C144">
        <v>65.180000000000007</v>
      </c>
      <c r="D144">
        <v>63.71</v>
      </c>
      <c r="E144">
        <v>65.069999999999993</v>
      </c>
      <c r="F144" s="31"/>
    </row>
    <row r="145" spans="1:6" x14ac:dyDescent="0.3">
      <c r="A145" t="s">
        <v>1020</v>
      </c>
      <c r="B145">
        <v>66.150000000000006</v>
      </c>
      <c r="C145">
        <v>66.52</v>
      </c>
      <c r="D145">
        <v>65.11</v>
      </c>
      <c r="E145">
        <v>65.61</v>
      </c>
      <c r="F145" s="31"/>
    </row>
    <row r="146" spans="1:6" x14ac:dyDescent="0.3">
      <c r="A146" t="s">
        <v>1021</v>
      </c>
      <c r="B146">
        <v>64.69</v>
      </c>
      <c r="C146">
        <v>66</v>
      </c>
      <c r="D146">
        <v>64.25</v>
      </c>
      <c r="E146">
        <v>65.78</v>
      </c>
      <c r="F146" s="31"/>
    </row>
    <row r="147" spans="1:6" x14ac:dyDescent="0.3">
      <c r="A147" t="s">
        <v>1022</v>
      </c>
      <c r="B147">
        <v>63.1</v>
      </c>
      <c r="C147">
        <v>64.489999999999995</v>
      </c>
      <c r="D147">
        <v>62.69</v>
      </c>
      <c r="E147">
        <v>64.099999999999994</v>
      </c>
      <c r="F147" s="31"/>
    </row>
    <row r="148" spans="1:6" x14ac:dyDescent="0.3">
      <c r="A148" t="s">
        <v>1023</v>
      </c>
      <c r="B148">
        <v>62.66</v>
      </c>
      <c r="C148">
        <v>63.43</v>
      </c>
      <c r="D148">
        <v>62.55</v>
      </c>
      <c r="E148">
        <v>63.29</v>
      </c>
      <c r="F148" s="31"/>
    </row>
    <row r="149" spans="1:6" x14ac:dyDescent="0.3">
      <c r="A149" t="s">
        <v>1024</v>
      </c>
      <c r="B149">
        <v>62.72</v>
      </c>
      <c r="C149">
        <v>62.95</v>
      </c>
      <c r="D149">
        <v>61.48</v>
      </c>
      <c r="E149">
        <v>62.37</v>
      </c>
      <c r="F149" s="31"/>
    </row>
    <row r="150" spans="1:6" x14ac:dyDescent="0.3">
      <c r="A150" t="s">
        <v>1025</v>
      </c>
      <c r="B150">
        <v>63.26</v>
      </c>
      <c r="C150">
        <v>63.72</v>
      </c>
      <c r="D150">
        <v>62.39</v>
      </c>
      <c r="E150">
        <v>62.93</v>
      </c>
      <c r="F150" s="31"/>
    </row>
    <row r="151" spans="1:6" x14ac:dyDescent="0.3">
      <c r="A151" s="42">
        <v>45628</v>
      </c>
      <c r="B151">
        <v>62.15</v>
      </c>
      <c r="C151">
        <v>63.11</v>
      </c>
      <c r="D151">
        <v>61.99</v>
      </c>
      <c r="E151">
        <v>63.08</v>
      </c>
      <c r="F151" s="31"/>
    </row>
    <row r="152" spans="1:6" x14ac:dyDescent="0.3">
      <c r="A152" s="42">
        <v>45537</v>
      </c>
      <c r="B152">
        <v>63.8</v>
      </c>
      <c r="C152">
        <v>63.92</v>
      </c>
      <c r="D152">
        <v>62.09</v>
      </c>
      <c r="E152">
        <v>62.34</v>
      </c>
      <c r="F152" s="31"/>
    </row>
    <row r="153" spans="1:6" x14ac:dyDescent="0.3">
      <c r="A153" s="42">
        <v>45506</v>
      </c>
      <c r="B153">
        <v>63.5</v>
      </c>
      <c r="C153">
        <v>64.67</v>
      </c>
      <c r="D153">
        <v>63.22</v>
      </c>
      <c r="E153">
        <v>64.06</v>
      </c>
      <c r="F153" s="31"/>
    </row>
    <row r="154" spans="1:6" x14ac:dyDescent="0.3">
      <c r="A154" s="42">
        <v>45475</v>
      </c>
      <c r="B154">
        <v>65.010000000000005</v>
      </c>
      <c r="C154">
        <v>65.16</v>
      </c>
      <c r="D154">
        <v>63.63</v>
      </c>
      <c r="E154">
        <v>63.71</v>
      </c>
      <c r="F154" s="31"/>
    </row>
    <row r="155" spans="1:6" x14ac:dyDescent="0.3">
      <c r="A155" s="42">
        <v>45445</v>
      </c>
      <c r="B155">
        <v>63.56</v>
      </c>
      <c r="C155">
        <v>65.34</v>
      </c>
      <c r="D155">
        <v>63.47</v>
      </c>
      <c r="E155">
        <v>64.83</v>
      </c>
      <c r="F155" s="31"/>
    </row>
    <row r="156" spans="1:6" x14ac:dyDescent="0.3">
      <c r="A156" s="42">
        <v>45414</v>
      </c>
      <c r="B156">
        <v>64.55</v>
      </c>
      <c r="C156">
        <v>64.75</v>
      </c>
      <c r="D156">
        <v>63.52</v>
      </c>
      <c r="E156">
        <v>63.53</v>
      </c>
      <c r="F156" s="31"/>
    </row>
    <row r="157" spans="1:6" x14ac:dyDescent="0.3">
      <c r="A157" s="42">
        <v>45324</v>
      </c>
      <c r="B157">
        <v>64.989999999999995</v>
      </c>
      <c r="C157">
        <v>65.33</v>
      </c>
      <c r="D157">
        <v>64.39</v>
      </c>
      <c r="E157">
        <v>64.8</v>
      </c>
      <c r="F157" s="31"/>
    </row>
    <row r="158" spans="1:6" x14ac:dyDescent="0.3">
      <c r="A158" s="42">
        <v>45293</v>
      </c>
      <c r="B158">
        <v>64.64</v>
      </c>
      <c r="C158">
        <v>65.48</v>
      </c>
      <c r="D158">
        <v>63.93</v>
      </c>
      <c r="E158">
        <v>64.83</v>
      </c>
      <c r="F158" s="31"/>
    </row>
    <row r="159" spans="1:6" x14ac:dyDescent="0.3">
      <c r="A159" t="s">
        <v>1026</v>
      </c>
      <c r="B159">
        <v>65.44</v>
      </c>
      <c r="C159">
        <v>65.92</v>
      </c>
      <c r="D159">
        <v>64.819999999999993</v>
      </c>
      <c r="E159">
        <v>64.91</v>
      </c>
      <c r="F159" s="31"/>
    </row>
    <row r="160" spans="1:6" x14ac:dyDescent="0.3">
      <c r="A160" t="s">
        <v>1027</v>
      </c>
      <c r="B160">
        <v>64.38</v>
      </c>
      <c r="C160">
        <v>65.39</v>
      </c>
      <c r="D160">
        <v>64.3</v>
      </c>
      <c r="E160">
        <v>65.349999999999994</v>
      </c>
      <c r="F160" s="31"/>
    </row>
    <row r="161" spans="1:6" x14ac:dyDescent="0.3">
      <c r="A161" t="s">
        <v>1028</v>
      </c>
      <c r="B161">
        <v>64.61</v>
      </c>
      <c r="C161">
        <v>64.760000000000005</v>
      </c>
      <c r="D161">
        <v>64.150000000000006</v>
      </c>
      <c r="E161">
        <v>64.260000000000005</v>
      </c>
      <c r="F161" s="31"/>
    </row>
    <row r="162" spans="1:6" x14ac:dyDescent="0.3">
      <c r="A162" t="s">
        <v>1029</v>
      </c>
      <c r="B162">
        <v>64.78</v>
      </c>
      <c r="C162">
        <v>64.88</v>
      </c>
      <c r="D162">
        <v>64.39</v>
      </c>
      <c r="E162">
        <v>64.510000000000005</v>
      </c>
      <c r="F162" s="31"/>
    </row>
    <row r="163" spans="1:6" x14ac:dyDescent="0.3">
      <c r="A163" t="s">
        <v>1030</v>
      </c>
      <c r="B163">
        <v>63.86</v>
      </c>
      <c r="C163">
        <v>64.58</v>
      </c>
      <c r="D163">
        <v>63.58</v>
      </c>
      <c r="E163">
        <v>64.47</v>
      </c>
      <c r="F163" s="31"/>
    </row>
    <row r="164" spans="1:6" x14ac:dyDescent="0.3">
      <c r="A164" t="s">
        <v>1031</v>
      </c>
      <c r="B164">
        <v>64.650000000000006</v>
      </c>
      <c r="C164">
        <v>64.680000000000007</v>
      </c>
      <c r="D164">
        <v>63.6</v>
      </c>
      <c r="E164">
        <v>63.64</v>
      </c>
      <c r="F164" s="31"/>
    </row>
    <row r="165" spans="1:6" x14ac:dyDescent="0.3">
      <c r="A165" t="s">
        <v>1032</v>
      </c>
      <c r="B165">
        <v>63.39</v>
      </c>
      <c r="C165">
        <v>64.95</v>
      </c>
      <c r="D165">
        <v>63.39</v>
      </c>
      <c r="E165">
        <v>64.75</v>
      </c>
      <c r="F165" s="31"/>
    </row>
    <row r="166" spans="1:6" x14ac:dyDescent="0.3">
      <c r="A166" t="s">
        <v>1033</v>
      </c>
      <c r="B166">
        <v>63.03</v>
      </c>
      <c r="C166">
        <v>63.45</v>
      </c>
      <c r="D166">
        <v>62.49</v>
      </c>
      <c r="E166">
        <v>63.18</v>
      </c>
      <c r="F166" s="31"/>
    </row>
    <row r="167" spans="1:6" x14ac:dyDescent="0.3">
      <c r="A167" t="s">
        <v>1034</v>
      </c>
      <c r="B167">
        <v>63.43</v>
      </c>
      <c r="C167">
        <v>63.44</v>
      </c>
      <c r="D167">
        <v>62.65</v>
      </c>
      <c r="E167">
        <v>63.15</v>
      </c>
      <c r="F167" s="31"/>
    </row>
    <row r="168" spans="1:6" x14ac:dyDescent="0.3">
      <c r="A168" t="s">
        <v>1035</v>
      </c>
      <c r="B168">
        <v>62.72</v>
      </c>
      <c r="C168">
        <v>63.33</v>
      </c>
      <c r="D168">
        <v>62.39</v>
      </c>
      <c r="E168">
        <v>63.31</v>
      </c>
      <c r="F168" s="31"/>
    </row>
    <row r="169" spans="1:6" x14ac:dyDescent="0.3">
      <c r="A169" t="s">
        <v>1036</v>
      </c>
      <c r="B169">
        <v>62.69</v>
      </c>
      <c r="C169">
        <v>63.67</v>
      </c>
      <c r="D169">
        <v>62.56</v>
      </c>
      <c r="E169">
        <v>63.09</v>
      </c>
      <c r="F169" s="31"/>
    </row>
    <row r="170" spans="1:6" x14ac:dyDescent="0.3">
      <c r="A170" t="s">
        <v>1037</v>
      </c>
      <c r="B170">
        <v>63.59</v>
      </c>
      <c r="C170">
        <v>63.94</v>
      </c>
      <c r="D170">
        <v>62.74</v>
      </c>
      <c r="E170">
        <v>62.83</v>
      </c>
      <c r="F170" s="31"/>
    </row>
    <row r="171" spans="1:6" x14ac:dyDescent="0.3">
      <c r="A171" s="42">
        <v>45627</v>
      </c>
      <c r="B171">
        <v>63.42</v>
      </c>
      <c r="C171">
        <v>63.59</v>
      </c>
      <c r="D171">
        <v>63.08</v>
      </c>
      <c r="E171">
        <v>63.39</v>
      </c>
      <c r="F171" s="31"/>
    </row>
    <row r="172" spans="1:6" x14ac:dyDescent="0.3">
      <c r="A172" s="42">
        <v>45597</v>
      </c>
      <c r="B172">
        <v>63.07</v>
      </c>
      <c r="C172">
        <v>63.43</v>
      </c>
      <c r="D172">
        <v>62.62</v>
      </c>
      <c r="E172">
        <v>63.06</v>
      </c>
      <c r="F172" s="31"/>
    </row>
    <row r="173" spans="1:6" x14ac:dyDescent="0.3">
      <c r="A173" s="42">
        <v>45566</v>
      </c>
      <c r="B173">
        <v>64.040000000000006</v>
      </c>
      <c r="C173">
        <v>64.3</v>
      </c>
      <c r="D173">
        <v>62.94</v>
      </c>
      <c r="E173">
        <v>63.15</v>
      </c>
      <c r="F173" s="31"/>
    </row>
    <row r="174" spans="1:6" x14ac:dyDescent="0.3">
      <c r="A174" s="42">
        <v>45536</v>
      </c>
      <c r="B174">
        <v>64.040000000000006</v>
      </c>
      <c r="C174">
        <v>64.73</v>
      </c>
      <c r="D174">
        <v>63.56</v>
      </c>
      <c r="E174">
        <v>64.38</v>
      </c>
      <c r="F174" s="31"/>
    </row>
    <row r="175" spans="1:6" x14ac:dyDescent="0.3">
      <c r="A175" s="42">
        <v>45505</v>
      </c>
      <c r="B175">
        <v>64.92</v>
      </c>
      <c r="C175">
        <v>65.14</v>
      </c>
      <c r="D175">
        <v>64.52</v>
      </c>
      <c r="E175">
        <v>64.64</v>
      </c>
      <c r="F175" s="31"/>
    </row>
    <row r="176" spans="1:6" x14ac:dyDescent="0.3">
      <c r="A176" s="42">
        <v>45413</v>
      </c>
      <c r="B176">
        <v>65.7</v>
      </c>
      <c r="C176">
        <v>65.900000000000006</v>
      </c>
      <c r="D176">
        <v>64.319999999999993</v>
      </c>
      <c r="E176">
        <v>64.989999999999995</v>
      </c>
      <c r="F176" s="31"/>
    </row>
    <row r="177" spans="1:6" x14ac:dyDescent="0.3">
      <c r="A177" s="42">
        <v>45383</v>
      </c>
      <c r="B177">
        <v>66.73</v>
      </c>
      <c r="C177">
        <v>66.849999999999994</v>
      </c>
      <c r="D177">
        <v>65.7</v>
      </c>
      <c r="E177">
        <v>65.739999999999995</v>
      </c>
      <c r="F177" s="31"/>
    </row>
    <row r="178" spans="1:6" x14ac:dyDescent="0.3">
      <c r="A178" s="42">
        <v>45352</v>
      </c>
      <c r="B178">
        <v>67.12</v>
      </c>
      <c r="C178">
        <v>67.680000000000007</v>
      </c>
      <c r="D178">
        <v>66.64</v>
      </c>
      <c r="E178">
        <v>66.73</v>
      </c>
      <c r="F178" s="31"/>
    </row>
    <row r="179" spans="1:6" x14ac:dyDescent="0.3">
      <c r="A179" s="42">
        <v>45323</v>
      </c>
      <c r="B179">
        <v>65</v>
      </c>
      <c r="C179">
        <v>66.930000000000007</v>
      </c>
      <c r="D179">
        <v>65</v>
      </c>
      <c r="E179">
        <v>66.75</v>
      </c>
      <c r="F179" s="31"/>
    </row>
    <row r="180" spans="1:6" x14ac:dyDescent="0.3">
      <c r="A180" t="s">
        <v>1038</v>
      </c>
      <c r="B180">
        <v>64.900000000000006</v>
      </c>
      <c r="C180">
        <v>65.47</v>
      </c>
      <c r="D180">
        <v>64.72</v>
      </c>
      <c r="E180">
        <v>65.14</v>
      </c>
      <c r="F180" s="31"/>
    </row>
    <row r="181" spans="1:6" x14ac:dyDescent="0.3">
      <c r="A181" t="s">
        <v>1039</v>
      </c>
      <c r="B181">
        <v>64.650000000000006</v>
      </c>
      <c r="C181">
        <v>65.09</v>
      </c>
      <c r="D181">
        <v>64.650000000000006</v>
      </c>
      <c r="E181">
        <v>64.97</v>
      </c>
      <c r="F181" s="31"/>
    </row>
    <row r="182" spans="1:6" x14ac:dyDescent="0.3">
      <c r="A182" t="s">
        <v>1040</v>
      </c>
      <c r="B182">
        <v>64.63</v>
      </c>
      <c r="C182">
        <v>64.819999999999993</v>
      </c>
      <c r="D182">
        <v>64.260000000000005</v>
      </c>
      <c r="E182">
        <v>64.739999999999995</v>
      </c>
      <c r="F182" s="31"/>
    </row>
    <row r="183" spans="1:6" x14ac:dyDescent="0.3">
      <c r="A183" t="s">
        <v>1041</v>
      </c>
      <c r="B183">
        <v>64.31</v>
      </c>
      <c r="C183">
        <v>64.819999999999993</v>
      </c>
      <c r="D183">
        <v>64.14</v>
      </c>
      <c r="E183">
        <v>64.7</v>
      </c>
      <c r="F183" s="31"/>
    </row>
    <row r="184" spans="1:6" x14ac:dyDescent="0.3">
      <c r="A184" t="s">
        <v>1042</v>
      </c>
      <c r="B184">
        <v>64.349999999999994</v>
      </c>
      <c r="C184">
        <v>65.02</v>
      </c>
      <c r="D184">
        <v>64.17</v>
      </c>
      <c r="E184">
        <v>64.510000000000005</v>
      </c>
      <c r="F184" s="31"/>
    </row>
    <row r="185" spans="1:6" x14ac:dyDescent="0.3">
      <c r="A185" t="s">
        <v>1043</v>
      </c>
      <c r="B185">
        <v>64.400000000000006</v>
      </c>
      <c r="C185">
        <v>65.209999999999994</v>
      </c>
      <c r="D185">
        <v>63.6</v>
      </c>
      <c r="E185">
        <v>64.209999999999994</v>
      </c>
      <c r="F185" s="31"/>
    </row>
    <row r="186" spans="1:6" x14ac:dyDescent="0.3">
      <c r="A186" t="s">
        <v>1044</v>
      </c>
      <c r="B186">
        <v>63.95</v>
      </c>
      <c r="C186">
        <v>65.5</v>
      </c>
      <c r="D186">
        <v>63.9</v>
      </c>
      <c r="E186">
        <v>64.33</v>
      </c>
      <c r="F186" s="31"/>
    </row>
    <row r="187" spans="1:6" x14ac:dyDescent="0.3">
      <c r="A187" t="s">
        <v>1045</v>
      </c>
      <c r="B187">
        <v>66.63</v>
      </c>
      <c r="C187">
        <v>66.83</v>
      </c>
      <c r="D187">
        <v>66.17</v>
      </c>
      <c r="E187">
        <v>66.709999999999994</v>
      </c>
      <c r="F187" s="31"/>
    </row>
    <row r="188" spans="1:6" x14ac:dyDescent="0.3">
      <c r="A188" t="s">
        <v>1046</v>
      </c>
      <c r="B188">
        <v>65.319999999999993</v>
      </c>
      <c r="C188">
        <v>66.61</v>
      </c>
      <c r="D188">
        <v>65.08</v>
      </c>
      <c r="E188">
        <v>66.34</v>
      </c>
      <c r="F188" s="31"/>
    </row>
    <row r="189" spans="1:6" x14ac:dyDescent="0.3">
      <c r="A189" t="s">
        <v>1047</v>
      </c>
      <c r="B189">
        <v>65.67</v>
      </c>
      <c r="C189">
        <v>66</v>
      </c>
      <c r="D189">
        <v>64.930000000000007</v>
      </c>
      <c r="E189">
        <v>65.22</v>
      </c>
      <c r="F189" s="31"/>
    </row>
    <row r="190" spans="1:6" x14ac:dyDescent="0.3">
      <c r="A190" t="s">
        <v>1048</v>
      </c>
      <c r="B190">
        <v>68.069999999999993</v>
      </c>
      <c r="C190">
        <v>68.239999999999995</v>
      </c>
      <c r="D190">
        <v>66.290000000000006</v>
      </c>
      <c r="E190">
        <v>66.319999999999993</v>
      </c>
      <c r="F190" s="31"/>
    </row>
    <row r="191" spans="1:6" x14ac:dyDescent="0.3">
      <c r="A191" t="s">
        <v>1049</v>
      </c>
      <c r="B191">
        <v>66.739999999999995</v>
      </c>
      <c r="C191">
        <v>68.06</v>
      </c>
      <c r="D191">
        <v>66.61</v>
      </c>
      <c r="E191">
        <v>67.84</v>
      </c>
      <c r="F191" s="31"/>
    </row>
    <row r="192" spans="1:6" x14ac:dyDescent="0.3">
      <c r="A192" s="42">
        <v>45272</v>
      </c>
      <c r="B192">
        <v>66.33</v>
      </c>
      <c r="C192">
        <v>66.75</v>
      </c>
      <c r="D192">
        <v>65.900000000000006</v>
      </c>
      <c r="E192">
        <v>66.739999999999995</v>
      </c>
      <c r="F192" s="31"/>
    </row>
    <row r="193" spans="1:6" x14ac:dyDescent="0.3">
      <c r="A193" s="42">
        <v>45242</v>
      </c>
      <c r="B193">
        <v>65.400000000000006</v>
      </c>
      <c r="C193">
        <v>66.14</v>
      </c>
      <c r="D193">
        <v>65.39</v>
      </c>
      <c r="E193">
        <v>66.08</v>
      </c>
      <c r="F193" s="31"/>
    </row>
    <row r="194" spans="1:6" x14ac:dyDescent="0.3">
      <c r="A194" s="42">
        <v>45150</v>
      </c>
      <c r="B194">
        <v>66.430000000000007</v>
      </c>
      <c r="C194">
        <v>66.52</v>
      </c>
      <c r="D194">
        <v>65.459999999999994</v>
      </c>
      <c r="E194">
        <v>65.47</v>
      </c>
      <c r="F194" s="31"/>
    </row>
    <row r="195" spans="1:6" x14ac:dyDescent="0.3">
      <c r="A195" s="42">
        <v>45119</v>
      </c>
      <c r="B195">
        <v>66.069999999999993</v>
      </c>
      <c r="C195">
        <v>66.680000000000007</v>
      </c>
      <c r="D195">
        <v>65.19</v>
      </c>
      <c r="E195">
        <v>66.39</v>
      </c>
      <c r="F195" s="31"/>
    </row>
    <row r="196" spans="1:6" x14ac:dyDescent="0.3">
      <c r="A196" s="42">
        <v>45089</v>
      </c>
      <c r="B196">
        <v>64.52</v>
      </c>
      <c r="C196">
        <v>66.239999999999995</v>
      </c>
      <c r="D196">
        <v>64.45</v>
      </c>
      <c r="E196">
        <v>65.89</v>
      </c>
      <c r="F196" s="31"/>
    </row>
    <row r="197" spans="1:6" x14ac:dyDescent="0.3">
      <c r="A197" s="42">
        <v>45058</v>
      </c>
      <c r="B197">
        <v>65.14</v>
      </c>
      <c r="C197">
        <v>65.430000000000007</v>
      </c>
      <c r="D197">
        <v>64.28</v>
      </c>
      <c r="E197">
        <v>64.52</v>
      </c>
      <c r="F197" s="31"/>
    </row>
    <row r="198" spans="1:6" x14ac:dyDescent="0.3">
      <c r="A198" s="42">
        <v>45028</v>
      </c>
      <c r="B198">
        <v>64.06</v>
      </c>
      <c r="C198">
        <v>65.22</v>
      </c>
      <c r="D198">
        <v>64.06</v>
      </c>
      <c r="E198">
        <v>64.95</v>
      </c>
      <c r="F198" s="31"/>
    </row>
    <row r="199" spans="1:6" x14ac:dyDescent="0.3">
      <c r="A199" s="42">
        <v>44938</v>
      </c>
      <c r="B199">
        <v>63.57</v>
      </c>
      <c r="C199">
        <v>64.16</v>
      </c>
      <c r="D199">
        <v>63.32</v>
      </c>
      <c r="E199">
        <v>64.13</v>
      </c>
      <c r="F199" s="31"/>
    </row>
    <row r="200" spans="1:6" x14ac:dyDescent="0.3">
      <c r="A200" t="s">
        <v>1050</v>
      </c>
      <c r="B200">
        <v>62.6</v>
      </c>
      <c r="C200">
        <v>63.79</v>
      </c>
      <c r="D200">
        <v>62.4</v>
      </c>
      <c r="E200">
        <v>63.66</v>
      </c>
      <c r="F200" s="31"/>
    </row>
    <row r="201" spans="1:6" x14ac:dyDescent="0.3">
      <c r="A201" t="s">
        <v>1051</v>
      </c>
      <c r="B201">
        <v>63.35</v>
      </c>
      <c r="C201">
        <v>63.47</v>
      </c>
      <c r="D201">
        <v>62.57</v>
      </c>
      <c r="E201">
        <v>62.59</v>
      </c>
      <c r="F201" s="31"/>
    </row>
    <row r="202" spans="1:6" x14ac:dyDescent="0.3">
      <c r="A202" t="s">
        <v>1052</v>
      </c>
      <c r="B202">
        <v>63.5</v>
      </c>
      <c r="C202">
        <v>63.79</v>
      </c>
      <c r="D202">
        <v>63.13</v>
      </c>
      <c r="E202">
        <v>63.42</v>
      </c>
      <c r="F202" s="31"/>
    </row>
    <row r="203" spans="1:6" x14ac:dyDescent="0.3">
      <c r="A203" t="s">
        <v>1053</v>
      </c>
      <c r="B203">
        <v>64.88</v>
      </c>
      <c r="C203">
        <v>65.11</v>
      </c>
      <c r="D203">
        <v>63.42</v>
      </c>
      <c r="E203">
        <v>63.58</v>
      </c>
      <c r="F203" s="31"/>
    </row>
    <row r="204" spans="1:6" x14ac:dyDescent="0.3">
      <c r="A204" t="s">
        <v>1054</v>
      </c>
      <c r="B204">
        <v>65.010000000000005</v>
      </c>
      <c r="C204">
        <v>65.19</v>
      </c>
      <c r="D204">
        <v>64.63</v>
      </c>
      <c r="E204">
        <v>65.180000000000007</v>
      </c>
      <c r="F204" s="31"/>
    </row>
    <row r="205" spans="1:6" x14ac:dyDescent="0.3">
      <c r="A205" t="s">
        <v>1055</v>
      </c>
      <c r="B205">
        <v>65.02</v>
      </c>
      <c r="C205">
        <v>65.290000000000006</v>
      </c>
      <c r="D205">
        <v>64.61</v>
      </c>
      <c r="E205">
        <v>64.87</v>
      </c>
      <c r="F205" s="31"/>
    </row>
    <row r="206" spans="1:6" x14ac:dyDescent="0.3">
      <c r="A206" t="s">
        <v>1056</v>
      </c>
      <c r="B206">
        <v>64.38</v>
      </c>
      <c r="C206">
        <v>64.72</v>
      </c>
      <c r="D206">
        <v>63.74</v>
      </c>
      <c r="E206">
        <v>64.66</v>
      </c>
      <c r="F206" s="31"/>
    </row>
    <row r="207" spans="1:6" x14ac:dyDescent="0.3">
      <c r="A207" t="s">
        <v>1057</v>
      </c>
      <c r="B207">
        <v>64.540000000000006</v>
      </c>
      <c r="C207">
        <v>64.64</v>
      </c>
      <c r="D207">
        <v>63.74</v>
      </c>
      <c r="E207">
        <v>64.13</v>
      </c>
      <c r="F207" s="31"/>
    </row>
    <row r="208" spans="1:6" x14ac:dyDescent="0.3">
      <c r="A208" t="s">
        <v>1058</v>
      </c>
      <c r="B208">
        <v>65.27</v>
      </c>
      <c r="C208">
        <v>65.33</v>
      </c>
      <c r="D208">
        <v>63.78</v>
      </c>
      <c r="E208">
        <v>64.760000000000005</v>
      </c>
      <c r="F208" s="31"/>
    </row>
    <row r="209" spans="1:6" x14ac:dyDescent="0.3">
      <c r="A209" t="s">
        <v>1059</v>
      </c>
      <c r="B209">
        <v>64.400000000000006</v>
      </c>
      <c r="C209">
        <v>65.17</v>
      </c>
      <c r="D209">
        <v>64.3</v>
      </c>
      <c r="E209">
        <v>65.02</v>
      </c>
      <c r="F209" s="31"/>
    </row>
    <row r="210" spans="1:6" x14ac:dyDescent="0.3">
      <c r="A210" t="s">
        <v>1060</v>
      </c>
      <c r="B210">
        <v>65.02</v>
      </c>
      <c r="C210">
        <v>65.37</v>
      </c>
      <c r="D210">
        <v>64.64</v>
      </c>
      <c r="E210">
        <v>64.69</v>
      </c>
      <c r="F210" s="31"/>
    </row>
    <row r="211" spans="1:6" x14ac:dyDescent="0.3">
      <c r="A211" t="s">
        <v>1061</v>
      </c>
      <c r="B211">
        <v>65.150000000000006</v>
      </c>
      <c r="C211">
        <v>65.53</v>
      </c>
      <c r="D211">
        <v>65.05</v>
      </c>
      <c r="E211">
        <v>65.150000000000006</v>
      </c>
      <c r="F211" s="31"/>
    </row>
    <row r="212" spans="1:6" x14ac:dyDescent="0.3">
      <c r="A212" t="s">
        <v>1062</v>
      </c>
      <c r="B212">
        <v>65.099999999999994</v>
      </c>
      <c r="C212">
        <v>65.59</v>
      </c>
      <c r="D212">
        <v>65.069999999999993</v>
      </c>
      <c r="E212">
        <v>65.16</v>
      </c>
      <c r="F212" s="31"/>
    </row>
    <row r="213" spans="1:6" x14ac:dyDescent="0.3">
      <c r="A213" s="42">
        <v>45210</v>
      </c>
      <c r="B213">
        <v>65.44</v>
      </c>
      <c r="C213">
        <v>65.599999999999994</v>
      </c>
      <c r="D213">
        <v>65.05</v>
      </c>
      <c r="E213">
        <v>65.28</v>
      </c>
      <c r="F213" s="31"/>
    </row>
    <row r="214" spans="1:6" x14ac:dyDescent="0.3">
      <c r="A214" s="42">
        <v>45180</v>
      </c>
      <c r="B214">
        <v>65.44</v>
      </c>
      <c r="C214">
        <v>65.709999999999994</v>
      </c>
      <c r="D214">
        <v>65.17</v>
      </c>
      <c r="E214">
        <v>65.53</v>
      </c>
      <c r="F214" s="31"/>
    </row>
    <row r="215" spans="1:6" x14ac:dyDescent="0.3">
      <c r="A215" s="42">
        <v>45149</v>
      </c>
      <c r="B215">
        <v>65.12</v>
      </c>
      <c r="C215">
        <v>65.680000000000007</v>
      </c>
      <c r="D215">
        <v>65.02</v>
      </c>
      <c r="E215">
        <v>65.290000000000006</v>
      </c>
      <c r="F215" s="31"/>
    </row>
    <row r="216" spans="1:6" x14ac:dyDescent="0.3">
      <c r="A216" s="42">
        <v>45118</v>
      </c>
      <c r="B216">
        <v>65.19</v>
      </c>
      <c r="C216">
        <v>65.69</v>
      </c>
      <c r="D216">
        <v>65.010000000000005</v>
      </c>
      <c r="E216">
        <v>65.099999999999994</v>
      </c>
      <c r="F216" s="31"/>
    </row>
    <row r="217" spans="1:6" x14ac:dyDescent="0.3">
      <c r="A217" s="42">
        <v>45088</v>
      </c>
      <c r="B217">
        <v>65.7</v>
      </c>
      <c r="C217">
        <v>65.89</v>
      </c>
      <c r="D217">
        <v>65.180000000000007</v>
      </c>
      <c r="E217">
        <v>65.22</v>
      </c>
      <c r="F217" s="31"/>
    </row>
    <row r="218" spans="1:6" x14ac:dyDescent="0.3">
      <c r="A218" s="42">
        <v>44996</v>
      </c>
      <c r="B218">
        <v>66.5</v>
      </c>
      <c r="C218">
        <v>66.66</v>
      </c>
      <c r="D218">
        <v>65.709999999999994</v>
      </c>
      <c r="E218">
        <v>65.739999999999995</v>
      </c>
      <c r="F218" s="31"/>
    </row>
    <row r="219" spans="1:6" x14ac:dyDescent="0.3">
      <c r="A219" s="42">
        <v>44968</v>
      </c>
      <c r="B219">
        <v>64.95</v>
      </c>
      <c r="C219">
        <v>66.459999999999994</v>
      </c>
      <c r="D219">
        <v>64.88</v>
      </c>
      <c r="E219">
        <v>66.239999999999995</v>
      </c>
      <c r="F219" s="31"/>
    </row>
    <row r="220" spans="1:6" x14ac:dyDescent="0.3">
      <c r="A220" s="42">
        <v>44937</v>
      </c>
      <c r="B220">
        <v>65.44</v>
      </c>
      <c r="C220">
        <v>65.78</v>
      </c>
      <c r="D220">
        <v>65.09</v>
      </c>
      <c r="E220">
        <v>65.099999999999994</v>
      </c>
      <c r="F220" s="31"/>
    </row>
    <row r="221" spans="1:6" x14ac:dyDescent="0.3">
      <c r="A221" t="s">
        <v>1063</v>
      </c>
      <c r="B221">
        <v>65.19</v>
      </c>
      <c r="C221">
        <v>65.38</v>
      </c>
      <c r="D221">
        <v>64.81</v>
      </c>
      <c r="E221">
        <v>65.239999999999995</v>
      </c>
      <c r="F221" s="31"/>
    </row>
    <row r="222" spans="1:6" x14ac:dyDescent="0.3">
      <c r="A222" t="s">
        <v>1064</v>
      </c>
      <c r="B222">
        <v>65.25</v>
      </c>
      <c r="C222">
        <v>65.52</v>
      </c>
      <c r="D222">
        <v>64.16</v>
      </c>
      <c r="E222">
        <v>64.83</v>
      </c>
      <c r="F222" s="31"/>
    </row>
    <row r="223" spans="1:6" x14ac:dyDescent="0.3">
      <c r="A223" t="s">
        <v>1065</v>
      </c>
      <c r="B223">
        <v>65.39</v>
      </c>
      <c r="C223">
        <v>66.010000000000005</v>
      </c>
      <c r="D223">
        <v>64.92</v>
      </c>
      <c r="E223">
        <v>65.3</v>
      </c>
      <c r="F223" s="31"/>
    </row>
    <row r="224" spans="1:6" x14ac:dyDescent="0.3">
      <c r="A224" t="s">
        <v>1066</v>
      </c>
      <c r="B224">
        <v>65.650000000000006</v>
      </c>
      <c r="C224">
        <v>66.180000000000007</v>
      </c>
      <c r="D224">
        <v>65.22</v>
      </c>
      <c r="E224">
        <v>65.75</v>
      </c>
      <c r="F224" s="31"/>
    </row>
    <row r="225" spans="1:6" x14ac:dyDescent="0.3">
      <c r="A225" t="s">
        <v>1067</v>
      </c>
      <c r="B225">
        <v>63.67</v>
      </c>
      <c r="C225">
        <v>65.72</v>
      </c>
      <c r="D225">
        <v>63.62</v>
      </c>
      <c r="E225">
        <v>65.650000000000006</v>
      </c>
      <c r="F225" s="31"/>
    </row>
    <row r="226" spans="1:6" x14ac:dyDescent="0.3">
      <c r="A226" t="s">
        <v>1068</v>
      </c>
      <c r="B226">
        <v>63.21</v>
      </c>
      <c r="C226">
        <v>63.99</v>
      </c>
      <c r="D226">
        <v>63.19</v>
      </c>
      <c r="E226">
        <v>63.65</v>
      </c>
      <c r="F226" s="31"/>
    </row>
    <row r="227" spans="1:6" x14ac:dyDescent="0.3">
      <c r="A227" t="s">
        <v>1069</v>
      </c>
      <c r="B227">
        <v>62.97</v>
      </c>
      <c r="C227">
        <v>63.8</v>
      </c>
      <c r="D227">
        <v>62.93</v>
      </c>
      <c r="E227">
        <v>63.23</v>
      </c>
      <c r="F227" s="31"/>
    </row>
    <row r="228" spans="1:6" x14ac:dyDescent="0.3">
      <c r="A228" t="s">
        <v>1070</v>
      </c>
      <c r="B228">
        <v>63.17</v>
      </c>
      <c r="C228">
        <v>63.87</v>
      </c>
      <c r="D228">
        <v>63.06</v>
      </c>
      <c r="E228">
        <v>63.24</v>
      </c>
      <c r="F228" s="31"/>
    </row>
    <row r="229" spans="1:6" x14ac:dyDescent="0.3">
      <c r="A229" t="s">
        <v>1071</v>
      </c>
      <c r="B229">
        <v>62.99</v>
      </c>
      <c r="C229">
        <v>63.46</v>
      </c>
      <c r="D229">
        <v>62.74</v>
      </c>
      <c r="E229">
        <v>62.86</v>
      </c>
      <c r="F229" s="31"/>
    </row>
    <row r="230" spans="1:6" x14ac:dyDescent="0.3">
      <c r="A230" t="s">
        <v>1072</v>
      </c>
      <c r="B230">
        <v>63.1</v>
      </c>
      <c r="C230">
        <v>63.94</v>
      </c>
      <c r="D230">
        <v>63.03</v>
      </c>
      <c r="E230">
        <v>63.2</v>
      </c>
      <c r="F230" s="31"/>
    </row>
    <row r="231" spans="1:6" x14ac:dyDescent="0.3">
      <c r="A231" t="s">
        <v>1073</v>
      </c>
      <c r="B231">
        <v>62.97</v>
      </c>
      <c r="C231">
        <v>63.68</v>
      </c>
      <c r="D231">
        <v>62.62</v>
      </c>
      <c r="E231">
        <v>62.98</v>
      </c>
      <c r="F231" s="31"/>
    </row>
    <row r="232" spans="1:6" x14ac:dyDescent="0.3">
      <c r="A232" t="s">
        <v>1074</v>
      </c>
      <c r="B232">
        <v>63.35</v>
      </c>
      <c r="C232">
        <v>63.64</v>
      </c>
      <c r="D232">
        <v>62.88</v>
      </c>
      <c r="E232">
        <v>63.25</v>
      </c>
      <c r="F232" s="31"/>
    </row>
    <row r="233" spans="1:6" x14ac:dyDescent="0.3">
      <c r="A233" t="s">
        <v>1075</v>
      </c>
      <c r="B233">
        <v>61.7</v>
      </c>
      <c r="C233">
        <v>63.06</v>
      </c>
      <c r="D233">
        <v>61.51</v>
      </c>
      <c r="E233">
        <v>63.04</v>
      </c>
      <c r="F233" s="31"/>
    </row>
    <row r="234" spans="1:6" x14ac:dyDescent="0.3">
      <c r="A234" s="42">
        <v>45270</v>
      </c>
      <c r="B234">
        <v>62.57</v>
      </c>
      <c r="C234">
        <v>62.98</v>
      </c>
      <c r="D234">
        <v>61.01</v>
      </c>
      <c r="E234">
        <v>61.53</v>
      </c>
      <c r="F234" s="31"/>
    </row>
    <row r="235" spans="1:6" x14ac:dyDescent="0.3">
      <c r="A235" s="42">
        <v>45240</v>
      </c>
      <c r="B235">
        <v>63.34</v>
      </c>
      <c r="C235">
        <v>63.59</v>
      </c>
      <c r="D235">
        <v>62.69</v>
      </c>
      <c r="E235">
        <v>62.73</v>
      </c>
      <c r="F235" s="31"/>
    </row>
    <row r="236" spans="1:6" x14ac:dyDescent="0.3">
      <c r="A236" s="42">
        <v>45209</v>
      </c>
      <c r="B236">
        <v>64.61</v>
      </c>
      <c r="C236">
        <v>64.66</v>
      </c>
      <c r="D236">
        <v>63.01</v>
      </c>
      <c r="E236">
        <v>63.26</v>
      </c>
      <c r="F236" s="31"/>
    </row>
    <row r="237" spans="1:6" x14ac:dyDescent="0.3">
      <c r="A237" s="42">
        <v>45179</v>
      </c>
      <c r="B237">
        <v>62.6</v>
      </c>
      <c r="C237">
        <v>63.99</v>
      </c>
      <c r="D237">
        <v>62.45</v>
      </c>
      <c r="E237">
        <v>63.96</v>
      </c>
      <c r="F237" s="31"/>
    </row>
    <row r="238" spans="1:6" x14ac:dyDescent="0.3">
      <c r="A238" s="42">
        <v>45087</v>
      </c>
      <c r="B238">
        <v>61.44</v>
      </c>
      <c r="C238">
        <v>62.64</v>
      </c>
      <c r="D238">
        <v>60.33</v>
      </c>
      <c r="E238">
        <v>62.49</v>
      </c>
      <c r="F238" s="31"/>
    </row>
    <row r="239" spans="1:6" x14ac:dyDescent="0.3">
      <c r="A239" s="42">
        <v>45056</v>
      </c>
      <c r="B239">
        <v>62.98</v>
      </c>
      <c r="C239">
        <v>63.38</v>
      </c>
      <c r="D239">
        <v>62.24</v>
      </c>
      <c r="E239">
        <v>62.36</v>
      </c>
      <c r="F239" s="31"/>
    </row>
    <row r="240" spans="1:6" x14ac:dyDescent="0.3">
      <c r="A240" s="42">
        <v>45026</v>
      </c>
      <c r="B240">
        <v>63.09</v>
      </c>
      <c r="C240">
        <v>63.31</v>
      </c>
      <c r="D240">
        <v>62.41</v>
      </c>
      <c r="E240">
        <v>63.1</v>
      </c>
      <c r="F240" s="31"/>
    </row>
    <row r="241" spans="1:6" x14ac:dyDescent="0.3">
      <c r="A241" s="42">
        <v>44995</v>
      </c>
      <c r="B241">
        <v>62.23</v>
      </c>
      <c r="C241">
        <v>63.19</v>
      </c>
      <c r="D241">
        <v>62.23</v>
      </c>
      <c r="E241">
        <v>62.94</v>
      </c>
      <c r="F241" s="31"/>
    </row>
    <row r="242" spans="1:6" x14ac:dyDescent="0.3">
      <c r="A242" s="42">
        <v>44967</v>
      </c>
      <c r="B242">
        <v>63.71</v>
      </c>
      <c r="C242">
        <v>63.97</v>
      </c>
      <c r="D242">
        <v>62.27</v>
      </c>
      <c r="E242">
        <v>62.58</v>
      </c>
      <c r="F242" s="31"/>
    </row>
    <row r="243" spans="1:6" x14ac:dyDescent="0.3">
      <c r="A243" t="s">
        <v>1076</v>
      </c>
      <c r="B243">
        <v>64.400000000000006</v>
      </c>
      <c r="C243">
        <v>64.62</v>
      </c>
      <c r="D243">
        <v>63.75</v>
      </c>
      <c r="E243">
        <v>63.99</v>
      </c>
      <c r="F243" s="31"/>
    </row>
    <row r="244" spans="1:6" x14ac:dyDescent="0.3">
      <c r="A244" t="s">
        <v>1077</v>
      </c>
      <c r="B244">
        <v>64.23</v>
      </c>
      <c r="C244">
        <v>64.45</v>
      </c>
      <c r="D244">
        <v>63.63</v>
      </c>
      <c r="E244">
        <v>64.11</v>
      </c>
      <c r="F244" s="31"/>
    </row>
    <row r="245" spans="1:6" x14ac:dyDescent="0.3">
      <c r="A245" t="s">
        <v>1078</v>
      </c>
      <c r="B245">
        <v>65.099999999999994</v>
      </c>
      <c r="C245">
        <v>65.27</v>
      </c>
      <c r="D245">
        <v>63.7</v>
      </c>
      <c r="E245">
        <v>64.05</v>
      </c>
      <c r="F245" s="31"/>
    </row>
    <row r="246" spans="1:6" x14ac:dyDescent="0.3">
      <c r="A246" t="s">
        <v>1079</v>
      </c>
      <c r="B246">
        <v>64.52</v>
      </c>
      <c r="C246">
        <v>65.66</v>
      </c>
      <c r="D246">
        <v>64.5</v>
      </c>
      <c r="E246">
        <v>65.22</v>
      </c>
      <c r="F246" s="31"/>
    </row>
    <row r="247" spans="1:6" x14ac:dyDescent="0.3">
      <c r="A247" t="s">
        <v>1080</v>
      </c>
      <c r="B247">
        <v>64.510000000000005</v>
      </c>
      <c r="C247">
        <v>64.89</v>
      </c>
      <c r="D247">
        <v>64.08</v>
      </c>
      <c r="E247">
        <v>64.78</v>
      </c>
      <c r="F247" s="31"/>
    </row>
    <row r="248" spans="1:6" x14ac:dyDescent="0.3">
      <c r="A248" t="s">
        <v>1081</v>
      </c>
      <c r="B248">
        <v>65.16</v>
      </c>
      <c r="C248">
        <v>65.569999999999993</v>
      </c>
      <c r="D248">
        <v>64.5</v>
      </c>
      <c r="E248">
        <v>64.819999999999993</v>
      </c>
      <c r="F248" s="31"/>
    </row>
    <row r="249" spans="1:6" x14ac:dyDescent="0.3">
      <c r="A249" t="s">
        <v>1082</v>
      </c>
      <c r="B249">
        <v>65.709999999999994</v>
      </c>
      <c r="C249">
        <v>66.52</v>
      </c>
      <c r="D249">
        <v>65.459999999999994</v>
      </c>
      <c r="E249">
        <v>65.48</v>
      </c>
      <c r="F249" s="31"/>
    </row>
    <row r="250" spans="1:6" x14ac:dyDescent="0.3">
      <c r="A250" t="s">
        <v>1083</v>
      </c>
      <c r="B250">
        <v>66.52</v>
      </c>
      <c r="C250">
        <v>66.66</v>
      </c>
      <c r="D250">
        <v>64.53</v>
      </c>
      <c r="E250">
        <v>65.87</v>
      </c>
      <c r="F250" s="31"/>
    </row>
    <row r="251" spans="1:6" x14ac:dyDescent="0.3">
      <c r="A251" t="s">
        <v>1084</v>
      </c>
      <c r="B251">
        <v>66.34</v>
      </c>
      <c r="C251">
        <v>66.44</v>
      </c>
      <c r="D251">
        <v>65.58</v>
      </c>
      <c r="E251">
        <v>65.88</v>
      </c>
      <c r="F251" s="31"/>
    </row>
    <row r="252" spans="1:6" x14ac:dyDescent="0.3">
      <c r="A252" t="s">
        <v>1085</v>
      </c>
      <c r="B252">
        <v>66.010000000000005</v>
      </c>
      <c r="C252">
        <v>66.11</v>
      </c>
      <c r="D252">
        <v>65.180000000000007</v>
      </c>
      <c r="E252">
        <v>66.099999999999994</v>
      </c>
      <c r="F252" s="31"/>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F6CBC-9A36-4CD2-9CAA-788495F78C8C}">
  <dimension ref="A1:F252"/>
  <sheetViews>
    <sheetView workbookViewId="0">
      <selection activeCell="E1" sqref="E1:E1048576"/>
    </sheetView>
  </sheetViews>
  <sheetFormatPr defaultRowHeight="14.4" x14ac:dyDescent="0.3"/>
  <sheetData>
    <row r="1" spans="1:6" x14ac:dyDescent="0.3">
      <c r="A1" t="s">
        <v>931</v>
      </c>
      <c r="B1" t="s">
        <v>932</v>
      </c>
      <c r="C1" t="s">
        <v>933</v>
      </c>
      <c r="D1" t="s">
        <v>934</v>
      </c>
      <c r="E1" t="s">
        <v>935</v>
      </c>
    </row>
    <row r="2" spans="1:6" x14ac:dyDescent="0.3">
      <c r="A2" t="s">
        <v>936</v>
      </c>
      <c r="B2">
        <v>80.47</v>
      </c>
      <c r="C2">
        <v>80.8</v>
      </c>
      <c r="D2">
        <v>80.47</v>
      </c>
      <c r="E2">
        <v>80.680000000000007</v>
      </c>
      <c r="F2" s="31"/>
    </row>
    <row r="3" spans="1:6" x14ac:dyDescent="0.3">
      <c r="A3" t="s">
        <v>937</v>
      </c>
      <c r="B3">
        <v>80.27</v>
      </c>
      <c r="C3">
        <v>80.75</v>
      </c>
      <c r="D3">
        <v>80.27</v>
      </c>
      <c r="E3">
        <v>80.680000000000007</v>
      </c>
      <c r="F3" s="31"/>
    </row>
    <row r="4" spans="1:6" x14ac:dyDescent="0.3">
      <c r="A4" s="42">
        <v>45635</v>
      </c>
      <c r="B4">
        <v>80.010000000000005</v>
      </c>
      <c r="C4">
        <v>80.48</v>
      </c>
      <c r="D4">
        <v>80.010000000000005</v>
      </c>
      <c r="E4">
        <v>80.260000000000005</v>
      </c>
      <c r="F4" s="31"/>
    </row>
    <row r="5" spans="1:6" x14ac:dyDescent="0.3">
      <c r="A5" s="42">
        <v>45605</v>
      </c>
      <c r="B5">
        <v>80.040000000000006</v>
      </c>
      <c r="C5">
        <v>80.069999999999993</v>
      </c>
      <c r="D5">
        <v>79.900000000000006</v>
      </c>
      <c r="E5">
        <v>79.92</v>
      </c>
      <c r="F5" s="31"/>
    </row>
    <row r="6" spans="1:6" x14ac:dyDescent="0.3">
      <c r="A6" s="42">
        <v>45574</v>
      </c>
      <c r="B6">
        <v>80.150000000000006</v>
      </c>
      <c r="C6">
        <v>80.319999999999993</v>
      </c>
      <c r="D6">
        <v>79.989999999999995</v>
      </c>
      <c r="E6">
        <v>80</v>
      </c>
      <c r="F6" s="31"/>
    </row>
    <row r="7" spans="1:6" x14ac:dyDescent="0.3">
      <c r="A7" s="42">
        <v>45544</v>
      </c>
      <c r="B7">
        <v>80.17</v>
      </c>
      <c r="C7">
        <v>80.37</v>
      </c>
      <c r="D7">
        <v>80.12</v>
      </c>
      <c r="E7">
        <v>80.17</v>
      </c>
      <c r="F7" s="31"/>
    </row>
    <row r="8" spans="1:6" x14ac:dyDescent="0.3">
      <c r="A8" s="42">
        <v>45452</v>
      </c>
      <c r="B8">
        <v>80.14</v>
      </c>
      <c r="C8">
        <v>80.25</v>
      </c>
      <c r="D8">
        <v>80.02</v>
      </c>
      <c r="E8">
        <v>80.09</v>
      </c>
      <c r="F8" s="31"/>
    </row>
    <row r="9" spans="1:6" x14ac:dyDescent="0.3">
      <c r="A9" s="42">
        <v>45421</v>
      </c>
      <c r="B9">
        <v>80.27</v>
      </c>
      <c r="C9">
        <v>80.3</v>
      </c>
      <c r="D9">
        <v>79.86</v>
      </c>
      <c r="E9">
        <v>80.19</v>
      </c>
      <c r="F9" s="31"/>
    </row>
    <row r="10" spans="1:6" x14ac:dyDescent="0.3">
      <c r="A10" s="42">
        <v>45391</v>
      </c>
      <c r="B10">
        <v>80.239999999999995</v>
      </c>
      <c r="C10">
        <v>80.430000000000007</v>
      </c>
      <c r="D10">
        <v>80.150000000000006</v>
      </c>
      <c r="E10">
        <v>80.19</v>
      </c>
      <c r="F10" s="31"/>
    </row>
    <row r="11" spans="1:6" x14ac:dyDescent="0.3">
      <c r="A11" s="42">
        <v>45360</v>
      </c>
      <c r="B11">
        <v>80.150000000000006</v>
      </c>
      <c r="C11">
        <v>80.2</v>
      </c>
      <c r="D11">
        <v>80.010000000000005</v>
      </c>
      <c r="E11">
        <v>80.16</v>
      </c>
      <c r="F11" s="31"/>
    </row>
    <row r="12" spans="1:6" x14ac:dyDescent="0.3">
      <c r="A12" t="s">
        <v>938</v>
      </c>
      <c r="B12">
        <v>80.510000000000005</v>
      </c>
      <c r="C12">
        <v>80.61</v>
      </c>
      <c r="D12">
        <v>80.36</v>
      </c>
      <c r="E12">
        <v>80.61</v>
      </c>
      <c r="F12" s="31"/>
    </row>
    <row r="13" spans="1:6" x14ac:dyDescent="0.3">
      <c r="A13" t="s">
        <v>939</v>
      </c>
      <c r="B13">
        <v>80.55</v>
      </c>
      <c r="C13">
        <v>80.62</v>
      </c>
      <c r="D13">
        <v>80.430000000000007</v>
      </c>
      <c r="E13">
        <v>80.53</v>
      </c>
      <c r="F13" s="31"/>
    </row>
    <row r="14" spans="1:6" x14ac:dyDescent="0.3">
      <c r="A14" t="s">
        <v>940</v>
      </c>
      <c r="B14">
        <v>80.78</v>
      </c>
      <c r="C14">
        <v>80.78</v>
      </c>
      <c r="D14">
        <v>80.56</v>
      </c>
      <c r="E14">
        <v>80.62</v>
      </c>
      <c r="F14" s="31"/>
    </row>
    <row r="15" spans="1:6" x14ac:dyDescent="0.3">
      <c r="A15" t="s">
        <v>941</v>
      </c>
      <c r="B15">
        <v>80.7</v>
      </c>
      <c r="C15">
        <v>80.8</v>
      </c>
      <c r="D15">
        <v>80.650000000000006</v>
      </c>
      <c r="E15">
        <v>80.790000000000006</v>
      </c>
      <c r="F15" s="31"/>
    </row>
    <row r="16" spans="1:6" x14ac:dyDescent="0.3">
      <c r="A16" t="s">
        <v>942</v>
      </c>
      <c r="B16">
        <v>80.62</v>
      </c>
      <c r="C16">
        <v>80.97</v>
      </c>
      <c r="D16">
        <v>80.569999999999993</v>
      </c>
      <c r="E16">
        <v>80.680000000000007</v>
      </c>
      <c r="F16" s="31"/>
    </row>
    <row r="17" spans="1:6" x14ac:dyDescent="0.3">
      <c r="A17" t="s">
        <v>943</v>
      </c>
      <c r="B17">
        <v>80.55</v>
      </c>
      <c r="C17">
        <v>80.739999999999995</v>
      </c>
      <c r="D17">
        <v>80.55</v>
      </c>
      <c r="E17">
        <v>80.67</v>
      </c>
      <c r="F17" s="31"/>
    </row>
    <row r="18" spans="1:6" x14ac:dyDescent="0.3">
      <c r="A18" t="s">
        <v>944</v>
      </c>
      <c r="B18">
        <v>80.55</v>
      </c>
      <c r="C18">
        <v>80.680000000000007</v>
      </c>
      <c r="D18">
        <v>80.459999999999994</v>
      </c>
      <c r="E18">
        <v>80.64</v>
      </c>
      <c r="F18" s="31"/>
    </row>
    <row r="19" spans="1:6" x14ac:dyDescent="0.3">
      <c r="A19" t="s">
        <v>945</v>
      </c>
      <c r="B19">
        <v>80.349999999999994</v>
      </c>
      <c r="C19">
        <v>80.599999999999994</v>
      </c>
      <c r="D19">
        <v>80.27</v>
      </c>
      <c r="E19">
        <v>80.59</v>
      </c>
      <c r="F19" s="31"/>
    </row>
    <row r="20" spans="1:6" x14ac:dyDescent="0.3">
      <c r="A20" t="s">
        <v>946</v>
      </c>
      <c r="B20">
        <v>80.28</v>
      </c>
      <c r="C20">
        <v>80.52</v>
      </c>
      <c r="D20">
        <v>80.239999999999995</v>
      </c>
      <c r="E20">
        <v>80.3</v>
      </c>
      <c r="F20" s="31"/>
    </row>
    <row r="21" spans="1:6" x14ac:dyDescent="0.3">
      <c r="A21" t="s">
        <v>947</v>
      </c>
      <c r="B21">
        <v>80.31</v>
      </c>
      <c r="C21">
        <v>80.430000000000007</v>
      </c>
      <c r="D21">
        <v>80.209999999999994</v>
      </c>
      <c r="E21">
        <v>80.260000000000005</v>
      </c>
      <c r="F21" s="31"/>
    </row>
    <row r="22" spans="1:6" x14ac:dyDescent="0.3">
      <c r="A22" t="s">
        <v>948</v>
      </c>
      <c r="B22">
        <v>80.22</v>
      </c>
      <c r="C22">
        <v>80.400000000000006</v>
      </c>
      <c r="D22">
        <v>80.22</v>
      </c>
      <c r="E22">
        <v>80.290000000000006</v>
      </c>
      <c r="F22" s="31"/>
    </row>
    <row r="23" spans="1:6" x14ac:dyDescent="0.3">
      <c r="A23" t="s">
        <v>949</v>
      </c>
      <c r="B23">
        <v>80.25</v>
      </c>
      <c r="C23">
        <v>80.36</v>
      </c>
      <c r="D23">
        <v>80.13</v>
      </c>
      <c r="E23">
        <v>80.28</v>
      </c>
      <c r="F23" s="31"/>
    </row>
    <row r="24" spans="1:6" x14ac:dyDescent="0.3">
      <c r="A24" t="s">
        <v>950</v>
      </c>
      <c r="B24">
        <v>79.97</v>
      </c>
      <c r="C24">
        <v>80.459999999999994</v>
      </c>
      <c r="D24">
        <v>79.86</v>
      </c>
      <c r="E24">
        <v>80.28</v>
      </c>
      <c r="F24" s="31"/>
    </row>
    <row r="25" spans="1:6" x14ac:dyDescent="0.3">
      <c r="A25" t="s">
        <v>951</v>
      </c>
      <c r="B25">
        <v>74.14</v>
      </c>
      <c r="C25">
        <v>74.69</v>
      </c>
      <c r="D25">
        <v>73.790000000000006</v>
      </c>
      <c r="E25">
        <v>74.5</v>
      </c>
      <c r="F25" s="31"/>
    </row>
    <row r="26" spans="1:6" x14ac:dyDescent="0.3">
      <c r="A26" s="42">
        <v>45634</v>
      </c>
      <c r="B26">
        <v>74.13</v>
      </c>
      <c r="C26">
        <v>75.48</v>
      </c>
      <c r="D26">
        <v>73.819999999999993</v>
      </c>
      <c r="E26">
        <v>73.989999999999995</v>
      </c>
      <c r="F26" s="31"/>
    </row>
    <row r="27" spans="1:6" x14ac:dyDescent="0.3">
      <c r="A27" s="42">
        <v>45543</v>
      </c>
      <c r="B27">
        <v>74.349999999999994</v>
      </c>
      <c r="C27">
        <v>75.22</v>
      </c>
      <c r="D27">
        <v>72.92</v>
      </c>
      <c r="E27">
        <v>74.88</v>
      </c>
      <c r="F27" s="31"/>
    </row>
    <row r="28" spans="1:6" x14ac:dyDescent="0.3">
      <c r="A28" s="42">
        <v>45512</v>
      </c>
      <c r="B28">
        <v>72.45</v>
      </c>
      <c r="C28">
        <v>74.36</v>
      </c>
      <c r="D28">
        <v>72.27</v>
      </c>
      <c r="E28">
        <v>74.349999999999994</v>
      </c>
      <c r="F28" s="31"/>
    </row>
    <row r="29" spans="1:6" x14ac:dyDescent="0.3">
      <c r="A29" s="42">
        <v>45481</v>
      </c>
      <c r="B29">
        <v>73.819999999999993</v>
      </c>
      <c r="C29">
        <v>74.58</v>
      </c>
      <c r="D29">
        <v>72.7</v>
      </c>
      <c r="E29">
        <v>72.959999999999994</v>
      </c>
      <c r="F29" s="31"/>
    </row>
    <row r="30" spans="1:6" x14ac:dyDescent="0.3">
      <c r="A30" s="42">
        <v>45451</v>
      </c>
      <c r="B30">
        <v>73.349999999999994</v>
      </c>
      <c r="C30">
        <v>75.06</v>
      </c>
      <c r="D30">
        <v>72.84</v>
      </c>
      <c r="E30">
        <v>73.349999999999994</v>
      </c>
      <c r="F30" s="31"/>
    </row>
    <row r="31" spans="1:6" x14ac:dyDescent="0.3">
      <c r="A31" s="42">
        <v>45420</v>
      </c>
      <c r="B31">
        <v>75.11</v>
      </c>
      <c r="C31">
        <v>75.400000000000006</v>
      </c>
      <c r="D31">
        <v>70.319999999999993</v>
      </c>
      <c r="E31">
        <v>73.2</v>
      </c>
      <c r="F31" s="31"/>
    </row>
    <row r="32" spans="1:6" x14ac:dyDescent="0.3">
      <c r="A32" s="42">
        <v>45330</v>
      </c>
      <c r="B32">
        <v>63.07</v>
      </c>
      <c r="C32">
        <v>64.180000000000007</v>
      </c>
      <c r="D32">
        <v>61.47</v>
      </c>
      <c r="E32">
        <v>62.98</v>
      </c>
      <c r="F32" s="31"/>
    </row>
    <row r="33" spans="1:6" x14ac:dyDescent="0.3">
      <c r="A33" s="42">
        <v>45299</v>
      </c>
      <c r="B33">
        <v>60.1</v>
      </c>
      <c r="C33">
        <v>62.16</v>
      </c>
      <c r="D33">
        <v>59.79</v>
      </c>
      <c r="E33">
        <v>62.05</v>
      </c>
      <c r="F33" s="31"/>
    </row>
    <row r="34" spans="1:6" x14ac:dyDescent="0.3">
      <c r="A34" t="s">
        <v>952</v>
      </c>
      <c r="B34">
        <v>57.78</v>
      </c>
      <c r="C34">
        <v>58.66</v>
      </c>
      <c r="D34">
        <v>57.4</v>
      </c>
      <c r="E34">
        <v>58.15</v>
      </c>
      <c r="F34" s="31"/>
    </row>
    <row r="35" spans="1:6" x14ac:dyDescent="0.3">
      <c r="A35" t="s">
        <v>953</v>
      </c>
      <c r="B35">
        <v>56.66</v>
      </c>
      <c r="C35">
        <v>57.67</v>
      </c>
      <c r="D35">
        <v>56.62</v>
      </c>
      <c r="E35">
        <v>57.55</v>
      </c>
      <c r="F35" s="31"/>
    </row>
    <row r="36" spans="1:6" x14ac:dyDescent="0.3">
      <c r="A36" t="s">
        <v>954</v>
      </c>
      <c r="B36">
        <v>57.17</v>
      </c>
      <c r="C36">
        <v>57.47</v>
      </c>
      <c r="D36">
        <v>56.73</v>
      </c>
      <c r="E36">
        <v>57.13</v>
      </c>
      <c r="F36" s="31"/>
    </row>
    <row r="37" spans="1:6" x14ac:dyDescent="0.3">
      <c r="A37" t="s">
        <v>955</v>
      </c>
      <c r="B37">
        <v>57.32</v>
      </c>
      <c r="C37">
        <v>57.62</v>
      </c>
      <c r="D37">
        <v>57.06</v>
      </c>
      <c r="E37">
        <v>57.47</v>
      </c>
      <c r="F37" s="31"/>
    </row>
    <row r="38" spans="1:6" x14ac:dyDescent="0.3">
      <c r="A38" t="s">
        <v>956</v>
      </c>
      <c r="B38">
        <v>57.46</v>
      </c>
      <c r="C38">
        <v>58.33</v>
      </c>
      <c r="D38">
        <v>56.9</v>
      </c>
      <c r="E38">
        <v>57.28</v>
      </c>
      <c r="F38" s="31"/>
    </row>
    <row r="39" spans="1:6" x14ac:dyDescent="0.3">
      <c r="A39" t="s">
        <v>957</v>
      </c>
      <c r="B39">
        <v>56.69</v>
      </c>
      <c r="C39">
        <v>57.37</v>
      </c>
      <c r="D39">
        <v>56.37</v>
      </c>
      <c r="E39">
        <v>57.23</v>
      </c>
      <c r="F39" s="31"/>
    </row>
    <row r="40" spans="1:6" x14ac:dyDescent="0.3">
      <c r="A40" t="s">
        <v>958</v>
      </c>
      <c r="B40">
        <v>57.51</v>
      </c>
      <c r="C40">
        <v>57.7</v>
      </c>
      <c r="D40">
        <v>56.48</v>
      </c>
      <c r="E40">
        <v>56.61</v>
      </c>
      <c r="F40" s="31"/>
    </row>
    <row r="41" spans="1:6" x14ac:dyDescent="0.3">
      <c r="A41" t="s">
        <v>959</v>
      </c>
      <c r="B41">
        <v>57.82</v>
      </c>
      <c r="C41">
        <v>57.92</v>
      </c>
      <c r="D41">
        <v>57.41</v>
      </c>
      <c r="E41">
        <v>57.61</v>
      </c>
      <c r="F41" s="31"/>
    </row>
    <row r="42" spans="1:6" x14ac:dyDescent="0.3">
      <c r="A42" t="s">
        <v>960</v>
      </c>
      <c r="B42">
        <v>59.23</v>
      </c>
      <c r="C42">
        <v>59.42</v>
      </c>
      <c r="D42">
        <v>57.79</v>
      </c>
      <c r="E42">
        <v>57.96</v>
      </c>
      <c r="F42" s="31"/>
    </row>
    <row r="43" spans="1:6" x14ac:dyDescent="0.3">
      <c r="A43" t="s">
        <v>961</v>
      </c>
      <c r="B43">
        <v>58.12</v>
      </c>
      <c r="C43">
        <v>59.63</v>
      </c>
      <c r="D43">
        <v>58.12</v>
      </c>
      <c r="E43">
        <v>58.83</v>
      </c>
      <c r="F43" s="31"/>
    </row>
    <row r="44" spans="1:6" x14ac:dyDescent="0.3">
      <c r="A44" t="s">
        <v>962</v>
      </c>
      <c r="B44">
        <v>57.26</v>
      </c>
      <c r="C44">
        <v>59.11</v>
      </c>
      <c r="D44">
        <v>57.06</v>
      </c>
      <c r="E44">
        <v>58.95</v>
      </c>
      <c r="F44" s="31"/>
    </row>
    <row r="45" spans="1:6" x14ac:dyDescent="0.3">
      <c r="A45" t="s">
        <v>963</v>
      </c>
      <c r="B45">
        <v>56.3</v>
      </c>
      <c r="C45">
        <v>57.3</v>
      </c>
      <c r="D45">
        <v>56.1</v>
      </c>
      <c r="E45">
        <v>57.05</v>
      </c>
      <c r="F45" s="31"/>
    </row>
    <row r="46" spans="1:6" x14ac:dyDescent="0.3">
      <c r="A46" t="s">
        <v>964</v>
      </c>
      <c r="B46">
        <v>56.53</v>
      </c>
      <c r="C46">
        <v>56.78</v>
      </c>
      <c r="D46">
        <v>55.96</v>
      </c>
      <c r="E46">
        <v>56.32</v>
      </c>
      <c r="F46" s="31"/>
    </row>
    <row r="47" spans="1:6" x14ac:dyDescent="0.3">
      <c r="A47" s="42">
        <v>45633</v>
      </c>
      <c r="B47">
        <v>57.15</v>
      </c>
      <c r="C47">
        <v>57.38</v>
      </c>
      <c r="D47">
        <v>56.5</v>
      </c>
      <c r="E47">
        <v>56.54</v>
      </c>
      <c r="F47" s="31"/>
    </row>
    <row r="48" spans="1:6" x14ac:dyDescent="0.3">
      <c r="A48" s="42">
        <v>45603</v>
      </c>
      <c r="B48">
        <v>56.86</v>
      </c>
      <c r="C48">
        <v>57.14</v>
      </c>
      <c r="D48">
        <v>56.35</v>
      </c>
      <c r="E48">
        <v>56.84</v>
      </c>
      <c r="F48" s="31"/>
    </row>
    <row r="49" spans="1:6" x14ac:dyDescent="0.3">
      <c r="A49" s="42">
        <v>45572</v>
      </c>
      <c r="B49">
        <v>56.46</v>
      </c>
      <c r="C49">
        <v>56.89</v>
      </c>
      <c r="D49">
        <v>56.31</v>
      </c>
      <c r="E49">
        <v>56.89</v>
      </c>
      <c r="F49" s="31"/>
    </row>
    <row r="50" spans="1:6" x14ac:dyDescent="0.3">
      <c r="A50" s="42">
        <v>45542</v>
      </c>
      <c r="B50">
        <v>56.21</v>
      </c>
      <c r="C50">
        <v>56.59</v>
      </c>
      <c r="D50">
        <v>55.96</v>
      </c>
      <c r="E50">
        <v>56.37</v>
      </c>
      <c r="F50" s="31"/>
    </row>
    <row r="51" spans="1:6" x14ac:dyDescent="0.3">
      <c r="A51" s="42">
        <v>45511</v>
      </c>
      <c r="B51">
        <v>56.62</v>
      </c>
      <c r="C51">
        <v>56.62</v>
      </c>
      <c r="D51">
        <v>55.98</v>
      </c>
      <c r="E51">
        <v>56.19</v>
      </c>
      <c r="F51" s="31"/>
    </row>
    <row r="52" spans="1:6" x14ac:dyDescent="0.3">
      <c r="A52" s="42">
        <v>45419</v>
      </c>
      <c r="B52">
        <v>56.43</v>
      </c>
      <c r="C52">
        <v>56.56</v>
      </c>
      <c r="D52">
        <v>56.02</v>
      </c>
      <c r="E52">
        <v>56.38</v>
      </c>
      <c r="F52" s="31"/>
    </row>
    <row r="53" spans="1:6" x14ac:dyDescent="0.3">
      <c r="A53" s="42">
        <v>45358</v>
      </c>
      <c r="B53">
        <v>56.77</v>
      </c>
      <c r="C53">
        <v>57.01</v>
      </c>
      <c r="D53">
        <v>56.49</v>
      </c>
      <c r="E53">
        <v>56.67</v>
      </c>
      <c r="F53" s="31"/>
    </row>
    <row r="54" spans="1:6" x14ac:dyDescent="0.3">
      <c r="A54" s="42">
        <v>45329</v>
      </c>
      <c r="B54">
        <v>56.73</v>
      </c>
      <c r="C54">
        <v>56.84</v>
      </c>
      <c r="D54">
        <v>56.39</v>
      </c>
      <c r="E54">
        <v>56.7</v>
      </c>
      <c r="F54" s="31"/>
    </row>
    <row r="55" spans="1:6" x14ac:dyDescent="0.3">
      <c r="A55" s="42">
        <v>45298</v>
      </c>
      <c r="B55">
        <v>57.8</v>
      </c>
      <c r="C55">
        <v>58.28</v>
      </c>
      <c r="D55">
        <v>56.67</v>
      </c>
      <c r="E55">
        <v>56.72</v>
      </c>
      <c r="F55" s="31"/>
    </row>
    <row r="56" spans="1:6" x14ac:dyDescent="0.3">
      <c r="A56" t="s">
        <v>965</v>
      </c>
      <c r="B56">
        <v>57.69</v>
      </c>
      <c r="C56">
        <v>58.15</v>
      </c>
      <c r="D56">
        <v>57.33</v>
      </c>
      <c r="E56">
        <v>57.68</v>
      </c>
      <c r="F56" s="31"/>
    </row>
    <row r="57" spans="1:6" x14ac:dyDescent="0.3">
      <c r="A57" t="s">
        <v>966</v>
      </c>
      <c r="B57">
        <v>57.53</v>
      </c>
      <c r="C57">
        <v>57.86</v>
      </c>
      <c r="D57">
        <v>57.34</v>
      </c>
      <c r="E57">
        <v>57.68</v>
      </c>
      <c r="F57" s="31"/>
    </row>
    <row r="58" spans="1:6" x14ac:dyDescent="0.3">
      <c r="A58" t="s">
        <v>967</v>
      </c>
      <c r="B58">
        <v>57</v>
      </c>
      <c r="C58">
        <v>57.52</v>
      </c>
      <c r="D58">
        <v>56.75</v>
      </c>
      <c r="E58">
        <v>57.38</v>
      </c>
      <c r="F58" s="31"/>
    </row>
    <row r="59" spans="1:6" x14ac:dyDescent="0.3">
      <c r="A59" t="s">
        <v>968</v>
      </c>
      <c r="B59">
        <v>58.15</v>
      </c>
      <c r="C59">
        <v>58.5</v>
      </c>
      <c r="D59">
        <v>57.97</v>
      </c>
      <c r="E59">
        <v>58.07</v>
      </c>
      <c r="F59" s="31"/>
    </row>
    <row r="60" spans="1:6" x14ac:dyDescent="0.3">
      <c r="A60" t="s">
        <v>969</v>
      </c>
      <c r="B60">
        <v>57.59</v>
      </c>
      <c r="C60">
        <v>58.73</v>
      </c>
      <c r="D60">
        <v>57.3</v>
      </c>
      <c r="E60">
        <v>58.26</v>
      </c>
      <c r="F60" s="31"/>
    </row>
    <row r="61" spans="1:6" x14ac:dyDescent="0.3">
      <c r="A61" t="s">
        <v>970</v>
      </c>
      <c r="B61">
        <v>58.01</v>
      </c>
      <c r="C61">
        <v>58.4</v>
      </c>
      <c r="D61">
        <v>57.29</v>
      </c>
      <c r="E61">
        <v>57.48</v>
      </c>
      <c r="F61" s="31"/>
    </row>
    <row r="62" spans="1:6" x14ac:dyDescent="0.3">
      <c r="A62" t="s">
        <v>971</v>
      </c>
      <c r="B62">
        <v>58.12</v>
      </c>
      <c r="C62">
        <v>58.69</v>
      </c>
      <c r="D62">
        <v>57.53</v>
      </c>
      <c r="E62">
        <v>57.72</v>
      </c>
      <c r="F62" s="31"/>
    </row>
    <row r="63" spans="1:6" x14ac:dyDescent="0.3">
      <c r="A63" t="s">
        <v>972</v>
      </c>
      <c r="B63">
        <v>58.05</v>
      </c>
      <c r="C63">
        <v>58.85</v>
      </c>
      <c r="D63">
        <v>57.9</v>
      </c>
      <c r="E63">
        <v>58.8</v>
      </c>
      <c r="F63" s="31"/>
    </row>
    <row r="64" spans="1:6" x14ac:dyDescent="0.3">
      <c r="A64" t="s">
        <v>973</v>
      </c>
      <c r="B64">
        <v>57.48</v>
      </c>
      <c r="C64">
        <v>58.22</v>
      </c>
      <c r="D64">
        <v>56.88</v>
      </c>
      <c r="E64">
        <v>58.12</v>
      </c>
      <c r="F64" s="31"/>
    </row>
    <row r="65" spans="1:6" x14ac:dyDescent="0.3">
      <c r="A65" t="s">
        <v>974</v>
      </c>
      <c r="B65">
        <v>58.65</v>
      </c>
      <c r="C65">
        <v>59</v>
      </c>
      <c r="D65">
        <v>57.46</v>
      </c>
      <c r="E65">
        <v>57.52</v>
      </c>
      <c r="F65" s="31"/>
    </row>
    <row r="66" spans="1:6" x14ac:dyDescent="0.3">
      <c r="A66" t="s">
        <v>975</v>
      </c>
      <c r="B66">
        <v>58.7</v>
      </c>
      <c r="C66">
        <v>59</v>
      </c>
      <c r="D66">
        <v>58.31</v>
      </c>
      <c r="E66">
        <v>58.73</v>
      </c>
      <c r="F66" s="31"/>
    </row>
    <row r="67" spans="1:6" x14ac:dyDescent="0.3">
      <c r="A67" s="42">
        <v>45632</v>
      </c>
      <c r="B67">
        <v>59.84</v>
      </c>
      <c r="C67">
        <v>59.88</v>
      </c>
      <c r="D67">
        <v>58.61</v>
      </c>
      <c r="E67">
        <v>58.76</v>
      </c>
      <c r="F67" s="31"/>
    </row>
    <row r="68" spans="1:6" x14ac:dyDescent="0.3">
      <c r="A68" s="42">
        <v>45602</v>
      </c>
      <c r="B68">
        <v>58.9</v>
      </c>
      <c r="C68">
        <v>59.79</v>
      </c>
      <c r="D68">
        <v>58.55</v>
      </c>
      <c r="E68">
        <v>59.71</v>
      </c>
      <c r="F68" s="31"/>
    </row>
    <row r="69" spans="1:6" x14ac:dyDescent="0.3">
      <c r="A69" s="42">
        <v>45571</v>
      </c>
      <c r="B69">
        <v>59.42</v>
      </c>
      <c r="C69">
        <v>59.49</v>
      </c>
      <c r="D69">
        <v>58.4</v>
      </c>
      <c r="E69">
        <v>59.09</v>
      </c>
      <c r="F69" s="31"/>
    </row>
    <row r="70" spans="1:6" x14ac:dyDescent="0.3">
      <c r="A70" s="42">
        <v>45479</v>
      </c>
      <c r="B70">
        <v>59.83</v>
      </c>
      <c r="C70">
        <v>60.36</v>
      </c>
      <c r="D70">
        <v>59.58</v>
      </c>
      <c r="E70">
        <v>59.63</v>
      </c>
      <c r="F70" s="31"/>
    </row>
    <row r="71" spans="1:6" x14ac:dyDescent="0.3">
      <c r="A71" s="42">
        <v>45449</v>
      </c>
      <c r="B71">
        <v>59.8</v>
      </c>
      <c r="C71">
        <v>60.17</v>
      </c>
      <c r="D71">
        <v>59.48</v>
      </c>
      <c r="E71">
        <v>60.09</v>
      </c>
      <c r="F71" s="31"/>
    </row>
    <row r="72" spans="1:6" x14ac:dyDescent="0.3">
      <c r="A72" s="42">
        <v>45418</v>
      </c>
      <c r="B72">
        <v>60.07</v>
      </c>
      <c r="C72">
        <v>60.32</v>
      </c>
      <c r="D72">
        <v>59.37</v>
      </c>
      <c r="E72">
        <v>59.8</v>
      </c>
      <c r="F72" s="31"/>
    </row>
    <row r="73" spans="1:6" x14ac:dyDescent="0.3">
      <c r="A73" s="42">
        <v>45388</v>
      </c>
      <c r="B73">
        <v>59.79</v>
      </c>
      <c r="C73">
        <v>60.87</v>
      </c>
      <c r="D73">
        <v>59.48</v>
      </c>
      <c r="E73">
        <v>60.48</v>
      </c>
      <c r="F73" s="31"/>
    </row>
    <row r="74" spans="1:6" x14ac:dyDescent="0.3">
      <c r="A74" s="42">
        <v>45357</v>
      </c>
      <c r="B74">
        <v>59.93</v>
      </c>
      <c r="C74">
        <v>60.77</v>
      </c>
      <c r="D74">
        <v>59.86</v>
      </c>
      <c r="E74">
        <v>59.89</v>
      </c>
      <c r="F74" s="31"/>
    </row>
    <row r="75" spans="1:6" x14ac:dyDescent="0.3">
      <c r="A75" t="s">
        <v>976</v>
      </c>
      <c r="B75">
        <v>59.34</v>
      </c>
      <c r="C75">
        <v>60.36</v>
      </c>
      <c r="D75">
        <v>59.23</v>
      </c>
      <c r="E75">
        <v>60.34</v>
      </c>
      <c r="F75" s="31"/>
    </row>
    <row r="76" spans="1:6" x14ac:dyDescent="0.3">
      <c r="A76" t="s">
        <v>977</v>
      </c>
      <c r="B76">
        <v>59.92</v>
      </c>
      <c r="C76">
        <v>59.93</v>
      </c>
      <c r="D76">
        <v>59.33</v>
      </c>
      <c r="E76">
        <v>59.34</v>
      </c>
      <c r="F76" s="31"/>
    </row>
    <row r="77" spans="1:6" x14ac:dyDescent="0.3">
      <c r="A77" t="s">
        <v>978</v>
      </c>
      <c r="B77">
        <v>59.32</v>
      </c>
      <c r="C77">
        <v>59.8</v>
      </c>
      <c r="D77">
        <v>58.93</v>
      </c>
      <c r="E77">
        <v>59.6</v>
      </c>
      <c r="F77" s="31"/>
    </row>
    <row r="78" spans="1:6" x14ac:dyDescent="0.3">
      <c r="A78" t="s">
        <v>979</v>
      </c>
      <c r="B78">
        <v>60.79</v>
      </c>
      <c r="C78">
        <v>61.06</v>
      </c>
      <c r="D78">
        <v>59.47</v>
      </c>
      <c r="E78">
        <v>59.5</v>
      </c>
      <c r="F78" s="31"/>
    </row>
    <row r="79" spans="1:6" x14ac:dyDescent="0.3">
      <c r="A79" t="s">
        <v>980</v>
      </c>
      <c r="B79">
        <v>61.49</v>
      </c>
      <c r="C79">
        <v>61.67</v>
      </c>
      <c r="D79">
        <v>60.79</v>
      </c>
      <c r="E79">
        <v>61.04</v>
      </c>
      <c r="F79" s="31"/>
    </row>
    <row r="80" spans="1:6" x14ac:dyDescent="0.3">
      <c r="A80" t="s">
        <v>981</v>
      </c>
      <c r="B80">
        <v>61.25</v>
      </c>
      <c r="C80">
        <v>61.69</v>
      </c>
      <c r="D80">
        <v>60.91</v>
      </c>
      <c r="E80">
        <v>61.33</v>
      </c>
      <c r="F80" s="31"/>
    </row>
    <row r="81" spans="1:6" x14ac:dyDescent="0.3">
      <c r="A81" t="s">
        <v>982</v>
      </c>
      <c r="B81">
        <v>61.88</v>
      </c>
      <c r="C81">
        <v>62</v>
      </c>
      <c r="D81">
        <v>61.61</v>
      </c>
      <c r="E81">
        <v>61.64</v>
      </c>
      <c r="F81" s="31"/>
    </row>
    <row r="82" spans="1:6" x14ac:dyDescent="0.3">
      <c r="A82" t="s">
        <v>983</v>
      </c>
      <c r="B82">
        <v>62.26</v>
      </c>
      <c r="C82">
        <v>62.38</v>
      </c>
      <c r="D82">
        <v>61.75</v>
      </c>
      <c r="E82">
        <v>62.25</v>
      </c>
      <c r="F82" s="31"/>
    </row>
    <row r="83" spans="1:6" x14ac:dyDescent="0.3">
      <c r="A83" t="s">
        <v>984</v>
      </c>
      <c r="B83">
        <v>61.47</v>
      </c>
      <c r="C83">
        <v>62.35</v>
      </c>
      <c r="D83">
        <v>61.38</v>
      </c>
      <c r="E83">
        <v>62.08</v>
      </c>
      <c r="F83" s="31"/>
    </row>
    <row r="84" spans="1:6" x14ac:dyDescent="0.3">
      <c r="A84" t="s">
        <v>985</v>
      </c>
      <c r="B84">
        <v>62.25</v>
      </c>
      <c r="C84">
        <v>62.31</v>
      </c>
      <c r="D84">
        <v>61.39</v>
      </c>
      <c r="E84">
        <v>61.56</v>
      </c>
      <c r="F84" s="31"/>
    </row>
    <row r="85" spans="1:6" x14ac:dyDescent="0.3">
      <c r="A85" t="s">
        <v>986</v>
      </c>
      <c r="B85">
        <v>62</v>
      </c>
      <c r="C85">
        <v>62.27</v>
      </c>
      <c r="D85">
        <v>61.75</v>
      </c>
      <c r="E85">
        <v>62.14</v>
      </c>
      <c r="F85" s="31"/>
    </row>
    <row r="86" spans="1:6" x14ac:dyDescent="0.3">
      <c r="A86" t="s">
        <v>987</v>
      </c>
      <c r="B86">
        <v>62.64</v>
      </c>
      <c r="C86">
        <v>62.66</v>
      </c>
      <c r="D86">
        <v>61.69</v>
      </c>
      <c r="E86">
        <v>61.83</v>
      </c>
      <c r="F86" s="31"/>
    </row>
    <row r="87" spans="1:6" x14ac:dyDescent="0.3">
      <c r="A87" t="s">
        <v>988</v>
      </c>
      <c r="B87">
        <v>62.7</v>
      </c>
      <c r="C87">
        <v>62.95</v>
      </c>
      <c r="D87">
        <v>62.05</v>
      </c>
      <c r="E87">
        <v>62.56</v>
      </c>
      <c r="F87" s="31"/>
    </row>
    <row r="88" spans="1:6" x14ac:dyDescent="0.3">
      <c r="A88" t="s">
        <v>989</v>
      </c>
      <c r="B88">
        <v>62</v>
      </c>
      <c r="C88">
        <v>62.73</v>
      </c>
      <c r="D88">
        <v>61.82</v>
      </c>
      <c r="E88">
        <v>62.49</v>
      </c>
      <c r="F88" s="31"/>
    </row>
    <row r="89" spans="1:6" x14ac:dyDescent="0.3">
      <c r="A89" s="42">
        <v>45570</v>
      </c>
      <c r="B89">
        <v>61.5</v>
      </c>
      <c r="C89">
        <v>61.98</v>
      </c>
      <c r="D89">
        <v>61.27</v>
      </c>
      <c r="E89">
        <v>61.86</v>
      </c>
      <c r="F89" s="31"/>
    </row>
    <row r="90" spans="1:6" x14ac:dyDescent="0.3">
      <c r="A90" s="42">
        <v>45540</v>
      </c>
      <c r="B90">
        <v>62.41</v>
      </c>
      <c r="C90">
        <v>62.41</v>
      </c>
      <c r="D90">
        <v>61.55</v>
      </c>
      <c r="E90">
        <v>61.6</v>
      </c>
      <c r="F90" s="31"/>
    </row>
    <row r="91" spans="1:6" x14ac:dyDescent="0.3">
      <c r="A91" s="42">
        <v>45509</v>
      </c>
      <c r="B91">
        <v>61.73</v>
      </c>
      <c r="C91">
        <v>62.46</v>
      </c>
      <c r="D91">
        <v>61.48</v>
      </c>
      <c r="E91">
        <v>62.33</v>
      </c>
      <c r="F91" s="31"/>
    </row>
    <row r="92" spans="1:6" x14ac:dyDescent="0.3">
      <c r="A92" s="42">
        <v>45478</v>
      </c>
      <c r="B92">
        <v>60.48</v>
      </c>
      <c r="C92">
        <v>61.7</v>
      </c>
      <c r="D92">
        <v>60.35</v>
      </c>
      <c r="E92">
        <v>61.64</v>
      </c>
      <c r="F92" s="31"/>
    </row>
    <row r="93" spans="1:6" x14ac:dyDescent="0.3">
      <c r="A93" s="42">
        <v>45448</v>
      </c>
      <c r="B93">
        <v>60.95</v>
      </c>
      <c r="C93">
        <v>61</v>
      </c>
      <c r="D93">
        <v>59.7</v>
      </c>
      <c r="E93">
        <v>60.04</v>
      </c>
      <c r="F93" s="31"/>
    </row>
    <row r="94" spans="1:6" x14ac:dyDescent="0.3">
      <c r="A94" s="42">
        <v>45356</v>
      </c>
      <c r="B94">
        <v>61</v>
      </c>
      <c r="C94">
        <v>61.14</v>
      </c>
      <c r="D94">
        <v>59.57</v>
      </c>
      <c r="E94">
        <v>60.51</v>
      </c>
      <c r="F94" s="31"/>
    </row>
    <row r="95" spans="1:6" x14ac:dyDescent="0.3">
      <c r="A95" s="42">
        <v>45327</v>
      </c>
      <c r="B95">
        <v>59</v>
      </c>
      <c r="C95">
        <v>63.23</v>
      </c>
      <c r="D95">
        <v>59</v>
      </c>
      <c r="E95">
        <v>61.28</v>
      </c>
      <c r="F95" s="31"/>
    </row>
    <row r="96" spans="1:6" x14ac:dyDescent="0.3">
      <c r="A96" s="42">
        <v>45296</v>
      </c>
      <c r="B96">
        <v>57.5</v>
      </c>
      <c r="C96">
        <v>57.61</v>
      </c>
      <c r="D96">
        <v>56.63</v>
      </c>
      <c r="E96">
        <v>56.98</v>
      </c>
      <c r="F96" s="31"/>
    </row>
    <row r="97" spans="1:6" x14ac:dyDescent="0.3">
      <c r="A97" t="s">
        <v>990</v>
      </c>
      <c r="B97">
        <v>58.03</v>
      </c>
      <c r="C97">
        <v>58.44</v>
      </c>
      <c r="D97">
        <v>57.54</v>
      </c>
      <c r="E97">
        <v>57.86</v>
      </c>
      <c r="F97" s="31"/>
    </row>
    <row r="98" spans="1:6" x14ac:dyDescent="0.3">
      <c r="A98" t="s">
        <v>991</v>
      </c>
      <c r="B98">
        <v>57.92</v>
      </c>
      <c r="C98">
        <v>58.25</v>
      </c>
      <c r="D98">
        <v>57.78</v>
      </c>
      <c r="E98">
        <v>58.21</v>
      </c>
      <c r="F98" s="31"/>
    </row>
    <row r="99" spans="1:6" x14ac:dyDescent="0.3">
      <c r="A99" t="s">
        <v>992</v>
      </c>
      <c r="B99">
        <v>58.24</v>
      </c>
      <c r="C99">
        <v>58.62</v>
      </c>
      <c r="D99">
        <v>57.71</v>
      </c>
      <c r="E99">
        <v>57.73</v>
      </c>
      <c r="F99" s="31"/>
    </row>
    <row r="100" spans="1:6" x14ac:dyDescent="0.3">
      <c r="A100" t="s">
        <v>993</v>
      </c>
      <c r="B100">
        <v>58.97</v>
      </c>
      <c r="C100">
        <v>59.22</v>
      </c>
      <c r="D100">
        <v>58.33</v>
      </c>
      <c r="E100">
        <v>58.45</v>
      </c>
      <c r="F100" s="31"/>
    </row>
    <row r="101" spans="1:6" x14ac:dyDescent="0.3">
      <c r="A101" t="s">
        <v>994</v>
      </c>
      <c r="B101">
        <v>57.68</v>
      </c>
      <c r="C101">
        <v>58.79</v>
      </c>
      <c r="D101">
        <v>57.32</v>
      </c>
      <c r="E101">
        <v>58.75</v>
      </c>
      <c r="F101" s="31"/>
    </row>
    <row r="102" spans="1:6" x14ac:dyDescent="0.3">
      <c r="A102" t="s">
        <v>995</v>
      </c>
      <c r="B102">
        <v>57.91</v>
      </c>
      <c r="C102">
        <v>58.31</v>
      </c>
      <c r="D102">
        <v>57.71</v>
      </c>
      <c r="E102">
        <v>58.14</v>
      </c>
      <c r="F102" s="31"/>
    </row>
    <row r="103" spans="1:6" x14ac:dyDescent="0.3">
      <c r="A103" t="s">
        <v>996</v>
      </c>
      <c r="B103">
        <v>57.5</v>
      </c>
      <c r="C103">
        <v>58.33</v>
      </c>
      <c r="D103">
        <v>57.17</v>
      </c>
      <c r="E103">
        <v>57.98</v>
      </c>
      <c r="F103" s="31"/>
    </row>
    <row r="104" spans="1:6" x14ac:dyDescent="0.3">
      <c r="A104" t="s">
        <v>997</v>
      </c>
      <c r="B104">
        <v>56.73</v>
      </c>
      <c r="C104">
        <v>57.66</v>
      </c>
      <c r="D104">
        <v>56.62</v>
      </c>
      <c r="E104">
        <v>57.38</v>
      </c>
      <c r="F104" s="31"/>
    </row>
    <row r="105" spans="1:6" x14ac:dyDescent="0.3">
      <c r="A105" t="s">
        <v>998</v>
      </c>
      <c r="B105">
        <v>56.35</v>
      </c>
      <c r="C105">
        <v>56.64</v>
      </c>
      <c r="D105">
        <v>56.12</v>
      </c>
      <c r="E105">
        <v>56.54</v>
      </c>
      <c r="F105" s="31"/>
    </row>
    <row r="106" spans="1:6" x14ac:dyDescent="0.3">
      <c r="A106" t="s">
        <v>999</v>
      </c>
      <c r="B106">
        <v>55.75</v>
      </c>
      <c r="C106">
        <v>56.22</v>
      </c>
      <c r="D106">
        <v>55.6</v>
      </c>
      <c r="E106">
        <v>56.07</v>
      </c>
      <c r="F106" s="31"/>
    </row>
    <row r="107" spans="1:6" x14ac:dyDescent="0.3">
      <c r="A107" t="s">
        <v>1000</v>
      </c>
      <c r="B107">
        <v>55.36</v>
      </c>
      <c r="C107">
        <v>55.68</v>
      </c>
      <c r="D107">
        <v>55.01</v>
      </c>
      <c r="E107">
        <v>55.51</v>
      </c>
      <c r="F107" s="31"/>
    </row>
    <row r="108" spans="1:6" x14ac:dyDescent="0.3">
      <c r="A108" t="s">
        <v>1001</v>
      </c>
      <c r="B108">
        <v>55.66</v>
      </c>
      <c r="C108">
        <v>55.99</v>
      </c>
      <c r="D108">
        <v>55.13</v>
      </c>
      <c r="E108">
        <v>55.4</v>
      </c>
      <c r="F108" s="31"/>
    </row>
    <row r="109" spans="1:6" x14ac:dyDescent="0.3">
      <c r="A109" s="42">
        <v>45630</v>
      </c>
      <c r="B109">
        <v>56.2</v>
      </c>
      <c r="C109">
        <v>56.36</v>
      </c>
      <c r="D109">
        <v>55.08</v>
      </c>
      <c r="E109">
        <v>55.42</v>
      </c>
      <c r="F109" s="31"/>
    </row>
    <row r="110" spans="1:6" x14ac:dyDescent="0.3">
      <c r="A110" s="42">
        <v>45600</v>
      </c>
      <c r="B110">
        <v>57.29</v>
      </c>
      <c r="C110">
        <v>57.36</v>
      </c>
      <c r="D110">
        <v>56.02</v>
      </c>
      <c r="E110">
        <v>56.17</v>
      </c>
      <c r="F110" s="31"/>
    </row>
    <row r="111" spans="1:6" x14ac:dyDescent="0.3">
      <c r="A111" s="42">
        <v>45569</v>
      </c>
      <c r="B111">
        <v>56.9</v>
      </c>
      <c r="C111">
        <v>57.27</v>
      </c>
      <c r="D111">
        <v>56.47</v>
      </c>
      <c r="E111">
        <v>57.01</v>
      </c>
      <c r="F111" s="31"/>
    </row>
    <row r="112" spans="1:6" x14ac:dyDescent="0.3">
      <c r="A112" s="42">
        <v>45539</v>
      </c>
      <c r="B112">
        <v>57.57</v>
      </c>
      <c r="C112">
        <v>57.82</v>
      </c>
      <c r="D112">
        <v>56.97</v>
      </c>
      <c r="E112">
        <v>57.12</v>
      </c>
      <c r="F112" s="31"/>
    </row>
    <row r="113" spans="1:6" x14ac:dyDescent="0.3">
      <c r="A113" s="42">
        <v>45508</v>
      </c>
      <c r="B113">
        <v>57.54</v>
      </c>
      <c r="C113">
        <v>57.88</v>
      </c>
      <c r="D113">
        <v>57.22</v>
      </c>
      <c r="E113">
        <v>57.48</v>
      </c>
      <c r="F113" s="31"/>
    </row>
    <row r="114" spans="1:6" x14ac:dyDescent="0.3">
      <c r="A114" s="42">
        <v>45416</v>
      </c>
      <c r="B114">
        <v>57.59</v>
      </c>
      <c r="C114">
        <v>57.59</v>
      </c>
      <c r="D114">
        <v>56.69</v>
      </c>
      <c r="E114">
        <v>57.45</v>
      </c>
      <c r="F114" s="31"/>
    </row>
    <row r="115" spans="1:6" x14ac:dyDescent="0.3">
      <c r="A115" s="42">
        <v>45386</v>
      </c>
      <c r="B115">
        <v>57.02</v>
      </c>
      <c r="C115">
        <v>57.98</v>
      </c>
      <c r="D115">
        <v>56.85</v>
      </c>
      <c r="E115">
        <v>57.58</v>
      </c>
      <c r="F115" s="31"/>
    </row>
    <row r="116" spans="1:6" x14ac:dyDescent="0.3">
      <c r="A116" s="42">
        <v>45355</v>
      </c>
      <c r="B116">
        <v>57.5</v>
      </c>
      <c r="C116">
        <v>57.58</v>
      </c>
      <c r="D116">
        <v>56.58</v>
      </c>
      <c r="E116">
        <v>56.59</v>
      </c>
      <c r="F116" s="31"/>
    </row>
    <row r="117" spans="1:6" x14ac:dyDescent="0.3">
      <c r="A117" s="42">
        <v>45326</v>
      </c>
      <c r="B117">
        <v>57.08</v>
      </c>
      <c r="C117">
        <v>57.81</v>
      </c>
      <c r="D117">
        <v>57.08</v>
      </c>
      <c r="E117">
        <v>57.67</v>
      </c>
      <c r="F117" s="31"/>
    </row>
    <row r="118" spans="1:6" x14ac:dyDescent="0.3">
      <c r="A118" s="42">
        <v>45295</v>
      </c>
      <c r="B118">
        <v>57.2</v>
      </c>
      <c r="C118">
        <v>57.34</v>
      </c>
      <c r="D118">
        <v>56.88</v>
      </c>
      <c r="E118">
        <v>57.06</v>
      </c>
      <c r="F118" s="31"/>
    </row>
    <row r="119" spans="1:6" x14ac:dyDescent="0.3">
      <c r="A119" t="s">
        <v>1002</v>
      </c>
      <c r="B119">
        <v>56.98</v>
      </c>
      <c r="C119">
        <v>57.47</v>
      </c>
      <c r="D119">
        <v>56.82</v>
      </c>
      <c r="E119">
        <v>57.29</v>
      </c>
      <c r="F119" s="31"/>
    </row>
    <row r="120" spans="1:6" x14ac:dyDescent="0.3">
      <c r="A120" t="s">
        <v>1003</v>
      </c>
      <c r="B120">
        <v>56.12</v>
      </c>
      <c r="C120">
        <v>56.72</v>
      </c>
      <c r="D120">
        <v>56.02</v>
      </c>
      <c r="E120">
        <v>56.65</v>
      </c>
      <c r="F120" s="31"/>
    </row>
    <row r="121" spans="1:6" x14ac:dyDescent="0.3">
      <c r="A121" t="s">
        <v>1004</v>
      </c>
      <c r="B121">
        <v>55.8</v>
      </c>
      <c r="C121">
        <v>56.16</v>
      </c>
      <c r="D121">
        <v>55.65</v>
      </c>
      <c r="E121">
        <v>55.89</v>
      </c>
      <c r="F121" s="31"/>
    </row>
    <row r="122" spans="1:6" x14ac:dyDescent="0.3">
      <c r="A122" t="s">
        <v>1005</v>
      </c>
      <c r="B122">
        <v>55.75</v>
      </c>
      <c r="C122">
        <v>55.91</v>
      </c>
      <c r="D122">
        <v>55.41</v>
      </c>
      <c r="E122">
        <v>55.65</v>
      </c>
      <c r="F122" s="31"/>
    </row>
    <row r="123" spans="1:6" x14ac:dyDescent="0.3">
      <c r="A123" t="s">
        <v>1006</v>
      </c>
      <c r="B123">
        <v>56.18</v>
      </c>
      <c r="C123">
        <v>56.18</v>
      </c>
      <c r="D123">
        <v>55.22</v>
      </c>
      <c r="E123">
        <v>55.55</v>
      </c>
      <c r="F123" s="31"/>
    </row>
    <row r="124" spans="1:6" x14ac:dyDescent="0.3">
      <c r="A124" t="s">
        <v>1007</v>
      </c>
      <c r="B124">
        <v>55.07</v>
      </c>
      <c r="C124">
        <v>56.36</v>
      </c>
      <c r="D124">
        <v>54.7</v>
      </c>
      <c r="E124">
        <v>56.11</v>
      </c>
      <c r="F124" s="31"/>
    </row>
    <row r="125" spans="1:6" x14ac:dyDescent="0.3">
      <c r="A125" t="s">
        <v>1008</v>
      </c>
      <c r="B125">
        <v>55.45</v>
      </c>
      <c r="C125">
        <v>56.14</v>
      </c>
      <c r="D125">
        <v>54.91</v>
      </c>
      <c r="E125">
        <v>55.14</v>
      </c>
      <c r="F125" s="31"/>
    </row>
    <row r="126" spans="1:6" x14ac:dyDescent="0.3">
      <c r="A126" t="s">
        <v>1009</v>
      </c>
      <c r="B126">
        <v>54.92</v>
      </c>
      <c r="C126">
        <v>55.41</v>
      </c>
      <c r="D126">
        <v>54.47</v>
      </c>
      <c r="E126">
        <v>55.2</v>
      </c>
      <c r="F126" s="31"/>
    </row>
    <row r="127" spans="1:6" x14ac:dyDescent="0.3">
      <c r="A127" t="s">
        <v>1010</v>
      </c>
      <c r="B127">
        <v>53.41</v>
      </c>
      <c r="C127">
        <v>55.2</v>
      </c>
      <c r="D127">
        <v>53.41</v>
      </c>
      <c r="E127">
        <v>54.77</v>
      </c>
      <c r="F127" s="31"/>
    </row>
    <row r="128" spans="1:6" x14ac:dyDescent="0.3">
      <c r="A128" t="s">
        <v>1011</v>
      </c>
      <c r="B128">
        <v>52.59</v>
      </c>
      <c r="C128">
        <v>53.64</v>
      </c>
      <c r="D128">
        <v>52.53</v>
      </c>
      <c r="E128">
        <v>53.56</v>
      </c>
      <c r="F128" s="31"/>
    </row>
    <row r="129" spans="1:6" x14ac:dyDescent="0.3">
      <c r="A129" t="s">
        <v>1012</v>
      </c>
      <c r="B129">
        <v>53.72</v>
      </c>
      <c r="C129">
        <v>53.8</v>
      </c>
      <c r="D129">
        <v>52.46</v>
      </c>
      <c r="E129">
        <v>52.94</v>
      </c>
      <c r="F129" s="31"/>
    </row>
    <row r="130" spans="1:6" x14ac:dyDescent="0.3">
      <c r="A130" t="s">
        <v>1013</v>
      </c>
      <c r="B130">
        <v>54.22</v>
      </c>
      <c r="C130">
        <v>54.35</v>
      </c>
      <c r="D130">
        <v>53.78</v>
      </c>
      <c r="E130">
        <v>54</v>
      </c>
      <c r="F130" s="31"/>
    </row>
    <row r="131" spans="1:6" x14ac:dyDescent="0.3">
      <c r="A131" s="42">
        <v>45629</v>
      </c>
      <c r="B131">
        <v>54.12</v>
      </c>
      <c r="C131">
        <v>54.26</v>
      </c>
      <c r="D131">
        <v>53.58</v>
      </c>
      <c r="E131">
        <v>53.85</v>
      </c>
      <c r="F131" s="31"/>
    </row>
    <row r="132" spans="1:6" x14ac:dyDescent="0.3">
      <c r="A132" s="42">
        <v>45599</v>
      </c>
      <c r="B132">
        <v>53.67</v>
      </c>
      <c r="C132">
        <v>54.48</v>
      </c>
      <c r="D132">
        <v>53.33</v>
      </c>
      <c r="E132">
        <v>54.15</v>
      </c>
      <c r="F132" s="31"/>
    </row>
    <row r="133" spans="1:6" x14ac:dyDescent="0.3">
      <c r="A133" s="42">
        <v>45507</v>
      </c>
      <c r="B133">
        <v>53.53</v>
      </c>
      <c r="C133">
        <v>54.44</v>
      </c>
      <c r="D133">
        <v>53.1</v>
      </c>
      <c r="E133">
        <v>54.21</v>
      </c>
      <c r="F133" s="31"/>
    </row>
    <row r="134" spans="1:6" x14ac:dyDescent="0.3">
      <c r="A134" s="42">
        <v>45476</v>
      </c>
      <c r="B134">
        <v>53.94</v>
      </c>
      <c r="C134">
        <v>54.03</v>
      </c>
      <c r="D134">
        <v>53.1</v>
      </c>
      <c r="E134">
        <v>53.6</v>
      </c>
      <c r="F134" s="31"/>
    </row>
    <row r="135" spans="1:6" x14ac:dyDescent="0.3">
      <c r="A135" s="42">
        <v>45446</v>
      </c>
      <c r="B135">
        <v>53.78</v>
      </c>
      <c r="C135">
        <v>54.18</v>
      </c>
      <c r="D135">
        <v>53.62</v>
      </c>
      <c r="E135">
        <v>53.86</v>
      </c>
      <c r="F135" s="31"/>
    </row>
    <row r="136" spans="1:6" x14ac:dyDescent="0.3">
      <c r="A136" s="42">
        <v>45415</v>
      </c>
      <c r="B136">
        <v>53.86</v>
      </c>
      <c r="C136">
        <v>53.99</v>
      </c>
      <c r="D136">
        <v>53.32</v>
      </c>
      <c r="E136">
        <v>53.42</v>
      </c>
      <c r="F136" s="31"/>
    </row>
    <row r="137" spans="1:6" x14ac:dyDescent="0.3">
      <c r="A137" s="42">
        <v>45385</v>
      </c>
      <c r="B137">
        <v>53.65</v>
      </c>
      <c r="C137">
        <v>54.08</v>
      </c>
      <c r="D137">
        <v>52.98</v>
      </c>
      <c r="E137">
        <v>53.72</v>
      </c>
      <c r="F137" s="31"/>
    </row>
    <row r="138" spans="1:6" x14ac:dyDescent="0.3">
      <c r="A138" s="42">
        <v>45294</v>
      </c>
      <c r="B138">
        <v>55.32</v>
      </c>
      <c r="C138">
        <v>55.45</v>
      </c>
      <c r="D138">
        <v>54.43</v>
      </c>
      <c r="E138">
        <v>54.83</v>
      </c>
      <c r="F138" s="31"/>
    </row>
    <row r="139" spans="1:6" x14ac:dyDescent="0.3">
      <c r="A139" t="s">
        <v>1014</v>
      </c>
      <c r="B139">
        <v>55.88</v>
      </c>
      <c r="C139">
        <v>55.98</v>
      </c>
      <c r="D139">
        <v>55.1</v>
      </c>
      <c r="E139">
        <v>55.15</v>
      </c>
      <c r="F139" s="31"/>
    </row>
    <row r="140" spans="1:6" x14ac:dyDescent="0.3">
      <c r="A140" t="s">
        <v>1015</v>
      </c>
      <c r="B140">
        <v>55.71</v>
      </c>
      <c r="C140">
        <v>56.13</v>
      </c>
      <c r="D140">
        <v>55.46</v>
      </c>
      <c r="E140">
        <v>56.11</v>
      </c>
      <c r="F140" s="31"/>
    </row>
    <row r="141" spans="1:6" x14ac:dyDescent="0.3">
      <c r="A141" t="s">
        <v>1016</v>
      </c>
      <c r="B141">
        <v>56.35</v>
      </c>
      <c r="C141">
        <v>56.6</v>
      </c>
      <c r="D141">
        <v>55.39</v>
      </c>
      <c r="E141">
        <v>55.63</v>
      </c>
      <c r="F141" s="31"/>
    </row>
    <row r="142" spans="1:6" x14ac:dyDescent="0.3">
      <c r="A142" t="s">
        <v>1017</v>
      </c>
      <c r="B142">
        <v>56.44</v>
      </c>
      <c r="C142">
        <v>56.87</v>
      </c>
      <c r="D142">
        <v>56.13</v>
      </c>
      <c r="E142">
        <v>56.44</v>
      </c>
      <c r="F142" s="31"/>
    </row>
    <row r="143" spans="1:6" x14ac:dyDescent="0.3">
      <c r="A143" t="s">
        <v>1018</v>
      </c>
      <c r="B143">
        <v>56.84</v>
      </c>
      <c r="C143">
        <v>57.38</v>
      </c>
      <c r="D143">
        <v>56.41</v>
      </c>
      <c r="E143">
        <v>56.43</v>
      </c>
      <c r="F143" s="31"/>
    </row>
    <row r="144" spans="1:6" x14ac:dyDescent="0.3">
      <c r="A144" t="s">
        <v>1019</v>
      </c>
      <c r="B144">
        <v>55.93</v>
      </c>
      <c r="C144">
        <v>57.39</v>
      </c>
      <c r="D144">
        <v>55.48</v>
      </c>
      <c r="E144">
        <v>56.98</v>
      </c>
      <c r="F144" s="31"/>
    </row>
    <row r="145" spans="1:6" x14ac:dyDescent="0.3">
      <c r="A145" t="s">
        <v>1020</v>
      </c>
      <c r="B145">
        <v>56.33</v>
      </c>
      <c r="C145">
        <v>56.72</v>
      </c>
      <c r="D145">
        <v>55.95</v>
      </c>
      <c r="E145">
        <v>56.45</v>
      </c>
      <c r="F145" s="31"/>
    </row>
    <row r="146" spans="1:6" x14ac:dyDescent="0.3">
      <c r="A146" t="s">
        <v>1021</v>
      </c>
      <c r="B146">
        <v>55.62</v>
      </c>
      <c r="C146">
        <v>56.89</v>
      </c>
      <c r="D146">
        <v>55.31</v>
      </c>
      <c r="E146">
        <v>56.13</v>
      </c>
      <c r="F146" s="31"/>
    </row>
    <row r="147" spans="1:6" x14ac:dyDescent="0.3">
      <c r="A147" t="s">
        <v>1022</v>
      </c>
      <c r="B147">
        <v>55.22</v>
      </c>
      <c r="C147">
        <v>55.85</v>
      </c>
      <c r="D147">
        <v>54.96</v>
      </c>
      <c r="E147">
        <v>55.47</v>
      </c>
      <c r="F147" s="31"/>
    </row>
    <row r="148" spans="1:6" x14ac:dyDescent="0.3">
      <c r="A148" t="s">
        <v>1023</v>
      </c>
      <c r="B148">
        <v>54.3</v>
      </c>
      <c r="C148">
        <v>55.47</v>
      </c>
      <c r="D148">
        <v>54.23</v>
      </c>
      <c r="E148">
        <v>55.39</v>
      </c>
      <c r="F148" s="31"/>
    </row>
    <row r="149" spans="1:6" x14ac:dyDescent="0.3">
      <c r="A149" t="s">
        <v>1024</v>
      </c>
      <c r="B149">
        <v>54.06</v>
      </c>
      <c r="C149">
        <v>54.3</v>
      </c>
      <c r="D149">
        <v>53.38</v>
      </c>
      <c r="E149">
        <v>53.99</v>
      </c>
      <c r="F149" s="31"/>
    </row>
    <row r="150" spans="1:6" x14ac:dyDescent="0.3">
      <c r="A150" t="s">
        <v>1025</v>
      </c>
      <c r="B150">
        <v>54.68</v>
      </c>
      <c r="C150">
        <v>55.13</v>
      </c>
      <c r="D150">
        <v>53.6</v>
      </c>
      <c r="E150">
        <v>54.21</v>
      </c>
      <c r="F150" s="31"/>
    </row>
    <row r="151" spans="1:6" x14ac:dyDescent="0.3">
      <c r="A151" s="42">
        <v>45628</v>
      </c>
      <c r="B151">
        <v>53.29</v>
      </c>
      <c r="C151">
        <v>54.66</v>
      </c>
      <c r="D151">
        <v>53.29</v>
      </c>
      <c r="E151">
        <v>54.65</v>
      </c>
      <c r="F151" s="31"/>
    </row>
    <row r="152" spans="1:6" x14ac:dyDescent="0.3">
      <c r="A152" s="42">
        <v>45537</v>
      </c>
      <c r="B152">
        <v>54.73</v>
      </c>
      <c r="C152">
        <v>54.75</v>
      </c>
      <c r="D152">
        <v>53.12</v>
      </c>
      <c r="E152">
        <v>53.49</v>
      </c>
      <c r="F152" s="31"/>
    </row>
    <row r="153" spans="1:6" x14ac:dyDescent="0.3">
      <c r="A153" s="42">
        <v>45506</v>
      </c>
      <c r="B153">
        <v>55.5</v>
      </c>
      <c r="C153">
        <v>56.57</v>
      </c>
      <c r="D153">
        <v>54.51</v>
      </c>
      <c r="E153">
        <v>54.94</v>
      </c>
      <c r="F153" s="31"/>
    </row>
    <row r="154" spans="1:6" x14ac:dyDescent="0.3">
      <c r="A154" s="42">
        <v>45475</v>
      </c>
      <c r="B154">
        <v>54.59</v>
      </c>
      <c r="C154">
        <v>54.72</v>
      </c>
      <c r="D154">
        <v>53.66</v>
      </c>
      <c r="E154">
        <v>53.69</v>
      </c>
      <c r="F154" s="31"/>
    </row>
    <row r="155" spans="1:6" x14ac:dyDescent="0.3">
      <c r="A155" s="42">
        <v>45445</v>
      </c>
      <c r="B155">
        <v>53.97</v>
      </c>
      <c r="C155">
        <v>54.78</v>
      </c>
      <c r="D155">
        <v>53.87</v>
      </c>
      <c r="E155">
        <v>54.43</v>
      </c>
      <c r="F155" s="31"/>
    </row>
    <row r="156" spans="1:6" x14ac:dyDescent="0.3">
      <c r="A156" s="42">
        <v>45414</v>
      </c>
      <c r="B156">
        <v>54.75</v>
      </c>
      <c r="C156">
        <v>54.99</v>
      </c>
      <c r="D156">
        <v>54.11</v>
      </c>
      <c r="E156">
        <v>54.12</v>
      </c>
      <c r="F156" s="31"/>
    </row>
    <row r="157" spans="1:6" x14ac:dyDescent="0.3">
      <c r="A157" s="42">
        <v>45324</v>
      </c>
      <c r="B157">
        <v>55.63</v>
      </c>
      <c r="C157">
        <v>55.9</v>
      </c>
      <c r="D157">
        <v>54.77</v>
      </c>
      <c r="E157">
        <v>55.06</v>
      </c>
      <c r="F157" s="31"/>
    </row>
    <row r="158" spans="1:6" x14ac:dyDescent="0.3">
      <c r="A158" s="42">
        <v>45293</v>
      </c>
      <c r="B158">
        <v>54.69</v>
      </c>
      <c r="C158">
        <v>55.63</v>
      </c>
      <c r="D158">
        <v>53.89</v>
      </c>
      <c r="E158">
        <v>55.62</v>
      </c>
      <c r="F158" s="31"/>
    </row>
    <row r="159" spans="1:6" x14ac:dyDescent="0.3">
      <c r="A159" t="s">
        <v>1026</v>
      </c>
      <c r="B159">
        <v>55.25</v>
      </c>
      <c r="C159">
        <v>55.42</v>
      </c>
      <c r="D159">
        <v>54.75</v>
      </c>
      <c r="E159">
        <v>54.76</v>
      </c>
      <c r="F159" s="31"/>
    </row>
    <row r="160" spans="1:6" x14ac:dyDescent="0.3">
      <c r="A160" t="s">
        <v>1027</v>
      </c>
      <c r="B160">
        <v>54.74</v>
      </c>
      <c r="C160">
        <v>55.3</v>
      </c>
      <c r="D160">
        <v>54.5</v>
      </c>
      <c r="E160">
        <v>55.29</v>
      </c>
      <c r="F160" s="31"/>
    </row>
    <row r="161" spans="1:6" x14ac:dyDescent="0.3">
      <c r="A161" t="s">
        <v>1028</v>
      </c>
      <c r="B161">
        <v>54.79</v>
      </c>
      <c r="C161">
        <v>54.9</v>
      </c>
      <c r="D161">
        <v>54.54</v>
      </c>
      <c r="E161">
        <v>54.79</v>
      </c>
      <c r="F161" s="31"/>
    </row>
    <row r="162" spans="1:6" x14ac:dyDescent="0.3">
      <c r="A162" t="s">
        <v>1029</v>
      </c>
      <c r="B162">
        <v>54.79</v>
      </c>
      <c r="C162">
        <v>55.09</v>
      </c>
      <c r="D162">
        <v>54.66</v>
      </c>
      <c r="E162">
        <v>54.74</v>
      </c>
      <c r="F162" s="31"/>
    </row>
    <row r="163" spans="1:6" x14ac:dyDescent="0.3">
      <c r="A163" t="s">
        <v>1030</v>
      </c>
      <c r="B163">
        <v>53.69</v>
      </c>
      <c r="C163">
        <v>54.76</v>
      </c>
      <c r="D163">
        <v>53.51</v>
      </c>
      <c r="E163">
        <v>54.63</v>
      </c>
      <c r="F163" s="31"/>
    </row>
    <row r="164" spans="1:6" x14ac:dyDescent="0.3">
      <c r="A164" t="s">
        <v>1031</v>
      </c>
      <c r="B164">
        <v>54.36</v>
      </c>
      <c r="C164">
        <v>54.4</v>
      </c>
      <c r="D164">
        <v>53.42</v>
      </c>
      <c r="E164">
        <v>53.47</v>
      </c>
      <c r="F164" s="31"/>
    </row>
    <row r="165" spans="1:6" x14ac:dyDescent="0.3">
      <c r="A165" t="s">
        <v>1032</v>
      </c>
      <c r="B165">
        <v>53.8</v>
      </c>
      <c r="C165">
        <v>54.53</v>
      </c>
      <c r="D165">
        <v>53.51</v>
      </c>
      <c r="E165">
        <v>54.45</v>
      </c>
      <c r="F165" s="31"/>
    </row>
    <row r="166" spans="1:6" x14ac:dyDescent="0.3">
      <c r="A166" t="s">
        <v>1033</v>
      </c>
      <c r="B166">
        <v>53.64</v>
      </c>
      <c r="C166">
        <v>54</v>
      </c>
      <c r="D166">
        <v>53.31</v>
      </c>
      <c r="E166">
        <v>53.61</v>
      </c>
      <c r="F166" s="31"/>
    </row>
    <row r="167" spans="1:6" x14ac:dyDescent="0.3">
      <c r="A167" t="s">
        <v>1034</v>
      </c>
      <c r="B167">
        <v>54.61</v>
      </c>
      <c r="C167">
        <v>54.61</v>
      </c>
      <c r="D167">
        <v>53.83</v>
      </c>
      <c r="E167">
        <v>53.93</v>
      </c>
      <c r="F167" s="31"/>
    </row>
    <row r="168" spans="1:6" x14ac:dyDescent="0.3">
      <c r="A168" t="s">
        <v>1035</v>
      </c>
      <c r="B168">
        <v>54.25</v>
      </c>
      <c r="C168">
        <v>54.59</v>
      </c>
      <c r="D168">
        <v>53.96</v>
      </c>
      <c r="E168">
        <v>54.56</v>
      </c>
      <c r="F168" s="31"/>
    </row>
    <row r="169" spans="1:6" x14ac:dyDescent="0.3">
      <c r="A169" t="s">
        <v>1036</v>
      </c>
      <c r="B169">
        <v>53.91</v>
      </c>
      <c r="C169">
        <v>54.82</v>
      </c>
      <c r="D169">
        <v>53.71</v>
      </c>
      <c r="E169">
        <v>54.53</v>
      </c>
      <c r="F169" s="31"/>
    </row>
    <row r="170" spans="1:6" x14ac:dyDescent="0.3">
      <c r="A170" t="s">
        <v>1037</v>
      </c>
      <c r="B170">
        <v>55.26</v>
      </c>
      <c r="C170">
        <v>55.31</v>
      </c>
      <c r="D170">
        <v>54.01</v>
      </c>
      <c r="E170">
        <v>54.14</v>
      </c>
      <c r="F170" s="31"/>
    </row>
    <row r="171" spans="1:6" x14ac:dyDescent="0.3">
      <c r="A171" s="42">
        <v>45627</v>
      </c>
      <c r="B171">
        <v>55.45</v>
      </c>
      <c r="C171">
        <v>55.75</v>
      </c>
      <c r="D171">
        <v>55.04</v>
      </c>
      <c r="E171">
        <v>55.42</v>
      </c>
      <c r="F171" s="31"/>
    </row>
    <row r="172" spans="1:6" x14ac:dyDescent="0.3">
      <c r="A172" s="42">
        <v>45597</v>
      </c>
      <c r="B172">
        <v>55.68</v>
      </c>
      <c r="C172">
        <v>55.73</v>
      </c>
      <c r="D172">
        <v>55.14</v>
      </c>
      <c r="E172">
        <v>55.25</v>
      </c>
      <c r="F172" s="31"/>
    </row>
    <row r="173" spans="1:6" x14ac:dyDescent="0.3">
      <c r="A173" s="42">
        <v>45566</v>
      </c>
      <c r="B173">
        <v>56.43</v>
      </c>
      <c r="C173">
        <v>56.59</v>
      </c>
      <c r="D173">
        <v>55.6</v>
      </c>
      <c r="E173">
        <v>55.79</v>
      </c>
      <c r="F173" s="31"/>
    </row>
    <row r="174" spans="1:6" x14ac:dyDescent="0.3">
      <c r="A174" s="42">
        <v>45536</v>
      </c>
      <c r="B174">
        <v>56.24</v>
      </c>
      <c r="C174">
        <v>56.46</v>
      </c>
      <c r="D174">
        <v>55.89</v>
      </c>
      <c r="E174">
        <v>56.39</v>
      </c>
      <c r="F174" s="31"/>
    </row>
    <row r="175" spans="1:6" x14ac:dyDescent="0.3">
      <c r="A175" s="42">
        <v>45505</v>
      </c>
      <c r="B175">
        <v>56.56</v>
      </c>
      <c r="C175">
        <v>56.88</v>
      </c>
      <c r="D175">
        <v>56.35</v>
      </c>
      <c r="E175">
        <v>56.54</v>
      </c>
      <c r="F175" s="31"/>
    </row>
    <row r="176" spans="1:6" x14ac:dyDescent="0.3">
      <c r="A176" s="42">
        <v>45413</v>
      </c>
      <c r="B176">
        <v>56.84</v>
      </c>
      <c r="C176">
        <v>57.02</v>
      </c>
      <c r="D176">
        <v>56.22</v>
      </c>
      <c r="E176">
        <v>56.66</v>
      </c>
      <c r="F176" s="31"/>
    </row>
    <row r="177" spans="1:6" x14ac:dyDescent="0.3">
      <c r="A177" s="42">
        <v>45383</v>
      </c>
      <c r="B177">
        <v>57.58</v>
      </c>
      <c r="C177">
        <v>57.8</v>
      </c>
      <c r="D177">
        <v>56.83</v>
      </c>
      <c r="E177">
        <v>56.84</v>
      </c>
      <c r="F177" s="31"/>
    </row>
    <row r="178" spans="1:6" x14ac:dyDescent="0.3">
      <c r="A178" s="42">
        <v>45352</v>
      </c>
      <c r="B178">
        <v>57.93</v>
      </c>
      <c r="C178">
        <v>58.23</v>
      </c>
      <c r="D178">
        <v>57.29</v>
      </c>
      <c r="E178">
        <v>57.48</v>
      </c>
      <c r="F178" s="31"/>
    </row>
    <row r="179" spans="1:6" x14ac:dyDescent="0.3">
      <c r="A179" s="42">
        <v>45323</v>
      </c>
      <c r="B179">
        <v>55.89</v>
      </c>
      <c r="C179">
        <v>57.95</v>
      </c>
      <c r="D179">
        <v>55.73</v>
      </c>
      <c r="E179">
        <v>57.76</v>
      </c>
      <c r="F179" s="31"/>
    </row>
    <row r="180" spans="1:6" x14ac:dyDescent="0.3">
      <c r="A180" t="s">
        <v>1038</v>
      </c>
      <c r="B180">
        <v>55.59</v>
      </c>
      <c r="C180">
        <v>55.98</v>
      </c>
      <c r="D180">
        <v>55.43</v>
      </c>
      <c r="E180">
        <v>55.91</v>
      </c>
      <c r="F180" s="31"/>
    </row>
    <row r="181" spans="1:6" x14ac:dyDescent="0.3">
      <c r="A181" t="s">
        <v>1039</v>
      </c>
      <c r="B181">
        <v>55.11</v>
      </c>
      <c r="C181">
        <v>55.67</v>
      </c>
      <c r="D181">
        <v>55.06</v>
      </c>
      <c r="E181">
        <v>55.62</v>
      </c>
      <c r="F181" s="31"/>
    </row>
    <row r="182" spans="1:6" x14ac:dyDescent="0.3">
      <c r="A182" t="s">
        <v>1040</v>
      </c>
      <c r="B182">
        <v>54.91</v>
      </c>
      <c r="C182">
        <v>55.21</v>
      </c>
      <c r="D182">
        <v>54.71</v>
      </c>
      <c r="E182">
        <v>55.17</v>
      </c>
      <c r="F182" s="31"/>
    </row>
    <row r="183" spans="1:6" x14ac:dyDescent="0.3">
      <c r="A183" t="s">
        <v>1041</v>
      </c>
      <c r="B183">
        <v>54.36</v>
      </c>
      <c r="C183">
        <v>55.09</v>
      </c>
      <c r="D183">
        <v>54.12</v>
      </c>
      <c r="E183">
        <v>55</v>
      </c>
      <c r="F183" s="31"/>
    </row>
    <row r="184" spans="1:6" x14ac:dyDescent="0.3">
      <c r="A184" t="s">
        <v>1042</v>
      </c>
      <c r="B184">
        <v>54</v>
      </c>
      <c r="C184">
        <v>54.65</v>
      </c>
      <c r="D184">
        <v>53.88</v>
      </c>
      <c r="E184">
        <v>54.48</v>
      </c>
      <c r="F184" s="31"/>
    </row>
    <row r="185" spans="1:6" x14ac:dyDescent="0.3">
      <c r="A185" t="s">
        <v>1043</v>
      </c>
      <c r="B185">
        <v>53.12</v>
      </c>
      <c r="C185">
        <v>53.85</v>
      </c>
      <c r="D185">
        <v>53.09</v>
      </c>
      <c r="E185">
        <v>53.85</v>
      </c>
      <c r="F185" s="31"/>
    </row>
    <row r="186" spans="1:6" x14ac:dyDescent="0.3">
      <c r="A186" t="s">
        <v>1044</v>
      </c>
      <c r="B186">
        <v>52.95</v>
      </c>
      <c r="C186">
        <v>53.67</v>
      </c>
      <c r="D186">
        <v>52.67</v>
      </c>
      <c r="E186">
        <v>53.03</v>
      </c>
      <c r="F186" s="31"/>
    </row>
    <row r="187" spans="1:6" x14ac:dyDescent="0.3">
      <c r="A187" t="s">
        <v>1045</v>
      </c>
      <c r="B187">
        <v>53.81</v>
      </c>
      <c r="C187">
        <v>53.97</v>
      </c>
      <c r="D187">
        <v>53.32</v>
      </c>
      <c r="E187">
        <v>53.64</v>
      </c>
      <c r="F187" s="31"/>
    </row>
    <row r="188" spans="1:6" x14ac:dyDescent="0.3">
      <c r="A188" t="s">
        <v>1046</v>
      </c>
      <c r="B188">
        <v>54.03</v>
      </c>
      <c r="C188">
        <v>54.29</v>
      </c>
      <c r="D188">
        <v>53.64</v>
      </c>
      <c r="E188">
        <v>53.93</v>
      </c>
      <c r="F188" s="31"/>
    </row>
    <row r="189" spans="1:6" x14ac:dyDescent="0.3">
      <c r="A189" t="s">
        <v>1047</v>
      </c>
      <c r="B189">
        <v>54.46</v>
      </c>
      <c r="C189">
        <v>54.71</v>
      </c>
      <c r="D189">
        <v>53.48</v>
      </c>
      <c r="E189">
        <v>53.77</v>
      </c>
      <c r="F189" s="31"/>
    </row>
    <row r="190" spans="1:6" x14ac:dyDescent="0.3">
      <c r="A190" t="s">
        <v>1048</v>
      </c>
      <c r="B190">
        <v>55.49</v>
      </c>
      <c r="C190">
        <v>55.57</v>
      </c>
      <c r="D190">
        <v>54.68</v>
      </c>
      <c r="E190">
        <v>54.83</v>
      </c>
      <c r="F190" s="31"/>
    </row>
    <row r="191" spans="1:6" x14ac:dyDescent="0.3">
      <c r="A191" t="s">
        <v>1049</v>
      </c>
      <c r="B191">
        <v>54.05</v>
      </c>
      <c r="C191">
        <v>55.4</v>
      </c>
      <c r="D191">
        <v>53.91</v>
      </c>
      <c r="E191">
        <v>55.3</v>
      </c>
      <c r="F191" s="31"/>
    </row>
    <row r="192" spans="1:6" x14ac:dyDescent="0.3">
      <c r="A192" s="42">
        <v>45272</v>
      </c>
      <c r="B192">
        <v>54.33</v>
      </c>
      <c r="C192">
        <v>54.42</v>
      </c>
      <c r="D192">
        <v>53.85</v>
      </c>
      <c r="E192">
        <v>54.04</v>
      </c>
      <c r="F192" s="31"/>
    </row>
    <row r="193" spans="1:6" x14ac:dyDescent="0.3">
      <c r="A193" s="42">
        <v>45242</v>
      </c>
      <c r="B193">
        <v>53.84</v>
      </c>
      <c r="C193">
        <v>54.26</v>
      </c>
      <c r="D193">
        <v>53.7</v>
      </c>
      <c r="E193">
        <v>54.25</v>
      </c>
      <c r="F193" s="31"/>
    </row>
    <row r="194" spans="1:6" x14ac:dyDescent="0.3">
      <c r="A194" s="42">
        <v>45150</v>
      </c>
      <c r="B194">
        <v>54.15</v>
      </c>
      <c r="C194">
        <v>54.21</v>
      </c>
      <c r="D194">
        <v>53.44</v>
      </c>
      <c r="E194">
        <v>53.7</v>
      </c>
      <c r="F194" s="31"/>
    </row>
    <row r="195" spans="1:6" x14ac:dyDescent="0.3">
      <c r="A195" s="42">
        <v>45119</v>
      </c>
      <c r="B195">
        <v>53.8</v>
      </c>
      <c r="C195">
        <v>54.41</v>
      </c>
      <c r="D195">
        <v>53.28</v>
      </c>
      <c r="E195">
        <v>54.16</v>
      </c>
      <c r="F195" s="31"/>
    </row>
    <row r="196" spans="1:6" x14ac:dyDescent="0.3">
      <c r="A196" s="42">
        <v>45089</v>
      </c>
      <c r="B196">
        <v>53.33</v>
      </c>
      <c r="C196">
        <v>54.45</v>
      </c>
      <c r="D196">
        <v>53.29</v>
      </c>
      <c r="E196">
        <v>53.71</v>
      </c>
      <c r="F196" s="31"/>
    </row>
    <row r="197" spans="1:6" x14ac:dyDescent="0.3">
      <c r="A197" s="42">
        <v>45058</v>
      </c>
      <c r="B197">
        <v>53.59</v>
      </c>
      <c r="C197">
        <v>53.66</v>
      </c>
      <c r="D197">
        <v>53.15</v>
      </c>
      <c r="E197">
        <v>53.35</v>
      </c>
      <c r="F197" s="31"/>
    </row>
    <row r="198" spans="1:6" x14ac:dyDescent="0.3">
      <c r="A198" s="42">
        <v>45028</v>
      </c>
      <c r="B198">
        <v>52.71</v>
      </c>
      <c r="C198">
        <v>53.8</v>
      </c>
      <c r="D198">
        <v>52.68</v>
      </c>
      <c r="E198">
        <v>53.65</v>
      </c>
      <c r="F198" s="31"/>
    </row>
    <row r="199" spans="1:6" x14ac:dyDescent="0.3">
      <c r="A199" s="42">
        <v>44938</v>
      </c>
      <c r="B199">
        <v>52.47</v>
      </c>
      <c r="C199">
        <v>52.91</v>
      </c>
      <c r="D199">
        <v>52.04</v>
      </c>
      <c r="E199">
        <v>52.88</v>
      </c>
      <c r="F199" s="31"/>
    </row>
    <row r="200" spans="1:6" x14ac:dyDescent="0.3">
      <c r="A200" t="s">
        <v>1050</v>
      </c>
      <c r="B200">
        <v>51.29</v>
      </c>
      <c r="C200">
        <v>52.58</v>
      </c>
      <c r="D200">
        <v>51.02</v>
      </c>
      <c r="E200">
        <v>52.54</v>
      </c>
      <c r="F200" s="31"/>
    </row>
    <row r="201" spans="1:6" x14ac:dyDescent="0.3">
      <c r="A201" t="s">
        <v>1051</v>
      </c>
      <c r="B201">
        <v>52.13</v>
      </c>
      <c r="C201">
        <v>52.25</v>
      </c>
      <c r="D201">
        <v>51.63</v>
      </c>
      <c r="E201">
        <v>51.66</v>
      </c>
      <c r="F201" s="31"/>
    </row>
    <row r="202" spans="1:6" x14ac:dyDescent="0.3">
      <c r="A202" t="s">
        <v>1052</v>
      </c>
      <c r="B202">
        <v>52.31</v>
      </c>
      <c r="C202">
        <v>52.44</v>
      </c>
      <c r="D202">
        <v>52.08</v>
      </c>
      <c r="E202">
        <v>52.28</v>
      </c>
      <c r="F202" s="31"/>
    </row>
    <row r="203" spans="1:6" x14ac:dyDescent="0.3">
      <c r="A203" t="s">
        <v>1053</v>
      </c>
      <c r="B203">
        <v>53.39</v>
      </c>
      <c r="C203">
        <v>53.45</v>
      </c>
      <c r="D203">
        <v>52.37</v>
      </c>
      <c r="E203">
        <v>52.5</v>
      </c>
      <c r="F203" s="31"/>
    </row>
    <row r="204" spans="1:6" x14ac:dyDescent="0.3">
      <c r="A204" t="s">
        <v>1054</v>
      </c>
      <c r="B204">
        <v>53</v>
      </c>
      <c r="C204">
        <v>53.52</v>
      </c>
      <c r="D204">
        <v>53</v>
      </c>
      <c r="E204">
        <v>53.47</v>
      </c>
      <c r="F204" s="31"/>
    </row>
    <row r="205" spans="1:6" x14ac:dyDescent="0.3">
      <c r="A205" t="s">
        <v>1055</v>
      </c>
      <c r="B205">
        <v>52.83</v>
      </c>
      <c r="C205">
        <v>53.38</v>
      </c>
      <c r="D205">
        <v>52.75</v>
      </c>
      <c r="E205">
        <v>52.98</v>
      </c>
      <c r="F205" s="31"/>
    </row>
    <row r="206" spans="1:6" x14ac:dyDescent="0.3">
      <c r="A206" t="s">
        <v>1056</v>
      </c>
      <c r="B206">
        <v>52.67</v>
      </c>
      <c r="C206">
        <v>53.14</v>
      </c>
      <c r="D206">
        <v>52.43</v>
      </c>
      <c r="E206">
        <v>52.82</v>
      </c>
      <c r="F206" s="31"/>
    </row>
    <row r="207" spans="1:6" x14ac:dyDescent="0.3">
      <c r="A207" t="s">
        <v>1057</v>
      </c>
      <c r="B207">
        <v>52.62</v>
      </c>
      <c r="C207">
        <v>53.03</v>
      </c>
      <c r="D207">
        <v>52.5</v>
      </c>
      <c r="E207">
        <v>52.52</v>
      </c>
      <c r="F207" s="31"/>
    </row>
    <row r="208" spans="1:6" x14ac:dyDescent="0.3">
      <c r="A208" t="s">
        <v>1058</v>
      </c>
      <c r="B208">
        <v>52.4</v>
      </c>
      <c r="C208">
        <v>53.03</v>
      </c>
      <c r="D208">
        <v>51.53</v>
      </c>
      <c r="E208">
        <v>52.8</v>
      </c>
      <c r="F208" s="31"/>
    </row>
    <row r="209" spans="1:6" x14ac:dyDescent="0.3">
      <c r="A209" t="s">
        <v>1059</v>
      </c>
      <c r="B209">
        <v>52.26</v>
      </c>
      <c r="C209">
        <v>52.68</v>
      </c>
      <c r="D209">
        <v>52.05</v>
      </c>
      <c r="E209">
        <v>52.2</v>
      </c>
      <c r="F209" s="31"/>
    </row>
    <row r="210" spans="1:6" x14ac:dyDescent="0.3">
      <c r="A210" t="s">
        <v>1060</v>
      </c>
      <c r="B210">
        <v>52.58</v>
      </c>
      <c r="C210">
        <v>52.9</v>
      </c>
      <c r="D210">
        <v>52.26</v>
      </c>
      <c r="E210">
        <v>52.3</v>
      </c>
      <c r="F210" s="31"/>
    </row>
    <row r="211" spans="1:6" x14ac:dyDescent="0.3">
      <c r="A211" t="s">
        <v>1061</v>
      </c>
      <c r="B211">
        <v>52.39</v>
      </c>
      <c r="C211">
        <v>52.86</v>
      </c>
      <c r="D211">
        <v>52.21</v>
      </c>
      <c r="E211">
        <v>52.58</v>
      </c>
      <c r="F211" s="31"/>
    </row>
    <row r="212" spans="1:6" x14ac:dyDescent="0.3">
      <c r="A212" t="s">
        <v>1062</v>
      </c>
      <c r="B212">
        <v>51.69</v>
      </c>
      <c r="C212">
        <v>52.59</v>
      </c>
      <c r="D212">
        <v>51.57</v>
      </c>
      <c r="E212">
        <v>52.21</v>
      </c>
      <c r="F212" s="31"/>
    </row>
    <row r="213" spans="1:6" x14ac:dyDescent="0.3">
      <c r="A213" s="42">
        <v>45210</v>
      </c>
      <c r="B213">
        <v>52.09</v>
      </c>
      <c r="C213">
        <v>52.26</v>
      </c>
      <c r="D213">
        <v>51.55</v>
      </c>
      <c r="E213">
        <v>51.82</v>
      </c>
      <c r="F213" s="31"/>
    </row>
    <row r="214" spans="1:6" x14ac:dyDescent="0.3">
      <c r="A214" s="42">
        <v>45180</v>
      </c>
      <c r="B214">
        <v>52.28</v>
      </c>
      <c r="C214">
        <v>52.3</v>
      </c>
      <c r="D214">
        <v>51.36</v>
      </c>
      <c r="E214">
        <v>52</v>
      </c>
      <c r="F214" s="31"/>
    </row>
    <row r="215" spans="1:6" x14ac:dyDescent="0.3">
      <c r="A215" s="42">
        <v>45149</v>
      </c>
      <c r="B215">
        <v>52.62</v>
      </c>
      <c r="C215">
        <v>54</v>
      </c>
      <c r="D215">
        <v>51.45</v>
      </c>
      <c r="E215">
        <v>51.99</v>
      </c>
      <c r="F215" s="31"/>
    </row>
    <row r="216" spans="1:6" x14ac:dyDescent="0.3">
      <c r="A216" s="42">
        <v>45118</v>
      </c>
      <c r="B216">
        <v>51.15</v>
      </c>
      <c r="C216">
        <v>51.41</v>
      </c>
      <c r="D216">
        <v>50.81</v>
      </c>
      <c r="E216">
        <v>50.9</v>
      </c>
      <c r="F216" s="31"/>
    </row>
    <row r="217" spans="1:6" x14ac:dyDescent="0.3">
      <c r="A217" s="42">
        <v>45088</v>
      </c>
      <c r="B217">
        <v>51.88</v>
      </c>
      <c r="C217">
        <v>52.05</v>
      </c>
      <c r="D217">
        <v>51.32</v>
      </c>
      <c r="E217">
        <v>51.34</v>
      </c>
      <c r="F217" s="31"/>
    </row>
    <row r="218" spans="1:6" x14ac:dyDescent="0.3">
      <c r="A218" s="42">
        <v>44996</v>
      </c>
      <c r="B218">
        <v>52</v>
      </c>
      <c r="C218">
        <v>52.27</v>
      </c>
      <c r="D218">
        <v>51.55</v>
      </c>
      <c r="E218">
        <v>52.06</v>
      </c>
      <c r="F218" s="31"/>
    </row>
    <row r="219" spans="1:6" x14ac:dyDescent="0.3">
      <c r="A219" s="42">
        <v>44968</v>
      </c>
      <c r="B219">
        <v>50.83</v>
      </c>
      <c r="C219">
        <v>51.88</v>
      </c>
      <c r="D219">
        <v>50.83</v>
      </c>
      <c r="E219">
        <v>51.73</v>
      </c>
      <c r="F219" s="31"/>
    </row>
    <row r="220" spans="1:6" x14ac:dyDescent="0.3">
      <c r="A220" s="42">
        <v>44937</v>
      </c>
      <c r="B220">
        <v>50.66</v>
      </c>
      <c r="C220">
        <v>50.86</v>
      </c>
      <c r="D220">
        <v>50.48</v>
      </c>
      <c r="E220">
        <v>50.6</v>
      </c>
      <c r="F220" s="31"/>
    </row>
    <row r="221" spans="1:6" x14ac:dyDescent="0.3">
      <c r="A221" t="s">
        <v>1063</v>
      </c>
      <c r="B221">
        <v>50.49</v>
      </c>
      <c r="C221">
        <v>50.7</v>
      </c>
      <c r="D221">
        <v>50.14</v>
      </c>
      <c r="E221">
        <v>50.47</v>
      </c>
      <c r="F221" s="31"/>
    </row>
    <row r="222" spans="1:6" x14ac:dyDescent="0.3">
      <c r="A222" t="s">
        <v>1064</v>
      </c>
      <c r="B222">
        <v>50.73</v>
      </c>
      <c r="C222">
        <v>50.8</v>
      </c>
      <c r="D222">
        <v>49.79</v>
      </c>
      <c r="E222">
        <v>50.2</v>
      </c>
      <c r="F222" s="31"/>
    </row>
    <row r="223" spans="1:6" x14ac:dyDescent="0.3">
      <c r="A223" t="s">
        <v>1065</v>
      </c>
      <c r="B223">
        <v>50.64</v>
      </c>
      <c r="C223">
        <v>51.14</v>
      </c>
      <c r="D223">
        <v>50.33</v>
      </c>
      <c r="E223">
        <v>50.4</v>
      </c>
      <c r="F223" s="31"/>
    </row>
    <row r="224" spans="1:6" x14ac:dyDescent="0.3">
      <c r="A224" t="s">
        <v>1066</v>
      </c>
      <c r="B224">
        <v>51.04</v>
      </c>
      <c r="C224">
        <v>51.39</v>
      </c>
      <c r="D224">
        <v>50.57</v>
      </c>
      <c r="E224">
        <v>50.87</v>
      </c>
      <c r="F224" s="31"/>
    </row>
    <row r="225" spans="1:6" x14ac:dyDescent="0.3">
      <c r="A225" t="s">
        <v>1067</v>
      </c>
      <c r="B225">
        <v>50.3</v>
      </c>
      <c r="C225">
        <v>51.04</v>
      </c>
      <c r="D225">
        <v>50.13</v>
      </c>
      <c r="E225">
        <v>50.96</v>
      </c>
      <c r="F225" s="31"/>
    </row>
    <row r="226" spans="1:6" x14ac:dyDescent="0.3">
      <c r="A226" t="s">
        <v>1068</v>
      </c>
      <c r="B226">
        <v>49.51</v>
      </c>
      <c r="C226">
        <v>50.34</v>
      </c>
      <c r="D226">
        <v>49.41</v>
      </c>
      <c r="E226">
        <v>50.26</v>
      </c>
      <c r="F226" s="31"/>
    </row>
    <row r="227" spans="1:6" x14ac:dyDescent="0.3">
      <c r="A227" t="s">
        <v>1069</v>
      </c>
      <c r="B227">
        <v>49.75</v>
      </c>
      <c r="C227">
        <v>50.13</v>
      </c>
      <c r="D227">
        <v>49.28</v>
      </c>
      <c r="E227">
        <v>49.37</v>
      </c>
      <c r="F227" s="31"/>
    </row>
    <row r="228" spans="1:6" x14ac:dyDescent="0.3">
      <c r="A228" t="s">
        <v>1070</v>
      </c>
      <c r="B228">
        <v>50.03</v>
      </c>
      <c r="C228">
        <v>50.84</v>
      </c>
      <c r="D228">
        <v>50.03</v>
      </c>
      <c r="E228">
        <v>50.12</v>
      </c>
      <c r="F228" s="31"/>
    </row>
    <row r="229" spans="1:6" x14ac:dyDescent="0.3">
      <c r="A229" t="s">
        <v>1071</v>
      </c>
      <c r="B229">
        <v>50.12</v>
      </c>
      <c r="C229">
        <v>50.47</v>
      </c>
      <c r="D229">
        <v>49.6</v>
      </c>
      <c r="E229">
        <v>49.89</v>
      </c>
      <c r="F229" s="31"/>
    </row>
    <row r="230" spans="1:6" x14ac:dyDescent="0.3">
      <c r="A230" t="s">
        <v>1072</v>
      </c>
      <c r="B230">
        <v>50.62</v>
      </c>
      <c r="C230">
        <v>51.13</v>
      </c>
      <c r="D230">
        <v>50.24</v>
      </c>
      <c r="E230">
        <v>50.31</v>
      </c>
      <c r="F230" s="31"/>
    </row>
    <row r="231" spans="1:6" x14ac:dyDescent="0.3">
      <c r="A231" t="s">
        <v>1073</v>
      </c>
      <c r="B231">
        <v>50.04</v>
      </c>
      <c r="C231">
        <v>50.85</v>
      </c>
      <c r="D231">
        <v>50.04</v>
      </c>
      <c r="E231">
        <v>50.62</v>
      </c>
      <c r="F231" s="31"/>
    </row>
    <row r="232" spans="1:6" x14ac:dyDescent="0.3">
      <c r="A232" t="s">
        <v>1074</v>
      </c>
      <c r="B232">
        <v>50.05</v>
      </c>
      <c r="C232">
        <v>50.57</v>
      </c>
      <c r="D232">
        <v>49.57</v>
      </c>
      <c r="E232">
        <v>50.29</v>
      </c>
      <c r="F232" s="31"/>
    </row>
    <row r="233" spans="1:6" x14ac:dyDescent="0.3">
      <c r="A233" t="s">
        <v>1075</v>
      </c>
      <c r="B233">
        <v>48.71</v>
      </c>
      <c r="C233">
        <v>50.02</v>
      </c>
      <c r="D233">
        <v>48.46</v>
      </c>
      <c r="E233">
        <v>49.86</v>
      </c>
      <c r="F233" s="31"/>
    </row>
    <row r="234" spans="1:6" x14ac:dyDescent="0.3">
      <c r="A234" s="42">
        <v>45270</v>
      </c>
      <c r="B234">
        <v>49.45</v>
      </c>
      <c r="C234">
        <v>49.45</v>
      </c>
      <c r="D234">
        <v>47.63</v>
      </c>
      <c r="E234">
        <v>48.62</v>
      </c>
      <c r="F234" s="31"/>
    </row>
    <row r="235" spans="1:6" x14ac:dyDescent="0.3">
      <c r="A235" s="42">
        <v>45240</v>
      </c>
      <c r="B235">
        <v>50.81</v>
      </c>
      <c r="C235">
        <v>50.93</v>
      </c>
      <c r="D235">
        <v>49.3</v>
      </c>
      <c r="E235">
        <v>49.53</v>
      </c>
      <c r="F235" s="31"/>
    </row>
    <row r="236" spans="1:6" x14ac:dyDescent="0.3">
      <c r="A236" s="42">
        <v>45209</v>
      </c>
      <c r="B236">
        <v>50.92</v>
      </c>
      <c r="C236">
        <v>51.11</v>
      </c>
      <c r="D236">
        <v>50.41</v>
      </c>
      <c r="E236">
        <v>50.71</v>
      </c>
      <c r="F236" s="31"/>
    </row>
    <row r="237" spans="1:6" x14ac:dyDescent="0.3">
      <c r="A237" s="42">
        <v>45179</v>
      </c>
      <c r="B237">
        <v>50.36</v>
      </c>
      <c r="C237">
        <v>50.76</v>
      </c>
      <c r="D237">
        <v>49.4</v>
      </c>
      <c r="E237">
        <v>50.5</v>
      </c>
      <c r="F237" s="31"/>
    </row>
    <row r="238" spans="1:6" x14ac:dyDescent="0.3">
      <c r="A238" s="42">
        <v>45087</v>
      </c>
      <c r="B238">
        <v>50.26</v>
      </c>
      <c r="C238">
        <v>50.49</v>
      </c>
      <c r="D238">
        <v>48.34</v>
      </c>
      <c r="E238">
        <v>50.43</v>
      </c>
      <c r="F238" s="31"/>
    </row>
    <row r="239" spans="1:6" x14ac:dyDescent="0.3">
      <c r="A239" s="42">
        <v>45056</v>
      </c>
      <c r="B239">
        <v>52.65</v>
      </c>
      <c r="C239">
        <v>52.74</v>
      </c>
      <c r="D239">
        <v>50.62</v>
      </c>
      <c r="E239">
        <v>50.64</v>
      </c>
      <c r="F239" s="31"/>
    </row>
    <row r="240" spans="1:6" x14ac:dyDescent="0.3">
      <c r="A240" s="42">
        <v>45026</v>
      </c>
      <c r="B240">
        <v>53.04</v>
      </c>
      <c r="C240">
        <v>53.28</v>
      </c>
      <c r="D240">
        <v>52.24</v>
      </c>
      <c r="E240">
        <v>52.97</v>
      </c>
      <c r="F240" s="31"/>
    </row>
    <row r="241" spans="1:6" x14ac:dyDescent="0.3">
      <c r="A241" s="42">
        <v>44995</v>
      </c>
      <c r="B241">
        <v>52.37</v>
      </c>
      <c r="C241">
        <v>53.46</v>
      </c>
      <c r="D241">
        <v>52.06</v>
      </c>
      <c r="E241">
        <v>52.99</v>
      </c>
      <c r="F241" s="31"/>
    </row>
    <row r="242" spans="1:6" x14ac:dyDescent="0.3">
      <c r="A242" s="42">
        <v>44967</v>
      </c>
      <c r="B242">
        <v>55.7</v>
      </c>
      <c r="C242">
        <v>55.82</v>
      </c>
      <c r="D242">
        <v>51.83</v>
      </c>
      <c r="E242">
        <v>52.5</v>
      </c>
      <c r="F242" s="31"/>
    </row>
    <row r="243" spans="1:6" x14ac:dyDescent="0.3">
      <c r="A243" t="s">
        <v>1076</v>
      </c>
      <c r="B243">
        <v>55.78</v>
      </c>
      <c r="C243">
        <v>55.98</v>
      </c>
      <c r="D243">
        <v>55.52</v>
      </c>
      <c r="E243">
        <v>55.84</v>
      </c>
      <c r="F243" s="31"/>
    </row>
    <row r="244" spans="1:6" x14ac:dyDescent="0.3">
      <c r="A244" t="s">
        <v>1077</v>
      </c>
      <c r="B244">
        <v>55.6</v>
      </c>
      <c r="C244">
        <v>55.72</v>
      </c>
      <c r="D244">
        <v>55.09</v>
      </c>
      <c r="E244">
        <v>55.55</v>
      </c>
      <c r="F244" s="31"/>
    </row>
    <row r="245" spans="1:6" x14ac:dyDescent="0.3">
      <c r="A245" t="s">
        <v>1078</v>
      </c>
      <c r="B245">
        <v>55.45</v>
      </c>
      <c r="C245">
        <v>55.66</v>
      </c>
      <c r="D245">
        <v>54.83</v>
      </c>
      <c r="E245">
        <v>55.47</v>
      </c>
      <c r="F245" s="31"/>
    </row>
    <row r="246" spans="1:6" x14ac:dyDescent="0.3">
      <c r="A246" t="s">
        <v>1079</v>
      </c>
      <c r="B246">
        <v>55.69</v>
      </c>
      <c r="C246">
        <v>55.96</v>
      </c>
      <c r="D246">
        <v>55.48</v>
      </c>
      <c r="E246">
        <v>55.53</v>
      </c>
      <c r="F246" s="31"/>
    </row>
    <row r="247" spans="1:6" x14ac:dyDescent="0.3">
      <c r="A247" t="s">
        <v>1080</v>
      </c>
      <c r="B247">
        <v>56.23</v>
      </c>
      <c r="C247">
        <v>56.6</v>
      </c>
      <c r="D247">
        <v>55.64</v>
      </c>
      <c r="E247">
        <v>55.82</v>
      </c>
      <c r="F247" s="31"/>
    </row>
    <row r="248" spans="1:6" x14ac:dyDescent="0.3">
      <c r="A248" t="s">
        <v>1081</v>
      </c>
      <c r="B248">
        <v>56.65</v>
      </c>
      <c r="C248">
        <v>56.97</v>
      </c>
      <c r="D248">
        <v>56.49</v>
      </c>
      <c r="E248">
        <v>56.5</v>
      </c>
      <c r="F248" s="31"/>
    </row>
    <row r="249" spans="1:6" x14ac:dyDescent="0.3">
      <c r="A249" t="s">
        <v>1082</v>
      </c>
      <c r="B249">
        <v>56.98</v>
      </c>
      <c r="C249">
        <v>57.32</v>
      </c>
      <c r="D249">
        <v>56.57</v>
      </c>
      <c r="E249">
        <v>56.73</v>
      </c>
      <c r="F249" s="31"/>
    </row>
    <row r="250" spans="1:6" x14ac:dyDescent="0.3">
      <c r="A250" t="s">
        <v>1083</v>
      </c>
      <c r="B250">
        <v>56.77</v>
      </c>
      <c r="C250">
        <v>57.29</v>
      </c>
      <c r="D250">
        <v>56.22</v>
      </c>
      <c r="E250">
        <v>57</v>
      </c>
      <c r="F250" s="31"/>
    </row>
    <row r="251" spans="1:6" x14ac:dyDescent="0.3">
      <c r="A251" t="s">
        <v>1084</v>
      </c>
      <c r="B251">
        <v>56.42</v>
      </c>
      <c r="C251">
        <v>56.89</v>
      </c>
      <c r="D251">
        <v>56.23</v>
      </c>
      <c r="E251">
        <v>56.57</v>
      </c>
      <c r="F251" s="31"/>
    </row>
    <row r="252" spans="1:6" x14ac:dyDescent="0.3">
      <c r="A252" t="s">
        <v>1085</v>
      </c>
      <c r="B252">
        <v>56.46</v>
      </c>
      <c r="C252">
        <v>56.51</v>
      </c>
      <c r="D252">
        <v>55.72</v>
      </c>
      <c r="E252">
        <v>56.45</v>
      </c>
      <c r="F252" s="31"/>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86872-AB66-4F28-9733-E0C43F266E32}">
  <dimension ref="A1:F252"/>
  <sheetViews>
    <sheetView workbookViewId="0">
      <selection activeCell="I21" sqref="I21"/>
    </sheetView>
  </sheetViews>
  <sheetFormatPr defaultRowHeight="14.4" x14ac:dyDescent="0.3"/>
  <sheetData>
    <row r="1" spans="1:6" x14ac:dyDescent="0.3">
      <c r="A1" t="s">
        <v>931</v>
      </c>
      <c r="B1" t="s">
        <v>932</v>
      </c>
      <c r="C1" t="s">
        <v>933</v>
      </c>
      <c r="D1" t="s">
        <v>934</v>
      </c>
      <c r="E1" t="s">
        <v>935</v>
      </c>
    </row>
    <row r="2" spans="1:6" x14ac:dyDescent="0.3">
      <c r="A2" t="s">
        <v>936</v>
      </c>
      <c r="B2">
        <v>144.11000000000001</v>
      </c>
      <c r="C2">
        <v>144.82</v>
      </c>
      <c r="D2">
        <v>143.72999999999999</v>
      </c>
      <c r="E2">
        <v>144.19999999999999</v>
      </c>
      <c r="F2" s="31"/>
    </row>
    <row r="3" spans="1:6" x14ac:dyDescent="0.3">
      <c r="A3" t="s">
        <v>937</v>
      </c>
      <c r="B3">
        <v>141.77000000000001</v>
      </c>
      <c r="C3">
        <v>143.69</v>
      </c>
      <c r="D3">
        <v>141.5</v>
      </c>
      <c r="E3">
        <v>143.52000000000001</v>
      </c>
      <c r="F3" s="31"/>
    </row>
    <row r="4" spans="1:6" x14ac:dyDescent="0.3">
      <c r="A4" s="42">
        <v>45635</v>
      </c>
      <c r="B4">
        <v>143.41</v>
      </c>
      <c r="C4">
        <v>143.74</v>
      </c>
      <c r="D4">
        <v>141.68</v>
      </c>
      <c r="E4">
        <v>142.38</v>
      </c>
      <c r="F4" s="31"/>
    </row>
    <row r="5" spans="1:6" x14ac:dyDescent="0.3">
      <c r="A5" s="42">
        <v>45605</v>
      </c>
      <c r="B5">
        <v>145.79</v>
      </c>
      <c r="C5">
        <v>145.79</v>
      </c>
      <c r="D5">
        <v>142.38999999999999</v>
      </c>
      <c r="E5">
        <v>143.19999999999999</v>
      </c>
      <c r="F5" s="31"/>
    </row>
    <row r="6" spans="1:6" x14ac:dyDescent="0.3">
      <c r="A6" s="42">
        <v>45574</v>
      </c>
      <c r="B6">
        <v>147.18</v>
      </c>
      <c r="C6">
        <v>148.32</v>
      </c>
      <c r="D6">
        <v>145.99</v>
      </c>
      <c r="E6">
        <v>146.25</v>
      </c>
      <c r="F6" s="31"/>
    </row>
    <row r="7" spans="1:6" x14ac:dyDescent="0.3">
      <c r="A7" s="42">
        <v>45544</v>
      </c>
      <c r="B7">
        <v>146.69</v>
      </c>
      <c r="C7">
        <v>147.61000000000001</v>
      </c>
      <c r="D7">
        <v>146.38</v>
      </c>
      <c r="E7">
        <v>147.18</v>
      </c>
      <c r="F7" s="31"/>
    </row>
    <row r="8" spans="1:6" x14ac:dyDescent="0.3">
      <c r="A8" s="42">
        <v>45452</v>
      </c>
      <c r="B8">
        <v>146.83000000000001</v>
      </c>
      <c r="C8">
        <v>148.13999999999999</v>
      </c>
      <c r="D8">
        <v>146.77000000000001</v>
      </c>
      <c r="E8">
        <v>146.91</v>
      </c>
      <c r="F8" s="31"/>
    </row>
    <row r="9" spans="1:6" x14ac:dyDescent="0.3">
      <c r="A9" s="42">
        <v>45421</v>
      </c>
      <c r="B9">
        <v>148.86000000000001</v>
      </c>
      <c r="C9">
        <v>149.31</v>
      </c>
      <c r="D9">
        <v>147.33000000000001</v>
      </c>
      <c r="E9">
        <v>148.05000000000001</v>
      </c>
      <c r="F9" s="31"/>
    </row>
    <row r="10" spans="1:6" x14ac:dyDescent="0.3">
      <c r="A10" s="42">
        <v>45391</v>
      </c>
      <c r="B10">
        <v>147.75</v>
      </c>
      <c r="C10">
        <v>148.87</v>
      </c>
      <c r="D10">
        <v>147.44</v>
      </c>
      <c r="E10">
        <v>148.35</v>
      </c>
      <c r="F10" s="31"/>
    </row>
    <row r="11" spans="1:6" x14ac:dyDescent="0.3">
      <c r="A11" s="42">
        <v>45360</v>
      </c>
      <c r="B11">
        <v>145</v>
      </c>
      <c r="C11">
        <v>148.02000000000001</v>
      </c>
      <c r="D11">
        <v>145</v>
      </c>
      <c r="E11">
        <v>147.35</v>
      </c>
      <c r="F11" s="31"/>
    </row>
    <row r="12" spans="1:6" x14ac:dyDescent="0.3">
      <c r="A12" t="s">
        <v>938</v>
      </c>
      <c r="B12">
        <v>143.47999999999999</v>
      </c>
      <c r="C12">
        <v>144.71</v>
      </c>
      <c r="D12">
        <v>143.43</v>
      </c>
      <c r="E12">
        <v>144.66</v>
      </c>
      <c r="F12" s="31"/>
    </row>
    <row r="13" spans="1:6" x14ac:dyDescent="0.3">
      <c r="A13" t="s">
        <v>939</v>
      </c>
      <c r="B13">
        <v>144.03</v>
      </c>
      <c r="C13">
        <v>144.12</v>
      </c>
      <c r="D13">
        <v>142.68</v>
      </c>
      <c r="E13">
        <v>143.22</v>
      </c>
      <c r="F13" s="31"/>
    </row>
    <row r="14" spans="1:6" x14ac:dyDescent="0.3">
      <c r="A14" t="s">
        <v>940</v>
      </c>
      <c r="B14">
        <v>144.11000000000001</v>
      </c>
      <c r="C14">
        <v>145.24</v>
      </c>
      <c r="D14">
        <v>143.21</v>
      </c>
      <c r="E14">
        <v>143.86000000000001</v>
      </c>
      <c r="F14" s="31"/>
    </row>
    <row r="15" spans="1:6" x14ac:dyDescent="0.3">
      <c r="A15" t="s">
        <v>941</v>
      </c>
      <c r="B15">
        <v>144.05000000000001</v>
      </c>
      <c r="C15">
        <v>144.91</v>
      </c>
      <c r="D15">
        <v>142.97</v>
      </c>
      <c r="E15">
        <v>143.54</v>
      </c>
      <c r="F15" s="31"/>
    </row>
    <row r="16" spans="1:6" x14ac:dyDescent="0.3">
      <c r="A16" t="s">
        <v>942</v>
      </c>
      <c r="B16">
        <v>143.47</v>
      </c>
      <c r="C16">
        <v>144.22</v>
      </c>
      <c r="D16">
        <v>143.18</v>
      </c>
      <c r="E16">
        <v>144.13999999999999</v>
      </c>
      <c r="F16" s="31"/>
    </row>
    <row r="17" spans="1:6" x14ac:dyDescent="0.3">
      <c r="A17" t="s">
        <v>943</v>
      </c>
      <c r="B17">
        <v>144.59</v>
      </c>
      <c r="C17">
        <v>144.69</v>
      </c>
      <c r="D17">
        <v>142.61000000000001</v>
      </c>
      <c r="E17">
        <v>143.61000000000001</v>
      </c>
      <c r="F17" s="31"/>
    </row>
    <row r="18" spans="1:6" x14ac:dyDescent="0.3">
      <c r="A18" t="s">
        <v>944</v>
      </c>
      <c r="B18">
        <v>145.25</v>
      </c>
      <c r="C18">
        <v>145.25</v>
      </c>
      <c r="D18">
        <v>143.91999999999999</v>
      </c>
      <c r="E18">
        <v>144.6</v>
      </c>
      <c r="F18" s="31"/>
    </row>
    <row r="19" spans="1:6" x14ac:dyDescent="0.3">
      <c r="A19" t="s">
        <v>945</v>
      </c>
      <c r="B19">
        <v>144.47999999999999</v>
      </c>
      <c r="C19">
        <v>145.68</v>
      </c>
      <c r="D19">
        <v>143.86000000000001</v>
      </c>
      <c r="E19">
        <v>144.58000000000001</v>
      </c>
      <c r="F19" s="31"/>
    </row>
    <row r="20" spans="1:6" x14ac:dyDescent="0.3">
      <c r="A20" t="s">
        <v>946</v>
      </c>
      <c r="B20">
        <v>143.22999999999999</v>
      </c>
      <c r="C20">
        <v>144.37</v>
      </c>
      <c r="D20">
        <v>143.22999999999999</v>
      </c>
      <c r="E20">
        <v>144.24</v>
      </c>
      <c r="F20" s="31"/>
    </row>
    <row r="21" spans="1:6" x14ac:dyDescent="0.3">
      <c r="A21" t="s">
        <v>947</v>
      </c>
      <c r="B21">
        <v>142.72999999999999</v>
      </c>
      <c r="C21">
        <v>143.66</v>
      </c>
      <c r="D21">
        <v>142.72999999999999</v>
      </c>
      <c r="E21">
        <v>143.46</v>
      </c>
      <c r="F21" s="31"/>
    </row>
    <row r="22" spans="1:6" x14ac:dyDescent="0.3">
      <c r="A22" t="s">
        <v>948</v>
      </c>
      <c r="B22">
        <v>141.97</v>
      </c>
      <c r="C22">
        <v>142.66999999999999</v>
      </c>
      <c r="D22">
        <v>141.38</v>
      </c>
      <c r="E22">
        <v>142.46</v>
      </c>
      <c r="F22" s="31"/>
    </row>
    <row r="23" spans="1:6" x14ac:dyDescent="0.3">
      <c r="A23" t="s">
        <v>949</v>
      </c>
      <c r="B23">
        <v>141.55000000000001</v>
      </c>
      <c r="C23">
        <v>141.91</v>
      </c>
      <c r="D23">
        <v>140.05000000000001</v>
      </c>
      <c r="E23">
        <v>141.78</v>
      </c>
      <c r="F23" s="31"/>
    </row>
    <row r="24" spans="1:6" x14ac:dyDescent="0.3">
      <c r="A24" t="s">
        <v>950</v>
      </c>
      <c r="B24">
        <v>138</v>
      </c>
      <c r="C24">
        <v>141.04</v>
      </c>
      <c r="D24">
        <v>137.52000000000001</v>
      </c>
      <c r="E24">
        <v>140.82</v>
      </c>
      <c r="F24" s="31"/>
    </row>
    <row r="25" spans="1:6" x14ac:dyDescent="0.3">
      <c r="A25" t="s">
        <v>951</v>
      </c>
      <c r="B25">
        <v>138.47999999999999</v>
      </c>
      <c r="C25">
        <v>138.91999999999999</v>
      </c>
      <c r="D25">
        <v>137.9</v>
      </c>
      <c r="E25">
        <v>138.44</v>
      </c>
      <c r="F25" s="31"/>
    </row>
    <row r="26" spans="1:6" x14ac:dyDescent="0.3">
      <c r="A26" s="42">
        <v>45634</v>
      </c>
      <c r="B26">
        <v>139.53</v>
      </c>
      <c r="C26">
        <v>139.53</v>
      </c>
      <c r="D26">
        <v>137.72</v>
      </c>
      <c r="E26">
        <v>138.30000000000001</v>
      </c>
      <c r="F26" s="31"/>
    </row>
    <row r="27" spans="1:6" x14ac:dyDescent="0.3">
      <c r="A27" s="42">
        <v>45543</v>
      </c>
      <c r="B27">
        <v>140.72999999999999</v>
      </c>
      <c r="C27">
        <v>140.93</v>
      </c>
      <c r="D27">
        <v>139.66</v>
      </c>
      <c r="E27">
        <v>140.32</v>
      </c>
      <c r="F27" s="31"/>
    </row>
    <row r="28" spans="1:6" x14ac:dyDescent="0.3">
      <c r="A28" s="42">
        <v>45512</v>
      </c>
      <c r="B28">
        <v>139.15</v>
      </c>
      <c r="C28">
        <v>141.29</v>
      </c>
      <c r="D28">
        <v>139.15</v>
      </c>
      <c r="E28">
        <v>141.25</v>
      </c>
      <c r="F28" s="31"/>
    </row>
    <row r="29" spans="1:6" x14ac:dyDescent="0.3">
      <c r="A29" s="42">
        <v>45481</v>
      </c>
      <c r="B29">
        <v>139.26</v>
      </c>
      <c r="C29">
        <v>141.61000000000001</v>
      </c>
      <c r="D29">
        <v>139.22999999999999</v>
      </c>
      <c r="E29">
        <v>140.02000000000001</v>
      </c>
      <c r="F29" s="31"/>
    </row>
    <row r="30" spans="1:6" x14ac:dyDescent="0.3">
      <c r="A30" s="42">
        <v>45451</v>
      </c>
      <c r="B30">
        <v>138.86000000000001</v>
      </c>
      <c r="C30">
        <v>140.81</v>
      </c>
      <c r="D30">
        <v>138.79</v>
      </c>
      <c r="E30">
        <v>139.08000000000001</v>
      </c>
      <c r="F30" s="31"/>
    </row>
    <row r="31" spans="1:6" x14ac:dyDescent="0.3">
      <c r="A31" s="42">
        <v>45420</v>
      </c>
      <c r="B31">
        <v>140.13999999999999</v>
      </c>
      <c r="C31">
        <v>141.11000000000001</v>
      </c>
      <c r="D31">
        <v>136.86000000000001</v>
      </c>
      <c r="E31">
        <v>137.65</v>
      </c>
      <c r="F31" s="31"/>
    </row>
    <row r="32" spans="1:6" x14ac:dyDescent="0.3">
      <c r="A32" s="42">
        <v>45330</v>
      </c>
      <c r="B32">
        <v>140.12</v>
      </c>
      <c r="C32">
        <v>142.18</v>
      </c>
      <c r="D32">
        <v>137.49</v>
      </c>
      <c r="E32">
        <v>140.1</v>
      </c>
      <c r="F32" s="31"/>
    </row>
    <row r="33" spans="1:6" x14ac:dyDescent="0.3">
      <c r="A33" s="42">
        <v>45299</v>
      </c>
      <c r="B33">
        <v>136.12</v>
      </c>
      <c r="C33">
        <v>138.81</v>
      </c>
      <c r="D33">
        <v>135.54</v>
      </c>
      <c r="E33">
        <v>138.47999999999999</v>
      </c>
      <c r="F33" s="31"/>
    </row>
    <row r="34" spans="1:6" x14ac:dyDescent="0.3">
      <c r="A34" t="s">
        <v>952</v>
      </c>
      <c r="B34">
        <v>136.03</v>
      </c>
      <c r="C34">
        <v>136.16999999999999</v>
      </c>
      <c r="D34">
        <v>134.04</v>
      </c>
      <c r="E34">
        <v>135.05000000000001</v>
      </c>
      <c r="F34" s="31"/>
    </row>
    <row r="35" spans="1:6" x14ac:dyDescent="0.3">
      <c r="A35" t="s">
        <v>953</v>
      </c>
      <c r="B35">
        <v>137.22999999999999</v>
      </c>
      <c r="C35">
        <v>137.96</v>
      </c>
      <c r="D35">
        <v>135.41</v>
      </c>
      <c r="E35">
        <v>136.38</v>
      </c>
      <c r="F35" s="31"/>
    </row>
    <row r="36" spans="1:6" x14ac:dyDescent="0.3">
      <c r="A36" t="s">
        <v>954</v>
      </c>
      <c r="B36">
        <v>141.38999999999999</v>
      </c>
      <c r="C36">
        <v>141.63999999999999</v>
      </c>
      <c r="D36">
        <v>139.81</v>
      </c>
      <c r="E36">
        <v>140.85</v>
      </c>
      <c r="F36" s="31"/>
    </row>
    <row r="37" spans="1:6" x14ac:dyDescent="0.3">
      <c r="A37" t="s">
        <v>955</v>
      </c>
      <c r="B37">
        <v>141.68</v>
      </c>
      <c r="C37">
        <v>142.51</v>
      </c>
      <c r="D37">
        <v>141.04</v>
      </c>
      <c r="E37">
        <v>141.81</v>
      </c>
      <c r="F37" s="31"/>
    </row>
    <row r="38" spans="1:6" x14ac:dyDescent="0.3">
      <c r="A38" t="s">
        <v>956</v>
      </c>
      <c r="B38">
        <v>141</v>
      </c>
      <c r="C38">
        <v>142.9</v>
      </c>
      <c r="D38">
        <v>140.56</v>
      </c>
      <c r="E38">
        <v>141.07</v>
      </c>
      <c r="F38" s="31"/>
    </row>
    <row r="39" spans="1:6" x14ac:dyDescent="0.3">
      <c r="A39" t="s">
        <v>957</v>
      </c>
      <c r="B39">
        <v>134.77000000000001</v>
      </c>
      <c r="C39">
        <v>140.57</v>
      </c>
      <c r="D39">
        <v>134.66999999999999</v>
      </c>
      <c r="E39">
        <v>140.51</v>
      </c>
      <c r="F39" s="31"/>
    </row>
    <row r="40" spans="1:6" x14ac:dyDescent="0.3">
      <c r="A40" t="s">
        <v>958</v>
      </c>
      <c r="B40">
        <v>139.86000000000001</v>
      </c>
      <c r="C40">
        <v>140.65</v>
      </c>
      <c r="D40">
        <v>135.61000000000001</v>
      </c>
      <c r="E40">
        <v>135.88</v>
      </c>
      <c r="F40" s="31"/>
    </row>
    <row r="41" spans="1:6" x14ac:dyDescent="0.3">
      <c r="A41" t="s">
        <v>959</v>
      </c>
      <c r="B41">
        <v>143.5</v>
      </c>
      <c r="C41">
        <v>144.38</v>
      </c>
      <c r="D41">
        <v>142.79</v>
      </c>
      <c r="E41">
        <v>144.13999999999999</v>
      </c>
      <c r="F41" s="31"/>
    </row>
    <row r="42" spans="1:6" x14ac:dyDescent="0.3">
      <c r="A42" t="s">
        <v>960</v>
      </c>
      <c r="B42">
        <v>145.08000000000001</v>
      </c>
      <c r="C42">
        <v>145.22999999999999</v>
      </c>
      <c r="D42">
        <v>143.34</v>
      </c>
      <c r="E42">
        <v>143.63</v>
      </c>
      <c r="F42" s="31"/>
    </row>
    <row r="43" spans="1:6" x14ac:dyDescent="0.3">
      <c r="A43" t="s">
        <v>961</v>
      </c>
      <c r="B43">
        <v>142.72</v>
      </c>
      <c r="C43">
        <v>145.62</v>
      </c>
      <c r="D43">
        <v>142.5</v>
      </c>
      <c r="E43">
        <v>144.06</v>
      </c>
      <c r="F43" s="31"/>
    </row>
    <row r="44" spans="1:6" x14ac:dyDescent="0.3">
      <c r="A44" t="s">
        <v>962</v>
      </c>
      <c r="B44">
        <v>142.72999999999999</v>
      </c>
      <c r="C44">
        <v>144.93</v>
      </c>
      <c r="D44">
        <v>142.4</v>
      </c>
      <c r="E44">
        <v>143.55000000000001</v>
      </c>
      <c r="F44" s="31"/>
    </row>
    <row r="45" spans="1:6" x14ac:dyDescent="0.3">
      <c r="A45" t="s">
        <v>963</v>
      </c>
      <c r="B45">
        <v>141.05000000000001</v>
      </c>
      <c r="C45">
        <v>142.65</v>
      </c>
      <c r="D45">
        <v>140.96</v>
      </c>
      <c r="E45">
        <v>142.46</v>
      </c>
      <c r="F45" s="31"/>
    </row>
    <row r="46" spans="1:6" x14ac:dyDescent="0.3">
      <c r="A46" t="s">
        <v>964</v>
      </c>
      <c r="B46">
        <v>141.54</v>
      </c>
      <c r="C46">
        <v>142.21</v>
      </c>
      <c r="D46">
        <v>140.97</v>
      </c>
      <c r="E46">
        <v>141.01</v>
      </c>
      <c r="F46" s="31"/>
    </row>
    <row r="47" spans="1:6" x14ac:dyDescent="0.3">
      <c r="A47" s="42">
        <v>45633</v>
      </c>
      <c r="B47">
        <v>141.21</v>
      </c>
      <c r="C47">
        <v>142.41</v>
      </c>
      <c r="D47">
        <v>140.38999999999999</v>
      </c>
      <c r="E47">
        <v>141.53</v>
      </c>
      <c r="F47" s="31"/>
    </row>
    <row r="48" spans="1:6" x14ac:dyDescent="0.3">
      <c r="A48" s="42">
        <v>45603</v>
      </c>
      <c r="B48">
        <v>141.06</v>
      </c>
      <c r="C48">
        <v>141.72999999999999</v>
      </c>
      <c r="D48">
        <v>140.47</v>
      </c>
      <c r="E48">
        <v>141.02000000000001</v>
      </c>
      <c r="F48" s="31"/>
    </row>
    <row r="49" spans="1:6" x14ac:dyDescent="0.3">
      <c r="A49" s="42">
        <v>45572</v>
      </c>
      <c r="B49">
        <v>139.83000000000001</v>
      </c>
      <c r="C49">
        <v>140.81</v>
      </c>
      <c r="D49">
        <v>139.47</v>
      </c>
      <c r="E49">
        <v>140.79</v>
      </c>
      <c r="F49" s="31"/>
    </row>
    <row r="50" spans="1:6" x14ac:dyDescent="0.3">
      <c r="A50" s="42">
        <v>45542</v>
      </c>
      <c r="B50">
        <v>139.09</v>
      </c>
      <c r="C50">
        <v>140.02000000000001</v>
      </c>
      <c r="D50">
        <v>138.54</v>
      </c>
      <c r="E50">
        <v>139.43</v>
      </c>
      <c r="F50" s="31"/>
    </row>
    <row r="51" spans="1:6" x14ac:dyDescent="0.3">
      <c r="A51" s="42">
        <v>45511</v>
      </c>
      <c r="B51">
        <v>138.47999999999999</v>
      </c>
      <c r="C51">
        <v>139.5</v>
      </c>
      <c r="D51">
        <v>138.31</v>
      </c>
      <c r="E51">
        <v>139.28</v>
      </c>
      <c r="F51" s="31"/>
    </row>
    <row r="52" spans="1:6" x14ac:dyDescent="0.3">
      <c r="A52" s="42">
        <v>45419</v>
      </c>
      <c r="B52">
        <v>137.54</v>
      </c>
      <c r="C52">
        <v>138.58000000000001</v>
      </c>
      <c r="D52">
        <v>136.66999999999999</v>
      </c>
      <c r="E52">
        <v>138.29</v>
      </c>
      <c r="F52" s="31"/>
    </row>
    <row r="53" spans="1:6" x14ac:dyDescent="0.3">
      <c r="A53" s="42">
        <v>45358</v>
      </c>
      <c r="B53">
        <v>137.63999999999999</v>
      </c>
      <c r="C53">
        <v>138.04</v>
      </c>
      <c r="D53">
        <v>136.81</v>
      </c>
      <c r="E53">
        <v>137.52000000000001</v>
      </c>
      <c r="F53" s="31"/>
    </row>
    <row r="54" spans="1:6" x14ac:dyDescent="0.3">
      <c r="A54" s="42">
        <v>45329</v>
      </c>
      <c r="B54">
        <v>138</v>
      </c>
      <c r="C54">
        <v>138.83000000000001</v>
      </c>
      <c r="D54">
        <v>136.97999999999999</v>
      </c>
      <c r="E54">
        <v>137.99</v>
      </c>
      <c r="F54" s="31"/>
    </row>
    <row r="55" spans="1:6" x14ac:dyDescent="0.3">
      <c r="A55" s="42">
        <v>45298</v>
      </c>
      <c r="B55">
        <v>139.13999999999999</v>
      </c>
      <c r="C55">
        <v>140.22999999999999</v>
      </c>
      <c r="D55">
        <v>137.81</v>
      </c>
      <c r="E55">
        <v>137.82</v>
      </c>
      <c r="F55" s="31"/>
    </row>
    <row r="56" spans="1:6" x14ac:dyDescent="0.3">
      <c r="A56" t="s">
        <v>965</v>
      </c>
      <c r="B56">
        <v>139.07</v>
      </c>
      <c r="C56">
        <v>139.66999999999999</v>
      </c>
      <c r="D56">
        <v>138.07</v>
      </c>
      <c r="E56">
        <v>138.19999999999999</v>
      </c>
      <c r="F56" s="31"/>
    </row>
    <row r="57" spans="1:6" x14ac:dyDescent="0.3">
      <c r="A57" t="s">
        <v>966</v>
      </c>
      <c r="B57">
        <v>139.19999999999999</v>
      </c>
      <c r="C57">
        <v>139.74</v>
      </c>
      <c r="D57">
        <v>138.5</v>
      </c>
      <c r="E57">
        <v>139.35</v>
      </c>
      <c r="F57" s="31"/>
    </row>
    <row r="58" spans="1:6" x14ac:dyDescent="0.3">
      <c r="A58" t="s">
        <v>967</v>
      </c>
      <c r="B58">
        <v>137.77000000000001</v>
      </c>
      <c r="C58">
        <v>139.47</v>
      </c>
      <c r="D58">
        <v>137</v>
      </c>
      <c r="E58">
        <v>139.16999999999999</v>
      </c>
      <c r="F58" s="31"/>
    </row>
    <row r="59" spans="1:6" x14ac:dyDescent="0.3">
      <c r="A59" t="s">
        <v>968</v>
      </c>
      <c r="B59">
        <v>139.80000000000001</v>
      </c>
      <c r="C59">
        <v>139.88999999999999</v>
      </c>
      <c r="D59">
        <v>138.19</v>
      </c>
      <c r="E59">
        <v>138.41999999999999</v>
      </c>
      <c r="F59" s="31"/>
    </row>
    <row r="60" spans="1:6" x14ac:dyDescent="0.3">
      <c r="A60" t="s">
        <v>969</v>
      </c>
      <c r="B60">
        <v>139.96</v>
      </c>
      <c r="C60">
        <v>141.06</v>
      </c>
      <c r="D60">
        <v>139.41999999999999</v>
      </c>
      <c r="E60">
        <v>139.69999999999999</v>
      </c>
      <c r="F60" s="31"/>
    </row>
    <row r="61" spans="1:6" x14ac:dyDescent="0.3">
      <c r="A61" t="s">
        <v>970</v>
      </c>
      <c r="B61">
        <v>140.6</v>
      </c>
      <c r="C61">
        <v>141.05000000000001</v>
      </c>
      <c r="D61">
        <v>139.36000000000001</v>
      </c>
      <c r="E61">
        <v>139.47</v>
      </c>
      <c r="F61" s="31"/>
    </row>
    <row r="62" spans="1:6" x14ac:dyDescent="0.3">
      <c r="A62" t="s">
        <v>971</v>
      </c>
      <c r="B62">
        <v>141</v>
      </c>
      <c r="C62">
        <v>142.19999999999999</v>
      </c>
      <c r="D62">
        <v>139.68</v>
      </c>
      <c r="E62">
        <v>140.12</v>
      </c>
      <c r="F62" s="31"/>
    </row>
    <row r="63" spans="1:6" x14ac:dyDescent="0.3">
      <c r="A63" t="s">
        <v>972</v>
      </c>
      <c r="B63">
        <v>140.33000000000001</v>
      </c>
      <c r="C63">
        <v>141.80000000000001</v>
      </c>
      <c r="D63">
        <v>140.11000000000001</v>
      </c>
      <c r="E63">
        <v>141.66999999999999</v>
      </c>
      <c r="F63" s="31"/>
    </row>
    <row r="64" spans="1:6" x14ac:dyDescent="0.3">
      <c r="A64" t="s">
        <v>973</v>
      </c>
      <c r="B64">
        <v>138.53</v>
      </c>
      <c r="C64">
        <v>141.07</v>
      </c>
      <c r="D64">
        <v>138.21</v>
      </c>
      <c r="E64">
        <v>140.44999999999999</v>
      </c>
      <c r="F64" s="31"/>
    </row>
    <row r="65" spans="1:6" x14ac:dyDescent="0.3">
      <c r="A65" t="s">
        <v>974</v>
      </c>
      <c r="B65">
        <v>138.85</v>
      </c>
      <c r="C65">
        <v>139.94</v>
      </c>
      <c r="D65">
        <v>138.43</v>
      </c>
      <c r="E65">
        <v>139.49</v>
      </c>
      <c r="F65" s="31"/>
    </row>
    <row r="66" spans="1:6" x14ac:dyDescent="0.3">
      <c r="A66" t="s">
        <v>975</v>
      </c>
      <c r="B66">
        <v>138.81</v>
      </c>
      <c r="C66">
        <v>139.55000000000001</v>
      </c>
      <c r="D66">
        <v>138.13</v>
      </c>
      <c r="E66">
        <v>139.43</v>
      </c>
      <c r="F66" s="31"/>
    </row>
    <row r="67" spans="1:6" x14ac:dyDescent="0.3">
      <c r="A67" s="42">
        <v>45632</v>
      </c>
      <c r="B67">
        <v>135.76</v>
      </c>
      <c r="C67">
        <v>135.76</v>
      </c>
      <c r="D67">
        <v>134.06</v>
      </c>
      <c r="E67">
        <v>135.19</v>
      </c>
      <c r="F67" s="31"/>
    </row>
    <row r="68" spans="1:6" x14ac:dyDescent="0.3">
      <c r="A68" s="42">
        <v>45602</v>
      </c>
      <c r="B68">
        <v>135.29</v>
      </c>
      <c r="C68">
        <v>135.71</v>
      </c>
      <c r="D68">
        <v>134.41999999999999</v>
      </c>
      <c r="E68">
        <v>135.65</v>
      </c>
      <c r="F68" s="31"/>
    </row>
    <row r="69" spans="1:6" x14ac:dyDescent="0.3">
      <c r="A69" s="42">
        <v>45571</v>
      </c>
      <c r="B69">
        <v>133.94999999999999</v>
      </c>
      <c r="C69">
        <v>136.16</v>
      </c>
      <c r="D69">
        <v>133.43</v>
      </c>
      <c r="E69">
        <v>135.47</v>
      </c>
      <c r="F69" s="31"/>
    </row>
    <row r="70" spans="1:6" x14ac:dyDescent="0.3">
      <c r="A70" s="42">
        <v>45479</v>
      </c>
      <c r="B70">
        <v>135.76</v>
      </c>
      <c r="C70">
        <v>136.28</v>
      </c>
      <c r="D70">
        <v>134.4</v>
      </c>
      <c r="E70">
        <v>134.47999999999999</v>
      </c>
      <c r="F70" s="31"/>
    </row>
    <row r="71" spans="1:6" x14ac:dyDescent="0.3">
      <c r="A71" s="42">
        <v>45449</v>
      </c>
      <c r="B71">
        <v>136.91999999999999</v>
      </c>
      <c r="C71">
        <v>137.27000000000001</v>
      </c>
      <c r="D71">
        <v>135.91</v>
      </c>
      <c r="E71">
        <v>137</v>
      </c>
      <c r="F71" s="31"/>
    </row>
    <row r="72" spans="1:6" x14ac:dyDescent="0.3">
      <c r="A72" s="42">
        <v>45418</v>
      </c>
      <c r="B72">
        <v>137.16</v>
      </c>
      <c r="C72">
        <v>137.6</v>
      </c>
      <c r="D72">
        <v>135.47</v>
      </c>
      <c r="E72">
        <v>136.84</v>
      </c>
      <c r="F72" s="31"/>
    </row>
    <row r="73" spans="1:6" x14ac:dyDescent="0.3">
      <c r="A73" s="42">
        <v>45388</v>
      </c>
      <c r="B73">
        <v>135.74</v>
      </c>
      <c r="C73">
        <v>138.63999999999999</v>
      </c>
      <c r="D73">
        <v>135.33000000000001</v>
      </c>
      <c r="E73">
        <v>137.38999999999999</v>
      </c>
      <c r="F73" s="31"/>
    </row>
    <row r="74" spans="1:6" x14ac:dyDescent="0.3">
      <c r="A74" s="42">
        <v>45357</v>
      </c>
      <c r="B74">
        <v>134.62</v>
      </c>
      <c r="C74">
        <v>135.49</v>
      </c>
      <c r="D74">
        <v>133.75</v>
      </c>
      <c r="E74">
        <v>134.88999999999999</v>
      </c>
      <c r="F74" s="31"/>
    </row>
    <row r="75" spans="1:6" x14ac:dyDescent="0.3">
      <c r="A75" t="s">
        <v>976</v>
      </c>
      <c r="B75">
        <v>129.66999999999999</v>
      </c>
      <c r="C75">
        <v>133.66</v>
      </c>
      <c r="D75">
        <v>129.34</v>
      </c>
      <c r="E75">
        <v>133.30000000000001</v>
      </c>
      <c r="F75" s="31"/>
    </row>
    <row r="76" spans="1:6" x14ac:dyDescent="0.3">
      <c r="A76" t="s">
        <v>977</v>
      </c>
      <c r="B76">
        <v>128.16</v>
      </c>
      <c r="C76">
        <v>130.28</v>
      </c>
      <c r="D76">
        <v>128.16</v>
      </c>
      <c r="E76">
        <v>129.66999999999999</v>
      </c>
      <c r="F76" s="31"/>
    </row>
    <row r="77" spans="1:6" x14ac:dyDescent="0.3">
      <c r="A77" t="s">
        <v>978</v>
      </c>
      <c r="B77">
        <v>128.9</v>
      </c>
      <c r="C77">
        <v>129.15</v>
      </c>
      <c r="D77">
        <v>127.95</v>
      </c>
      <c r="E77">
        <v>128.16</v>
      </c>
      <c r="F77" s="31"/>
    </row>
    <row r="78" spans="1:6" x14ac:dyDescent="0.3">
      <c r="A78" t="s">
        <v>979</v>
      </c>
      <c r="B78">
        <v>131.21</v>
      </c>
      <c r="C78">
        <v>131.41999999999999</v>
      </c>
      <c r="D78">
        <v>128.88</v>
      </c>
      <c r="E78">
        <v>129.15</v>
      </c>
      <c r="F78" s="31"/>
    </row>
    <row r="79" spans="1:6" x14ac:dyDescent="0.3">
      <c r="A79" t="s">
        <v>980</v>
      </c>
      <c r="B79">
        <v>132.22</v>
      </c>
      <c r="C79">
        <v>132.62</v>
      </c>
      <c r="D79">
        <v>131.4</v>
      </c>
      <c r="E79">
        <v>131.94</v>
      </c>
      <c r="F79" s="31"/>
    </row>
    <row r="80" spans="1:6" x14ac:dyDescent="0.3">
      <c r="A80" t="s">
        <v>981</v>
      </c>
      <c r="B80">
        <v>133.28</v>
      </c>
      <c r="C80">
        <v>133.29</v>
      </c>
      <c r="D80">
        <v>131.57</v>
      </c>
      <c r="E80">
        <v>131.84</v>
      </c>
      <c r="F80" s="31"/>
    </row>
    <row r="81" spans="1:6" x14ac:dyDescent="0.3">
      <c r="A81" t="s">
        <v>982</v>
      </c>
      <c r="B81">
        <v>133.18</v>
      </c>
      <c r="C81">
        <v>133.91</v>
      </c>
      <c r="D81">
        <v>132.87</v>
      </c>
      <c r="E81">
        <v>133.87</v>
      </c>
      <c r="F81" s="31"/>
    </row>
    <row r="82" spans="1:6" x14ac:dyDescent="0.3">
      <c r="A82" t="s">
        <v>983</v>
      </c>
      <c r="B82">
        <v>134</v>
      </c>
      <c r="C82">
        <v>134.58000000000001</v>
      </c>
      <c r="D82">
        <v>133.34</v>
      </c>
      <c r="E82">
        <v>133.74</v>
      </c>
      <c r="F82" s="31"/>
    </row>
    <row r="83" spans="1:6" x14ac:dyDescent="0.3">
      <c r="A83" t="s">
        <v>984</v>
      </c>
      <c r="B83">
        <v>134.27000000000001</v>
      </c>
      <c r="C83">
        <v>134.29</v>
      </c>
      <c r="D83">
        <v>133.4</v>
      </c>
      <c r="E83">
        <v>133.62</v>
      </c>
      <c r="F83" s="31"/>
    </row>
    <row r="84" spans="1:6" x14ac:dyDescent="0.3">
      <c r="A84" t="s">
        <v>985</v>
      </c>
      <c r="B84">
        <v>134.72999999999999</v>
      </c>
      <c r="C84">
        <v>134.72999999999999</v>
      </c>
      <c r="D84">
        <v>133.6</v>
      </c>
      <c r="E84">
        <v>134.29</v>
      </c>
      <c r="F84" s="31"/>
    </row>
    <row r="85" spans="1:6" x14ac:dyDescent="0.3">
      <c r="A85" t="s">
        <v>986</v>
      </c>
      <c r="B85">
        <v>134.25</v>
      </c>
      <c r="C85">
        <v>135.01</v>
      </c>
      <c r="D85">
        <v>133.86000000000001</v>
      </c>
      <c r="E85">
        <v>134.66999999999999</v>
      </c>
      <c r="F85" s="31"/>
    </row>
    <row r="86" spans="1:6" x14ac:dyDescent="0.3">
      <c r="A86" t="s">
        <v>987</v>
      </c>
      <c r="B86">
        <v>135.05000000000001</v>
      </c>
      <c r="C86">
        <v>135.49</v>
      </c>
      <c r="D86">
        <v>134.02000000000001</v>
      </c>
      <c r="E86">
        <v>134.11000000000001</v>
      </c>
      <c r="F86" s="31"/>
    </row>
    <row r="87" spans="1:6" x14ac:dyDescent="0.3">
      <c r="A87" t="s">
        <v>988</v>
      </c>
      <c r="B87">
        <v>136.28</v>
      </c>
      <c r="C87">
        <v>136.84</v>
      </c>
      <c r="D87">
        <v>134.44</v>
      </c>
      <c r="E87">
        <v>135.1</v>
      </c>
      <c r="F87" s="31"/>
    </row>
    <row r="88" spans="1:6" x14ac:dyDescent="0.3">
      <c r="A88" t="s">
        <v>989</v>
      </c>
      <c r="B88">
        <v>136.69999999999999</v>
      </c>
      <c r="C88">
        <v>137.47</v>
      </c>
      <c r="D88">
        <v>135.9</v>
      </c>
      <c r="E88">
        <v>136.29</v>
      </c>
      <c r="F88" s="31"/>
    </row>
    <row r="89" spans="1:6" x14ac:dyDescent="0.3">
      <c r="A89" s="42">
        <v>45570</v>
      </c>
      <c r="B89">
        <v>136.74</v>
      </c>
      <c r="C89">
        <v>137.1</v>
      </c>
      <c r="D89">
        <v>135.97999999999999</v>
      </c>
      <c r="E89">
        <v>136.66999999999999</v>
      </c>
      <c r="F89" s="31"/>
    </row>
    <row r="90" spans="1:6" x14ac:dyDescent="0.3">
      <c r="A90" s="42">
        <v>45540</v>
      </c>
      <c r="B90">
        <v>136.13</v>
      </c>
      <c r="C90">
        <v>136.85</v>
      </c>
      <c r="D90">
        <v>135.44999999999999</v>
      </c>
      <c r="E90">
        <v>136.66</v>
      </c>
      <c r="F90" s="31"/>
    </row>
    <row r="91" spans="1:6" x14ac:dyDescent="0.3">
      <c r="A91" s="42">
        <v>45509</v>
      </c>
      <c r="B91">
        <v>136.53</v>
      </c>
      <c r="C91">
        <v>136.69</v>
      </c>
      <c r="D91">
        <v>135.47999999999999</v>
      </c>
      <c r="E91">
        <v>135.93</v>
      </c>
      <c r="F91" s="31"/>
    </row>
    <row r="92" spans="1:6" x14ac:dyDescent="0.3">
      <c r="A92" s="42">
        <v>45478</v>
      </c>
      <c r="B92">
        <v>136.93</v>
      </c>
      <c r="C92">
        <v>137.38</v>
      </c>
      <c r="D92">
        <v>135.63999999999999</v>
      </c>
      <c r="E92">
        <v>135.97999999999999</v>
      </c>
      <c r="F92" s="31"/>
    </row>
    <row r="93" spans="1:6" x14ac:dyDescent="0.3">
      <c r="A93" s="42">
        <v>45448</v>
      </c>
      <c r="B93">
        <v>136.02000000000001</v>
      </c>
      <c r="C93">
        <v>136.41</v>
      </c>
      <c r="D93">
        <v>134.77000000000001</v>
      </c>
      <c r="E93">
        <v>135.97</v>
      </c>
      <c r="F93" s="31"/>
    </row>
    <row r="94" spans="1:6" x14ac:dyDescent="0.3">
      <c r="A94" s="42">
        <v>45356</v>
      </c>
      <c r="B94">
        <v>135.79</v>
      </c>
      <c r="C94">
        <v>136.66</v>
      </c>
      <c r="D94">
        <v>134.79</v>
      </c>
      <c r="E94">
        <v>136.09</v>
      </c>
      <c r="F94" s="31"/>
    </row>
    <row r="95" spans="1:6" x14ac:dyDescent="0.3">
      <c r="A95" s="42">
        <v>45327</v>
      </c>
      <c r="B95">
        <v>135.88999999999999</v>
      </c>
      <c r="C95">
        <v>136.97</v>
      </c>
      <c r="D95">
        <v>135.78</v>
      </c>
      <c r="E95">
        <v>136.5</v>
      </c>
      <c r="F95" s="31"/>
    </row>
    <row r="96" spans="1:6" x14ac:dyDescent="0.3">
      <c r="A96" s="42">
        <v>45296</v>
      </c>
      <c r="B96">
        <v>135.24</v>
      </c>
      <c r="C96">
        <v>137.61000000000001</v>
      </c>
      <c r="D96">
        <v>135.24</v>
      </c>
      <c r="E96">
        <v>136.47</v>
      </c>
      <c r="F96" s="31"/>
    </row>
    <row r="97" spans="1:6" x14ac:dyDescent="0.3">
      <c r="A97" t="s">
        <v>990</v>
      </c>
      <c r="B97">
        <v>135.46</v>
      </c>
      <c r="C97">
        <v>137.11000000000001</v>
      </c>
      <c r="D97">
        <v>134.16999999999999</v>
      </c>
      <c r="E97">
        <v>136.53</v>
      </c>
      <c r="F97" s="31"/>
    </row>
    <row r="98" spans="1:6" x14ac:dyDescent="0.3">
      <c r="A98" t="s">
        <v>991</v>
      </c>
      <c r="B98">
        <v>135.24</v>
      </c>
      <c r="C98">
        <v>135.94999999999999</v>
      </c>
      <c r="D98">
        <v>134.37</v>
      </c>
      <c r="E98">
        <v>135.93</v>
      </c>
      <c r="F98" s="31"/>
    </row>
    <row r="99" spans="1:6" x14ac:dyDescent="0.3">
      <c r="A99" t="s">
        <v>992</v>
      </c>
      <c r="B99">
        <v>136.25</v>
      </c>
      <c r="C99">
        <v>136.71</v>
      </c>
      <c r="D99">
        <v>135.22999999999999</v>
      </c>
      <c r="E99">
        <v>135.24</v>
      </c>
      <c r="F99" s="31"/>
    </row>
    <row r="100" spans="1:6" x14ac:dyDescent="0.3">
      <c r="A100" t="s">
        <v>993</v>
      </c>
      <c r="B100">
        <v>137.97999999999999</v>
      </c>
      <c r="C100">
        <v>139.36000000000001</v>
      </c>
      <c r="D100">
        <v>135.81</v>
      </c>
      <c r="E100">
        <v>136.43</v>
      </c>
      <c r="F100" s="31"/>
    </row>
    <row r="101" spans="1:6" x14ac:dyDescent="0.3">
      <c r="A101" t="s">
        <v>994</v>
      </c>
      <c r="B101">
        <v>135.66</v>
      </c>
      <c r="C101">
        <v>138.22</v>
      </c>
      <c r="D101">
        <v>134.46</v>
      </c>
      <c r="E101">
        <v>137.78</v>
      </c>
      <c r="F101" s="31"/>
    </row>
    <row r="102" spans="1:6" x14ac:dyDescent="0.3">
      <c r="A102" t="s">
        <v>995</v>
      </c>
      <c r="B102">
        <v>138.96</v>
      </c>
      <c r="C102">
        <v>139.75</v>
      </c>
      <c r="D102">
        <v>134.97999999999999</v>
      </c>
      <c r="E102">
        <v>136.04</v>
      </c>
      <c r="F102" s="31"/>
    </row>
    <row r="103" spans="1:6" x14ac:dyDescent="0.3">
      <c r="A103" t="s">
        <v>996</v>
      </c>
      <c r="B103">
        <v>127.51</v>
      </c>
      <c r="C103">
        <v>129.04</v>
      </c>
      <c r="D103">
        <v>126.84</v>
      </c>
      <c r="E103">
        <v>128.93</v>
      </c>
      <c r="F103" s="31"/>
    </row>
    <row r="104" spans="1:6" x14ac:dyDescent="0.3">
      <c r="A104" t="s">
        <v>997</v>
      </c>
      <c r="B104">
        <v>124.89</v>
      </c>
      <c r="C104">
        <v>126.92</v>
      </c>
      <c r="D104">
        <v>124.46</v>
      </c>
      <c r="E104">
        <v>126.83</v>
      </c>
      <c r="F104" s="31"/>
    </row>
    <row r="105" spans="1:6" x14ac:dyDescent="0.3">
      <c r="A105" t="s">
        <v>998</v>
      </c>
      <c r="B105">
        <v>126.28</v>
      </c>
      <c r="C105">
        <v>126.57</v>
      </c>
      <c r="D105">
        <v>124.93</v>
      </c>
      <c r="E105">
        <v>125.61</v>
      </c>
      <c r="F105" s="31"/>
    </row>
    <row r="106" spans="1:6" x14ac:dyDescent="0.3">
      <c r="A106" t="s">
        <v>999</v>
      </c>
      <c r="B106">
        <v>125.59</v>
      </c>
      <c r="C106">
        <v>126.2</v>
      </c>
      <c r="D106">
        <v>125.05</v>
      </c>
      <c r="E106">
        <v>125.96</v>
      </c>
      <c r="F106" s="31"/>
    </row>
    <row r="107" spans="1:6" x14ac:dyDescent="0.3">
      <c r="A107" t="s">
        <v>1000</v>
      </c>
      <c r="B107">
        <v>125.79</v>
      </c>
      <c r="C107">
        <v>126.22</v>
      </c>
      <c r="D107">
        <v>124.9</v>
      </c>
      <c r="E107">
        <v>125.28</v>
      </c>
      <c r="F107" s="31"/>
    </row>
    <row r="108" spans="1:6" x14ac:dyDescent="0.3">
      <c r="A108" t="s">
        <v>1001</v>
      </c>
      <c r="B108">
        <v>124.98</v>
      </c>
      <c r="C108">
        <v>125.58</v>
      </c>
      <c r="D108">
        <v>124.7</v>
      </c>
      <c r="E108">
        <v>125.4</v>
      </c>
      <c r="F108" s="31"/>
    </row>
    <row r="109" spans="1:6" x14ac:dyDescent="0.3">
      <c r="A109" s="42">
        <v>45630</v>
      </c>
      <c r="B109">
        <v>125.86</v>
      </c>
      <c r="C109">
        <v>126.23</v>
      </c>
      <c r="D109">
        <v>123.84</v>
      </c>
      <c r="E109">
        <v>123.89</v>
      </c>
      <c r="F109" s="31"/>
    </row>
    <row r="110" spans="1:6" x14ac:dyDescent="0.3">
      <c r="A110" s="42">
        <v>45600</v>
      </c>
      <c r="B110">
        <v>127.97</v>
      </c>
      <c r="C110">
        <v>127.97</v>
      </c>
      <c r="D110">
        <v>125.96</v>
      </c>
      <c r="E110">
        <v>126.08</v>
      </c>
      <c r="F110" s="31"/>
    </row>
    <row r="111" spans="1:6" x14ac:dyDescent="0.3">
      <c r="A111" s="42">
        <v>45569</v>
      </c>
      <c r="B111">
        <v>127.22</v>
      </c>
      <c r="C111">
        <v>127.5</v>
      </c>
      <c r="D111">
        <v>126.46</v>
      </c>
      <c r="E111">
        <v>127.16</v>
      </c>
      <c r="F111" s="31"/>
    </row>
    <row r="112" spans="1:6" x14ac:dyDescent="0.3">
      <c r="A112" s="42">
        <v>45539</v>
      </c>
      <c r="B112">
        <v>126.21</v>
      </c>
      <c r="C112">
        <v>128.04</v>
      </c>
      <c r="D112">
        <v>126.12</v>
      </c>
      <c r="E112">
        <v>127.94</v>
      </c>
      <c r="F112" s="31"/>
    </row>
    <row r="113" spans="1:6" x14ac:dyDescent="0.3">
      <c r="A113" s="42">
        <v>45508</v>
      </c>
      <c r="B113">
        <v>126.09</v>
      </c>
      <c r="C113">
        <v>127.12</v>
      </c>
      <c r="D113">
        <v>125.7</v>
      </c>
      <c r="E113">
        <v>126.05</v>
      </c>
      <c r="F113" s="31"/>
    </row>
    <row r="114" spans="1:6" x14ac:dyDescent="0.3">
      <c r="A114" s="42">
        <v>45416</v>
      </c>
      <c r="B114">
        <v>126.07</v>
      </c>
      <c r="C114">
        <v>126.49</v>
      </c>
      <c r="D114">
        <v>125.24</v>
      </c>
      <c r="E114">
        <v>126.31</v>
      </c>
      <c r="F114" s="31"/>
    </row>
    <row r="115" spans="1:6" x14ac:dyDescent="0.3">
      <c r="A115" s="42">
        <v>45386</v>
      </c>
      <c r="B115">
        <v>126.72</v>
      </c>
      <c r="C115">
        <v>127.3</v>
      </c>
      <c r="D115">
        <v>126.07</v>
      </c>
      <c r="E115">
        <v>126.5</v>
      </c>
      <c r="F115" s="31"/>
    </row>
    <row r="116" spans="1:6" x14ac:dyDescent="0.3">
      <c r="A116" s="42">
        <v>45355</v>
      </c>
      <c r="B116">
        <v>127.55</v>
      </c>
      <c r="C116">
        <v>127.79</v>
      </c>
      <c r="D116">
        <v>125.88</v>
      </c>
      <c r="E116">
        <v>126.06</v>
      </c>
      <c r="F116" s="31"/>
    </row>
    <row r="117" spans="1:6" x14ac:dyDescent="0.3">
      <c r="A117" s="42">
        <v>45326</v>
      </c>
      <c r="B117">
        <v>128.5</v>
      </c>
      <c r="C117">
        <v>129.66</v>
      </c>
      <c r="D117">
        <v>127.66</v>
      </c>
      <c r="E117">
        <v>127.69</v>
      </c>
      <c r="F117" s="31"/>
    </row>
    <row r="118" spans="1:6" x14ac:dyDescent="0.3">
      <c r="A118" s="42">
        <v>45295</v>
      </c>
      <c r="B118">
        <v>128.6</v>
      </c>
      <c r="C118">
        <v>129.56</v>
      </c>
      <c r="D118">
        <v>128.37</v>
      </c>
      <c r="E118">
        <v>128.80000000000001</v>
      </c>
      <c r="F118" s="31"/>
    </row>
    <row r="119" spans="1:6" x14ac:dyDescent="0.3">
      <c r="A119" t="s">
        <v>1002</v>
      </c>
      <c r="B119">
        <v>128.88999999999999</v>
      </c>
      <c r="C119">
        <v>129.97</v>
      </c>
      <c r="D119">
        <v>128.38999999999999</v>
      </c>
      <c r="E119">
        <v>129.35</v>
      </c>
      <c r="F119" s="31"/>
    </row>
    <row r="120" spans="1:6" x14ac:dyDescent="0.3">
      <c r="A120" t="s">
        <v>1003</v>
      </c>
      <c r="B120">
        <v>129.29</v>
      </c>
      <c r="C120">
        <v>129.29</v>
      </c>
      <c r="D120">
        <v>126.3</v>
      </c>
      <c r="E120">
        <v>127.27</v>
      </c>
      <c r="F120" s="31"/>
    </row>
    <row r="121" spans="1:6" x14ac:dyDescent="0.3">
      <c r="A121" t="s">
        <v>1004</v>
      </c>
      <c r="B121">
        <v>125.44</v>
      </c>
      <c r="C121">
        <v>126.56</v>
      </c>
      <c r="D121">
        <v>125.23</v>
      </c>
      <c r="E121">
        <v>126.09</v>
      </c>
      <c r="F121" s="31"/>
    </row>
    <row r="122" spans="1:6" x14ac:dyDescent="0.3">
      <c r="A122" t="s">
        <v>1005</v>
      </c>
      <c r="B122">
        <v>125.17</v>
      </c>
      <c r="C122">
        <v>126.58</v>
      </c>
      <c r="D122">
        <v>124.95</v>
      </c>
      <c r="E122">
        <v>125.18</v>
      </c>
      <c r="F122" s="31"/>
    </row>
    <row r="123" spans="1:6" x14ac:dyDescent="0.3">
      <c r="A123" t="s">
        <v>1006</v>
      </c>
      <c r="B123">
        <v>125.24</v>
      </c>
      <c r="C123">
        <v>125.58</v>
      </c>
      <c r="D123">
        <v>124.75</v>
      </c>
      <c r="E123">
        <v>124.93</v>
      </c>
      <c r="F123" s="31"/>
    </row>
    <row r="124" spans="1:6" x14ac:dyDescent="0.3">
      <c r="A124" t="s">
        <v>1007</v>
      </c>
      <c r="B124">
        <v>124.03</v>
      </c>
      <c r="C124">
        <v>124.95</v>
      </c>
      <c r="D124">
        <v>123.02</v>
      </c>
      <c r="E124">
        <v>124.81</v>
      </c>
      <c r="F124" s="31"/>
    </row>
    <row r="125" spans="1:6" x14ac:dyDescent="0.3">
      <c r="A125" t="s">
        <v>1008</v>
      </c>
      <c r="B125">
        <v>124.92</v>
      </c>
      <c r="C125">
        <v>125.22</v>
      </c>
      <c r="D125">
        <v>124.17</v>
      </c>
      <c r="E125">
        <v>124.42</v>
      </c>
      <c r="F125" s="31"/>
    </row>
    <row r="126" spans="1:6" x14ac:dyDescent="0.3">
      <c r="A126" t="s">
        <v>1009</v>
      </c>
      <c r="B126">
        <v>124.78</v>
      </c>
      <c r="C126">
        <v>125.36</v>
      </c>
      <c r="D126">
        <v>124.21</v>
      </c>
      <c r="E126">
        <v>125.05</v>
      </c>
      <c r="F126" s="31"/>
    </row>
    <row r="127" spans="1:6" x14ac:dyDescent="0.3">
      <c r="A127" t="s">
        <v>1010</v>
      </c>
      <c r="B127">
        <v>124.4</v>
      </c>
      <c r="C127">
        <v>125.38</v>
      </c>
      <c r="D127">
        <v>124.18</v>
      </c>
      <c r="E127">
        <v>124.23</v>
      </c>
      <c r="F127" s="31"/>
    </row>
    <row r="128" spans="1:6" x14ac:dyDescent="0.3">
      <c r="A128" t="s">
        <v>1011</v>
      </c>
      <c r="B128">
        <v>123.39</v>
      </c>
      <c r="C128">
        <v>125.45</v>
      </c>
      <c r="D128">
        <v>123.39</v>
      </c>
      <c r="E128">
        <v>124.47</v>
      </c>
      <c r="F128" s="31"/>
    </row>
    <row r="129" spans="1:6" x14ac:dyDescent="0.3">
      <c r="A129" t="s">
        <v>1012</v>
      </c>
      <c r="B129">
        <v>127.48</v>
      </c>
      <c r="C129">
        <v>127.86</v>
      </c>
      <c r="D129">
        <v>124.47</v>
      </c>
      <c r="E129">
        <v>124.81</v>
      </c>
      <c r="F129" s="31"/>
    </row>
    <row r="130" spans="1:6" x14ac:dyDescent="0.3">
      <c r="A130" t="s">
        <v>1013</v>
      </c>
      <c r="B130">
        <v>126.98</v>
      </c>
      <c r="C130">
        <v>127.95</v>
      </c>
      <c r="D130">
        <v>126.54</v>
      </c>
      <c r="E130">
        <v>127.9</v>
      </c>
      <c r="F130" s="31"/>
    </row>
    <row r="131" spans="1:6" x14ac:dyDescent="0.3">
      <c r="A131" s="42">
        <v>45629</v>
      </c>
      <c r="B131">
        <v>126.59</v>
      </c>
      <c r="C131">
        <v>127.59</v>
      </c>
      <c r="D131">
        <v>126.31</v>
      </c>
      <c r="E131">
        <v>126.71</v>
      </c>
      <c r="F131" s="31"/>
    </row>
    <row r="132" spans="1:6" x14ac:dyDescent="0.3">
      <c r="A132" s="42">
        <v>45599</v>
      </c>
      <c r="B132">
        <v>126.12</v>
      </c>
      <c r="C132">
        <v>126.85</v>
      </c>
      <c r="D132">
        <v>125.83</v>
      </c>
      <c r="E132">
        <v>126.78</v>
      </c>
      <c r="F132" s="31"/>
    </row>
    <row r="133" spans="1:6" x14ac:dyDescent="0.3">
      <c r="A133" s="42">
        <v>45507</v>
      </c>
      <c r="B133">
        <v>125.71</v>
      </c>
      <c r="C133">
        <v>126.14</v>
      </c>
      <c r="D133">
        <v>124.84</v>
      </c>
      <c r="E133">
        <v>125.65</v>
      </c>
      <c r="F133" s="31"/>
    </row>
    <row r="134" spans="1:6" x14ac:dyDescent="0.3">
      <c r="A134" s="42">
        <v>45476</v>
      </c>
      <c r="B134">
        <v>124</v>
      </c>
      <c r="C134">
        <v>126.05</v>
      </c>
      <c r="D134">
        <v>123.46</v>
      </c>
      <c r="E134">
        <v>125.9</v>
      </c>
      <c r="F134" s="31"/>
    </row>
    <row r="135" spans="1:6" x14ac:dyDescent="0.3">
      <c r="A135" s="42">
        <v>45446</v>
      </c>
      <c r="B135">
        <v>123.57</v>
      </c>
      <c r="C135">
        <v>124.98</v>
      </c>
      <c r="D135">
        <v>123.25</v>
      </c>
      <c r="E135">
        <v>124.81</v>
      </c>
      <c r="F135" s="31"/>
    </row>
    <row r="136" spans="1:6" x14ac:dyDescent="0.3">
      <c r="A136" s="42">
        <v>45415</v>
      </c>
      <c r="B136">
        <v>123.78</v>
      </c>
      <c r="C136">
        <v>124.4</v>
      </c>
      <c r="D136">
        <v>122.99</v>
      </c>
      <c r="E136">
        <v>123.62</v>
      </c>
      <c r="F136" s="31"/>
    </row>
    <row r="137" spans="1:6" x14ac:dyDescent="0.3">
      <c r="A137" s="42">
        <v>45385</v>
      </c>
      <c r="B137">
        <v>123.07</v>
      </c>
      <c r="C137">
        <v>124.88</v>
      </c>
      <c r="D137">
        <v>122.98</v>
      </c>
      <c r="E137">
        <v>123.49</v>
      </c>
      <c r="F137" s="31"/>
    </row>
    <row r="138" spans="1:6" x14ac:dyDescent="0.3">
      <c r="A138" s="42">
        <v>45294</v>
      </c>
      <c r="B138">
        <v>121.73</v>
      </c>
      <c r="C138">
        <v>123.07</v>
      </c>
      <c r="D138">
        <v>121</v>
      </c>
      <c r="E138">
        <v>122.9</v>
      </c>
      <c r="F138" s="31"/>
    </row>
    <row r="139" spans="1:6" x14ac:dyDescent="0.3">
      <c r="A139" t="s">
        <v>1014</v>
      </c>
      <c r="B139">
        <v>121.2</v>
      </c>
      <c r="C139">
        <v>121.85</v>
      </c>
      <c r="D139">
        <v>120.54</v>
      </c>
      <c r="E139">
        <v>121.17</v>
      </c>
      <c r="F139" s="31"/>
    </row>
    <row r="140" spans="1:6" x14ac:dyDescent="0.3">
      <c r="A140" t="s">
        <v>1015</v>
      </c>
      <c r="B140">
        <v>121.09</v>
      </c>
      <c r="C140">
        <v>121.59</v>
      </c>
      <c r="D140">
        <v>120.53</v>
      </c>
      <c r="E140">
        <v>121.23</v>
      </c>
      <c r="F140" s="31"/>
    </row>
    <row r="141" spans="1:6" x14ac:dyDescent="0.3">
      <c r="A141" t="s">
        <v>1016</v>
      </c>
      <c r="B141">
        <v>120.99</v>
      </c>
      <c r="C141">
        <v>121.5</v>
      </c>
      <c r="D141">
        <v>120.49</v>
      </c>
      <c r="E141">
        <v>121.19</v>
      </c>
      <c r="F141" s="31"/>
    </row>
    <row r="142" spans="1:6" x14ac:dyDescent="0.3">
      <c r="A142" t="s">
        <v>1017</v>
      </c>
      <c r="B142">
        <v>121.47</v>
      </c>
      <c r="C142">
        <v>122.08</v>
      </c>
      <c r="D142">
        <v>121.07</v>
      </c>
      <c r="E142">
        <v>121.23</v>
      </c>
      <c r="F142" s="31"/>
    </row>
    <row r="143" spans="1:6" x14ac:dyDescent="0.3">
      <c r="A143" t="s">
        <v>1018</v>
      </c>
      <c r="B143">
        <v>121.36</v>
      </c>
      <c r="C143">
        <v>122.65</v>
      </c>
      <c r="D143">
        <v>120.95</v>
      </c>
      <c r="E143">
        <v>121.64</v>
      </c>
      <c r="F143" s="31"/>
    </row>
    <row r="144" spans="1:6" x14ac:dyDescent="0.3">
      <c r="A144" t="s">
        <v>1019</v>
      </c>
      <c r="B144">
        <v>119.76</v>
      </c>
      <c r="C144">
        <v>121.26</v>
      </c>
      <c r="D144">
        <v>118.62</v>
      </c>
      <c r="E144">
        <v>121.05</v>
      </c>
      <c r="F144" s="31"/>
    </row>
    <row r="145" spans="1:6" x14ac:dyDescent="0.3">
      <c r="A145" t="s">
        <v>1020</v>
      </c>
      <c r="B145">
        <v>119.58</v>
      </c>
      <c r="C145">
        <v>120.48</v>
      </c>
      <c r="D145">
        <v>119.41</v>
      </c>
      <c r="E145">
        <v>120.45</v>
      </c>
      <c r="F145" s="31"/>
    </row>
    <row r="146" spans="1:6" x14ac:dyDescent="0.3">
      <c r="A146" t="s">
        <v>1021</v>
      </c>
      <c r="B146">
        <v>118.8</v>
      </c>
      <c r="C146">
        <v>120.48</v>
      </c>
      <c r="D146">
        <v>118.66</v>
      </c>
      <c r="E146">
        <v>119.15</v>
      </c>
      <c r="F146" s="31"/>
    </row>
    <row r="147" spans="1:6" x14ac:dyDescent="0.3">
      <c r="A147" t="s">
        <v>1022</v>
      </c>
      <c r="B147">
        <v>119.1</v>
      </c>
      <c r="C147">
        <v>119.1</v>
      </c>
      <c r="D147">
        <v>117.93</v>
      </c>
      <c r="E147">
        <v>118.29</v>
      </c>
      <c r="F147" s="31"/>
    </row>
    <row r="148" spans="1:6" x14ac:dyDescent="0.3">
      <c r="A148" t="s">
        <v>1023</v>
      </c>
      <c r="B148">
        <v>118.65</v>
      </c>
      <c r="C148">
        <v>118.83</v>
      </c>
      <c r="D148">
        <v>118.05</v>
      </c>
      <c r="E148">
        <v>118.79</v>
      </c>
      <c r="F148" s="31"/>
    </row>
    <row r="149" spans="1:6" x14ac:dyDescent="0.3">
      <c r="A149" t="s">
        <v>1024</v>
      </c>
      <c r="B149">
        <v>117.97</v>
      </c>
      <c r="C149">
        <v>118.61</v>
      </c>
      <c r="D149">
        <v>117.67</v>
      </c>
      <c r="E149">
        <v>118.4</v>
      </c>
      <c r="F149" s="31"/>
    </row>
    <row r="150" spans="1:6" x14ac:dyDescent="0.3">
      <c r="A150" t="s">
        <v>1025</v>
      </c>
      <c r="B150">
        <v>120.42</v>
      </c>
      <c r="C150">
        <v>120.79</v>
      </c>
      <c r="D150">
        <v>118.1</v>
      </c>
      <c r="E150">
        <v>118.55</v>
      </c>
      <c r="F150" s="31"/>
    </row>
    <row r="151" spans="1:6" x14ac:dyDescent="0.3">
      <c r="A151" s="42">
        <v>45628</v>
      </c>
      <c r="B151">
        <v>119.5</v>
      </c>
      <c r="C151">
        <v>120.08</v>
      </c>
      <c r="D151">
        <v>118.82</v>
      </c>
      <c r="E151">
        <v>120.07</v>
      </c>
      <c r="F151" s="31"/>
    </row>
    <row r="152" spans="1:6" x14ac:dyDescent="0.3">
      <c r="A152" s="42">
        <v>45537</v>
      </c>
      <c r="B152">
        <v>120.08</v>
      </c>
      <c r="C152">
        <v>120.47</v>
      </c>
      <c r="D152">
        <v>119.11</v>
      </c>
      <c r="E152">
        <v>119.81</v>
      </c>
      <c r="F152" s="31"/>
    </row>
    <row r="153" spans="1:6" x14ac:dyDescent="0.3">
      <c r="A153" s="42">
        <v>45506</v>
      </c>
      <c r="B153">
        <v>120.89</v>
      </c>
      <c r="C153">
        <v>121</v>
      </c>
      <c r="D153">
        <v>119.7</v>
      </c>
      <c r="E153">
        <v>120.27</v>
      </c>
      <c r="F153" s="31"/>
    </row>
    <row r="154" spans="1:6" x14ac:dyDescent="0.3">
      <c r="A154" s="42">
        <v>45475</v>
      </c>
      <c r="B154">
        <v>122.02</v>
      </c>
      <c r="C154">
        <v>122.02</v>
      </c>
      <c r="D154">
        <v>120.64</v>
      </c>
      <c r="E154">
        <v>121.07</v>
      </c>
      <c r="F154" s="31"/>
    </row>
    <row r="155" spans="1:6" x14ac:dyDescent="0.3">
      <c r="A155" s="42">
        <v>45445</v>
      </c>
      <c r="B155">
        <v>120.93</v>
      </c>
      <c r="C155">
        <v>121.78</v>
      </c>
      <c r="D155">
        <v>120.59</v>
      </c>
      <c r="E155">
        <v>121.33</v>
      </c>
      <c r="F155" s="31"/>
    </row>
    <row r="156" spans="1:6" x14ac:dyDescent="0.3">
      <c r="A156" s="42">
        <v>45414</v>
      </c>
      <c r="B156">
        <v>122.1</v>
      </c>
      <c r="C156">
        <v>122.45</v>
      </c>
      <c r="D156">
        <v>120.88</v>
      </c>
      <c r="E156">
        <v>120.98</v>
      </c>
      <c r="F156" s="31"/>
    </row>
    <row r="157" spans="1:6" x14ac:dyDescent="0.3">
      <c r="A157" s="42">
        <v>45324</v>
      </c>
      <c r="B157">
        <v>123.55</v>
      </c>
      <c r="C157">
        <v>123.86</v>
      </c>
      <c r="D157">
        <v>122.03</v>
      </c>
      <c r="E157">
        <v>122.26</v>
      </c>
      <c r="F157" s="31"/>
    </row>
    <row r="158" spans="1:6" x14ac:dyDescent="0.3">
      <c r="A158" s="42">
        <v>45293</v>
      </c>
      <c r="B158">
        <v>120.7</v>
      </c>
      <c r="C158">
        <v>123.48</v>
      </c>
      <c r="D158">
        <v>119.65</v>
      </c>
      <c r="E158">
        <v>123.43</v>
      </c>
      <c r="F158" s="31"/>
    </row>
    <row r="159" spans="1:6" x14ac:dyDescent="0.3">
      <c r="A159" t="s">
        <v>1026</v>
      </c>
      <c r="B159">
        <v>122.19</v>
      </c>
      <c r="C159">
        <v>122.35</v>
      </c>
      <c r="D159">
        <v>120.14</v>
      </c>
      <c r="E159">
        <v>120.97</v>
      </c>
      <c r="F159" s="31"/>
    </row>
    <row r="160" spans="1:6" x14ac:dyDescent="0.3">
      <c r="A160" t="s">
        <v>1027</v>
      </c>
      <c r="B160">
        <v>121.35</v>
      </c>
      <c r="C160">
        <v>121.84</v>
      </c>
      <c r="D160">
        <v>119.92</v>
      </c>
      <c r="E160">
        <v>121.7</v>
      </c>
      <c r="F160" s="31"/>
    </row>
    <row r="161" spans="1:6" x14ac:dyDescent="0.3">
      <c r="A161" t="s">
        <v>1028</v>
      </c>
      <c r="B161">
        <v>121.31</v>
      </c>
      <c r="C161">
        <v>121.57</v>
      </c>
      <c r="D161">
        <v>120.47</v>
      </c>
      <c r="E161">
        <v>121.27</v>
      </c>
      <c r="F161" s="31"/>
    </row>
    <row r="162" spans="1:6" x14ac:dyDescent="0.3">
      <c r="A162" t="s">
        <v>1029</v>
      </c>
      <c r="B162">
        <v>120.47</v>
      </c>
      <c r="C162">
        <v>121.22</v>
      </c>
      <c r="D162">
        <v>119.94</v>
      </c>
      <c r="E162">
        <v>121.17</v>
      </c>
      <c r="F162" s="31"/>
    </row>
    <row r="163" spans="1:6" x14ac:dyDescent="0.3">
      <c r="A163" t="s">
        <v>1030</v>
      </c>
      <c r="B163">
        <v>118.15</v>
      </c>
      <c r="C163">
        <v>120.58</v>
      </c>
      <c r="D163">
        <v>117.92</v>
      </c>
      <c r="E163">
        <v>120.49</v>
      </c>
      <c r="F163" s="31"/>
    </row>
    <row r="164" spans="1:6" x14ac:dyDescent="0.3">
      <c r="A164" t="s">
        <v>1031</v>
      </c>
      <c r="B164">
        <v>119.71</v>
      </c>
      <c r="C164">
        <v>121.02</v>
      </c>
      <c r="D164">
        <v>117.77</v>
      </c>
      <c r="E164">
        <v>118.04</v>
      </c>
      <c r="F164" s="31"/>
    </row>
    <row r="165" spans="1:6" x14ac:dyDescent="0.3">
      <c r="A165" t="s">
        <v>1032</v>
      </c>
      <c r="B165">
        <v>123.7</v>
      </c>
      <c r="C165">
        <v>125.5</v>
      </c>
      <c r="D165">
        <v>123.25</v>
      </c>
      <c r="E165">
        <v>124.95</v>
      </c>
      <c r="F165" s="31"/>
    </row>
    <row r="166" spans="1:6" x14ac:dyDescent="0.3">
      <c r="A166" t="s">
        <v>1033</v>
      </c>
      <c r="B166">
        <v>122.61</v>
      </c>
      <c r="C166">
        <v>123</v>
      </c>
      <c r="D166">
        <v>121.93</v>
      </c>
      <c r="E166">
        <v>122.34</v>
      </c>
      <c r="F166" s="31"/>
    </row>
    <row r="167" spans="1:6" x14ac:dyDescent="0.3">
      <c r="A167" t="s">
        <v>1034</v>
      </c>
      <c r="B167">
        <v>123.17</v>
      </c>
      <c r="C167">
        <v>123.57</v>
      </c>
      <c r="D167">
        <v>122.44</v>
      </c>
      <c r="E167">
        <v>122.77</v>
      </c>
      <c r="F167" s="31"/>
    </row>
    <row r="168" spans="1:6" x14ac:dyDescent="0.3">
      <c r="A168" t="s">
        <v>1035</v>
      </c>
      <c r="B168">
        <v>122.37</v>
      </c>
      <c r="C168">
        <v>123.34</v>
      </c>
      <c r="D168">
        <v>122.16</v>
      </c>
      <c r="E168">
        <v>123.04</v>
      </c>
      <c r="F168" s="31"/>
    </row>
    <row r="169" spans="1:6" x14ac:dyDescent="0.3">
      <c r="A169" t="s">
        <v>1036</v>
      </c>
      <c r="B169">
        <v>122.77</v>
      </c>
      <c r="C169">
        <v>124.33</v>
      </c>
      <c r="D169">
        <v>122.71</v>
      </c>
      <c r="E169">
        <v>123.32</v>
      </c>
      <c r="F169" s="31"/>
    </row>
    <row r="170" spans="1:6" x14ac:dyDescent="0.3">
      <c r="A170" t="s">
        <v>1037</v>
      </c>
      <c r="B170">
        <v>124.09</v>
      </c>
      <c r="C170">
        <v>124.23</v>
      </c>
      <c r="D170">
        <v>122.12</v>
      </c>
      <c r="E170">
        <v>123.07</v>
      </c>
      <c r="F170" s="31"/>
    </row>
    <row r="171" spans="1:6" x14ac:dyDescent="0.3">
      <c r="A171" s="42">
        <v>45627</v>
      </c>
      <c r="B171">
        <v>124.33</v>
      </c>
      <c r="C171">
        <v>124.64</v>
      </c>
      <c r="D171">
        <v>123.71</v>
      </c>
      <c r="E171">
        <v>124.17</v>
      </c>
      <c r="F171" s="31"/>
    </row>
    <row r="172" spans="1:6" x14ac:dyDescent="0.3">
      <c r="A172" s="42">
        <v>45597</v>
      </c>
      <c r="B172">
        <v>123.55</v>
      </c>
      <c r="C172">
        <v>124.02</v>
      </c>
      <c r="D172">
        <v>122.78</v>
      </c>
      <c r="E172">
        <v>123.82</v>
      </c>
      <c r="F172" s="31"/>
    </row>
    <row r="173" spans="1:6" x14ac:dyDescent="0.3">
      <c r="A173" s="42">
        <v>45566</v>
      </c>
      <c r="B173">
        <v>123.68</v>
      </c>
      <c r="C173">
        <v>123.93</v>
      </c>
      <c r="D173">
        <v>122.45</v>
      </c>
      <c r="E173">
        <v>123.27</v>
      </c>
      <c r="F173" s="31"/>
    </row>
    <row r="174" spans="1:6" x14ac:dyDescent="0.3">
      <c r="A174" s="42">
        <v>45536</v>
      </c>
      <c r="B174">
        <v>123.3</v>
      </c>
      <c r="C174">
        <v>123.65</v>
      </c>
      <c r="D174">
        <v>122.55</v>
      </c>
      <c r="E174">
        <v>123.64</v>
      </c>
      <c r="F174" s="31"/>
    </row>
    <row r="175" spans="1:6" x14ac:dyDescent="0.3">
      <c r="A175" s="42">
        <v>45505</v>
      </c>
      <c r="B175">
        <v>122.95</v>
      </c>
      <c r="C175">
        <v>123.27</v>
      </c>
      <c r="D175">
        <v>122.12</v>
      </c>
      <c r="E175">
        <v>123.21</v>
      </c>
      <c r="F175" s="31"/>
    </row>
    <row r="176" spans="1:6" x14ac:dyDescent="0.3">
      <c r="A176" s="42">
        <v>45413</v>
      </c>
      <c r="B176">
        <v>122.52</v>
      </c>
      <c r="C176">
        <v>123.02</v>
      </c>
      <c r="D176">
        <v>121.47</v>
      </c>
      <c r="E176">
        <v>122.25</v>
      </c>
      <c r="F176" s="31"/>
    </row>
    <row r="177" spans="1:6" x14ac:dyDescent="0.3">
      <c r="A177" s="42">
        <v>45383</v>
      </c>
      <c r="B177">
        <v>121.88</v>
      </c>
      <c r="C177">
        <v>123.17</v>
      </c>
      <c r="D177">
        <v>121.63</v>
      </c>
      <c r="E177">
        <v>122.53</v>
      </c>
      <c r="F177" s="31"/>
    </row>
    <row r="178" spans="1:6" x14ac:dyDescent="0.3">
      <c r="A178" s="42">
        <v>45352</v>
      </c>
      <c r="B178">
        <v>122.83</v>
      </c>
      <c r="C178">
        <v>123.27</v>
      </c>
      <c r="D178">
        <v>121.3</v>
      </c>
      <c r="E178">
        <v>121.74</v>
      </c>
      <c r="F178" s="31"/>
    </row>
    <row r="179" spans="1:6" x14ac:dyDescent="0.3">
      <c r="A179" s="42">
        <v>45323</v>
      </c>
      <c r="B179">
        <v>121.2</v>
      </c>
      <c r="C179">
        <v>123.28</v>
      </c>
      <c r="D179">
        <v>121.2</v>
      </c>
      <c r="E179">
        <v>122.36</v>
      </c>
      <c r="F179" s="31"/>
    </row>
    <row r="180" spans="1:6" x14ac:dyDescent="0.3">
      <c r="A180" t="s">
        <v>1038</v>
      </c>
      <c r="B180">
        <v>120.82</v>
      </c>
      <c r="C180">
        <v>121.61</v>
      </c>
      <c r="D180">
        <v>120.76</v>
      </c>
      <c r="E180">
        <v>121.51</v>
      </c>
      <c r="F180" s="31"/>
    </row>
    <row r="181" spans="1:6" x14ac:dyDescent="0.3">
      <c r="A181" t="s">
        <v>1039</v>
      </c>
      <c r="B181">
        <v>120.34</v>
      </c>
      <c r="C181">
        <v>120.89</v>
      </c>
      <c r="D181">
        <v>120.09</v>
      </c>
      <c r="E181">
        <v>120.82</v>
      </c>
      <c r="F181" s="31"/>
    </row>
    <row r="182" spans="1:6" x14ac:dyDescent="0.3">
      <c r="A182" t="s">
        <v>1040</v>
      </c>
      <c r="B182">
        <v>119.67</v>
      </c>
      <c r="C182">
        <v>120.38</v>
      </c>
      <c r="D182">
        <v>119.56</v>
      </c>
      <c r="E182">
        <v>120.31</v>
      </c>
      <c r="F182" s="31"/>
    </row>
    <row r="183" spans="1:6" x14ac:dyDescent="0.3">
      <c r="A183" t="s">
        <v>1041</v>
      </c>
      <c r="B183">
        <v>120.22</v>
      </c>
      <c r="C183">
        <v>120.4</v>
      </c>
      <c r="D183">
        <v>119.68</v>
      </c>
      <c r="E183">
        <v>120.09</v>
      </c>
      <c r="F183" s="31"/>
    </row>
    <row r="184" spans="1:6" x14ac:dyDescent="0.3">
      <c r="A184" t="s">
        <v>1042</v>
      </c>
      <c r="B184">
        <v>119.73</v>
      </c>
      <c r="C184">
        <v>120.71</v>
      </c>
      <c r="D184">
        <v>119.63</v>
      </c>
      <c r="E184">
        <v>120.21</v>
      </c>
      <c r="F184" s="31"/>
    </row>
    <row r="185" spans="1:6" x14ac:dyDescent="0.3">
      <c r="A185" t="s">
        <v>1043</v>
      </c>
      <c r="B185">
        <v>119.34</v>
      </c>
      <c r="C185">
        <v>119.61</v>
      </c>
      <c r="D185">
        <v>118.06</v>
      </c>
      <c r="E185">
        <v>119.43</v>
      </c>
      <c r="F185" s="31"/>
    </row>
    <row r="186" spans="1:6" x14ac:dyDescent="0.3">
      <c r="A186" t="s">
        <v>1044</v>
      </c>
      <c r="B186">
        <v>120.2</v>
      </c>
      <c r="C186">
        <v>120.42</v>
      </c>
      <c r="D186">
        <v>118.76</v>
      </c>
      <c r="E186">
        <v>118.8</v>
      </c>
      <c r="F186" s="31"/>
    </row>
    <row r="187" spans="1:6" x14ac:dyDescent="0.3">
      <c r="A187" t="s">
        <v>1045</v>
      </c>
      <c r="B187">
        <v>120.5</v>
      </c>
      <c r="C187">
        <v>121.01</v>
      </c>
      <c r="D187">
        <v>120.02</v>
      </c>
      <c r="E187">
        <v>120.77</v>
      </c>
      <c r="F187" s="31"/>
    </row>
    <row r="188" spans="1:6" x14ac:dyDescent="0.3">
      <c r="A188" t="s">
        <v>1046</v>
      </c>
      <c r="B188">
        <v>119.78</v>
      </c>
      <c r="C188">
        <v>121.08</v>
      </c>
      <c r="D188">
        <v>119.51</v>
      </c>
      <c r="E188">
        <v>120.59</v>
      </c>
      <c r="F188" s="31"/>
    </row>
    <row r="189" spans="1:6" x14ac:dyDescent="0.3">
      <c r="A189" t="s">
        <v>1047</v>
      </c>
      <c r="B189">
        <v>119.58</v>
      </c>
      <c r="C189">
        <v>119.9</v>
      </c>
      <c r="D189">
        <v>118.24</v>
      </c>
      <c r="E189">
        <v>119.44</v>
      </c>
      <c r="F189" s="31"/>
    </row>
    <row r="190" spans="1:6" x14ac:dyDescent="0.3">
      <c r="A190" t="s">
        <v>1048</v>
      </c>
      <c r="B190">
        <v>123.52</v>
      </c>
      <c r="C190">
        <v>123.52</v>
      </c>
      <c r="D190">
        <v>120.65</v>
      </c>
      <c r="E190">
        <v>120.84</v>
      </c>
      <c r="F190" s="31"/>
    </row>
    <row r="191" spans="1:6" x14ac:dyDescent="0.3">
      <c r="A191" t="s">
        <v>1049</v>
      </c>
      <c r="B191">
        <v>121.16</v>
      </c>
      <c r="C191">
        <v>123.66</v>
      </c>
      <c r="D191">
        <v>120.8</v>
      </c>
      <c r="E191">
        <v>123.62</v>
      </c>
      <c r="F191" s="31"/>
    </row>
    <row r="192" spans="1:6" x14ac:dyDescent="0.3">
      <c r="A192" s="42">
        <v>45272</v>
      </c>
      <c r="B192">
        <v>121.23</v>
      </c>
      <c r="C192">
        <v>121.83</v>
      </c>
      <c r="D192">
        <v>120.86</v>
      </c>
      <c r="E192">
        <v>121.77</v>
      </c>
      <c r="F192" s="31"/>
    </row>
    <row r="193" spans="1:6" x14ac:dyDescent="0.3">
      <c r="A193" s="42">
        <v>45242</v>
      </c>
      <c r="B193">
        <v>120.31</v>
      </c>
      <c r="C193">
        <v>121.02</v>
      </c>
      <c r="D193">
        <v>119.59</v>
      </c>
      <c r="E193">
        <v>120.97</v>
      </c>
      <c r="F193" s="31"/>
    </row>
    <row r="194" spans="1:6" x14ac:dyDescent="0.3">
      <c r="A194" s="42">
        <v>45150</v>
      </c>
      <c r="B194">
        <v>121.32</v>
      </c>
      <c r="C194">
        <v>121.44</v>
      </c>
      <c r="D194">
        <v>119.59</v>
      </c>
      <c r="E194">
        <v>119.94</v>
      </c>
      <c r="F194" s="31"/>
    </row>
    <row r="195" spans="1:6" x14ac:dyDescent="0.3">
      <c r="A195" s="42">
        <v>45119</v>
      </c>
      <c r="B195">
        <v>121.49</v>
      </c>
      <c r="C195">
        <v>122.41</v>
      </c>
      <c r="D195">
        <v>120.75</v>
      </c>
      <c r="E195">
        <v>121.49</v>
      </c>
      <c r="F195" s="31"/>
    </row>
    <row r="196" spans="1:6" x14ac:dyDescent="0.3">
      <c r="A196" s="42">
        <v>45089</v>
      </c>
      <c r="B196">
        <v>121.78</v>
      </c>
      <c r="C196">
        <v>122.47</v>
      </c>
      <c r="D196">
        <v>121.16</v>
      </c>
      <c r="E196">
        <v>122.45</v>
      </c>
      <c r="F196" s="31"/>
    </row>
    <row r="197" spans="1:6" x14ac:dyDescent="0.3">
      <c r="A197" s="42">
        <v>45058</v>
      </c>
      <c r="B197">
        <v>124.22</v>
      </c>
      <c r="C197">
        <v>124.48</v>
      </c>
      <c r="D197">
        <v>120.97</v>
      </c>
      <c r="E197">
        <v>121.45</v>
      </c>
      <c r="F197" s="31"/>
    </row>
    <row r="198" spans="1:6" x14ac:dyDescent="0.3">
      <c r="A198" s="42">
        <v>45028</v>
      </c>
      <c r="B198">
        <v>123.78</v>
      </c>
      <c r="C198">
        <v>124.87</v>
      </c>
      <c r="D198">
        <v>123.6</v>
      </c>
      <c r="E198">
        <v>124.17</v>
      </c>
      <c r="F198" s="31"/>
    </row>
    <row r="199" spans="1:6" x14ac:dyDescent="0.3">
      <c r="A199" s="42">
        <v>44938</v>
      </c>
      <c r="B199">
        <v>123.74</v>
      </c>
      <c r="C199">
        <v>124.06</v>
      </c>
      <c r="D199">
        <v>123.11</v>
      </c>
      <c r="E199">
        <v>124.04</v>
      </c>
      <c r="F199" s="31"/>
    </row>
    <row r="200" spans="1:6" x14ac:dyDescent="0.3">
      <c r="A200" t="s">
        <v>1050</v>
      </c>
      <c r="B200">
        <v>121.64</v>
      </c>
      <c r="C200">
        <v>123.79</v>
      </c>
      <c r="D200">
        <v>120.93</v>
      </c>
      <c r="E200">
        <v>123.73</v>
      </c>
      <c r="F200" s="31"/>
    </row>
    <row r="201" spans="1:6" x14ac:dyDescent="0.3">
      <c r="A201" t="s">
        <v>1051</v>
      </c>
      <c r="B201">
        <v>121.71</v>
      </c>
      <c r="C201">
        <v>122.47</v>
      </c>
      <c r="D201">
        <v>121.36</v>
      </c>
      <c r="E201">
        <v>121.77</v>
      </c>
      <c r="F201" s="31"/>
    </row>
    <row r="202" spans="1:6" x14ac:dyDescent="0.3">
      <c r="A202" t="s">
        <v>1052</v>
      </c>
      <c r="B202">
        <v>122.36</v>
      </c>
      <c r="C202">
        <v>123.02</v>
      </c>
      <c r="D202">
        <v>121.82</v>
      </c>
      <c r="E202">
        <v>121.99</v>
      </c>
      <c r="F202" s="31"/>
    </row>
    <row r="203" spans="1:6" x14ac:dyDescent="0.3">
      <c r="A203" t="s">
        <v>1053</v>
      </c>
      <c r="B203">
        <v>122.58</v>
      </c>
      <c r="C203">
        <v>122.58</v>
      </c>
      <c r="D203">
        <v>121.6</v>
      </c>
      <c r="E203">
        <v>122.4</v>
      </c>
      <c r="F203" s="31"/>
    </row>
    <row r="204" spans="1:6" x14ac:dyDescent="0.3">
      <c r="A204" t="s">
        <v>1054</v>
      </c>
      <c r="B204">
        <v>122.45</v>
      </c>
      <c r="C204">
        <v>122.7</v>
      </c>
      <c r="D204">
        <v>121.71</v>
      </c>
      <c r="E204">
        <v>122.43</v>
      </c>
      <c r="F204" s="31"/>
    </row>
    <row r="205" spans="1:6" x14ac:dyDescent="0.3">
      <c r="A205" t="s">
        <v>1055</v>
      </c>
      <c r="B205">
        <v>122.08</v>
      </c>
      <c r="C205">
        <v>122.57</v>
      </c>
      <c r="D205">
        <v>121.73</v>
      </c>
      <c r="E205">
        <v>122.32</v>
      </c>
      <c r="F205" s="31"/>
    </row>
    <row r="206" spans="1:6" x14ac:dyDescent="0.3">
      <c r="A206" t="s">
        <v>1056</v>
      </c>
      <c r="B206">
        <v>120.78</v>
      </c>
      <c r="C206">
        <v>121.74</v>
      </c>
      <c r="D206">
        <v>120.37</v>
      </c>
      <c r="E206">
        <v>121.55</v>
      </c>
      <c r="F206" s="31"/>
    </row>
    <row r="207" spans="1:6" x14ac:dyDescent="0.3">
      <c r="A207" t="s">
        <v>1057</v>
      </c>
      <c r="B207">
        <v>120.7</v>
      </c>
      <c r="C207">
        <v>121.19</v>
      </c>
      <c r="D207">
        <v>120.25</v>
      </c>
      <c r="E207">
        <v>120.54</v>
      </c>
      <c r="F207" s="31"/>
    </row>
    <row r="208" spans="1:6" x14ac:dyDescent="0.3">
      <c r="A208" t="s">
        <v>1058</v>
      </c>
      <c r="B208">
        <v>122.26</v>
      </c>
      <c r="C208">
        <v>122.49</v>
      </c>
      <c r="D208">
        <v>121.08</v>
      </c>
      <c r="E208">
        <v>121.2</v>
      </c>
      <c r="F208" s="31"/>
    </row>
    <row r="209" spans="1:6" x14ac:dyDescent="0.3">
      <c r="A209" t="s">
        <v>1059</v>
      </c>
      <c r="B209">
        <v>121.8</v>
      </c>
      <c r="C209">
        <v>122.93</v>
      </c>
      <c r="D209">
        <v>120.78</v>
      </c>
      <c r="E209">
        <v>121.71</v>
      </c>
      <c r="F209" s="31"/>
    </row>
    <row r="210" spans="1:6" x14ac:dyDescent="0.3">
      <c r="A210" t="s">
        <v>1060</v>
      </c>
      <c r="B210">
        <v>121.2</v>
      </c>
      <c r="C210">
        <v>122.07</v>
      </c>
      <c r="D210">
        <v>120.97</v>
      </c>
      <c r="E210">
        <v>121.55</v>
      </c>
      <c r="F210" s="31"/>
    </row>
    <row r="211" spans="1:6" x14ac:dyDescent="0.3">
      <c r="A211" t="s">
        <v>1061</v>
      </c>
      <c r="B211">
        <v>121.39</v>
      </c>
      <c r="C211">
        <v>122.02</v>
      </c>
      <c r="D211">
        <v>120.92</v>
      </c>
      <c r="E211">
        <v>121.14</v>
      </c>
      <c r="F211" s="31"/>
    </row>
    <row r="212" spans="1:6" x14ac:dyDescent="0.3">
      <c r="A212" t="s">
        <v>1062</v>
      </c>
      <c r="B212">
        <v>120.79</v>
      </c>
      <c r="C212">
        <v>121.49</v>
      </c>
      <c r="D212">
        <v>120.73</v>
      </c>
      <c r="E212">
        <v>121.22</v>
      </c>
      <c r="F212" s="31"/>
    </row>
    <row r="213" spans="1:6" x14ac:dyDescent="0.3">
      <c r="A213" s="42">
        <v>45210</v>
      </c>
      <c r="B213">
        <v>120.74</v>
      </c>
      <c r="C213">
        <v>121.12</v>
      </c>
      <c r="D213">
        <v>119.57</v>
      </c>
      <c r="E213">
        <v>120.84</v>
      </c>
      <c r="F213" s="31"/>
    </row>
    <row r="214" spans="1:6" x14ac:dyDescent="0.3">
      <c r="A214" s="42">
        <v>45180</v>
      </c>
      <c r="B214">
        <v>120.77</v>
      </c>
      <c r="C214">
        <v>121</v>
      </c>
      <c r="D214">
        <v>119</v>
      </c>
      <c r="E214">
        <v>120.12</v>
      </c>
      <c r="F214" s="31"/>
    </row>
    <row r="215" spans="1:6" x14ac:dyDescent="0.3">
      <c r="A215" s="42">
        <v>45149</v>
      </c>
      <c r="B215">
        <v>120.86</v>
      </c>
      <c r="C215">
        <v>121.22</v>
      </c>
      <c r="D215">
        <v>119.82</v>
      </c>
      <c r="E215">
        <v>120.66</v>
      </c>
      <c r="F215" s="31"/>
    </row>
    <row r="216" spans="1:6" x14ac:dyDescent="0.3">
      <c r="A216" s="42">
        <v>45118</v>
      </c>
      <c r="B216">
        <v>120.56</v>
      </c>
      <c r="C216">
        <v>121.47</v>
      </c>
      <c r="D216">
        <v>120.19</v>
      </c>
      <c r="E216">
        <v>120.41</v>
      </c>
      <c r="F216" s="31"/>
    </row>
    <row r="217" spans="1:6" x14ac:dyDescent="0.3">
      <c r="A217" s="42">
        <v>45088</v>
      </c>
      <c r="B217">
        <v>119.39</v>
      </c>
      <c r="C217">
        <v>121.01</v>
      </c>
      <c r="D217">
        <v>119.39</v>
      </c>
      <c r="E217">
        <v>120.79</v>
      </c>
      <c r="F217" s="31"/>
    </row>
    <row r="218" spans="1:6" x14ac:dyDescent="0.3">
      <c r="A218" s="42">
        <v>44996</v>
      </c>
      <c r="B218">
        <v>121.29</v>
      </c>
      <c r="C218">
        <v>121.84</v>
      </c>
      <c r="D218">
        <v>119.13</v>
      </c>
      <c r="E218">
        <v>119.39</v>
      </c>
      <c r="F218" s="31"/>
    </row>
    <row r="219" spans="1:6" x14ac:dyDescent="0.3">
      <c r="A219" s="42">
        <v>44968</v>
      </c>
      <c r="B219">
        <v>120.23</v>
      </c>
      <c r="C219">
        <v>121.14</v>
      </c>
      <c r="D219">
        <v>119.37</v>
      </c>
      <c r="E219">
        <v>121.05</v>
      </c>
      <c r="F219" s="31"/>
    </row>
    <row r="220" spans="1:6" x14ac:dyDescent="0.3">
      <c r="A220" s="42">
        <v>44937</v>
      </c>
      <c r="B220">
        <v>120</v>
      </c>
      <c r="C220">
        <v>120</v>
      </c>
      <c r="D220">
        <v>118.89</v>
      </c>
      <c r="E220">
        <v>119.47</v>
      </c>
      <c r="F220" s="31"/>
    </row>
    <row r="221" spans="1:6" x14ac:dyDescent="0.3">
      <c r="A221" t="s">
        <v>1063</v>
      </c>
      <c r="B221">
        <v>119.92</v>
      </c>
      <c r="C221">
        <v>120.38</v>
      </c>
      <c r="D221">
        <v>118.76</v>
      </c>
      <c r="E221">
        <v>119.64</v>
      </c>
      <c r="F221" s="31"/>
    </row>
    <row r="222" spans="1:6" x14ac:dyDescent="0.3">
      <c r="A222" t="s">
        <v>1064</v>
      </c>
      <c r="B222">
        <v>117.7</v>
      </c>
      <c r="C222">
        <v>119.64</v>
      </c>
      <c r="D222">
        <v>117.46</v>
      </c>
      <c r="E222">
        <v>119.52</v>
      </c>
      <c r="F222" s="31"/>
    </row>
    <row r="223" spans="1:6" x14ac:dyDescent="0.3">
      <c r="A223" t="s">
        <v>1065</v>
      </c>
      <c r="B223">
        <v>119.51</v>
      </c>
      <c r="C223">
        <v>119.84</v>
      </c>
      <c r="D223">
        <v>116.63</v>
      </c>
      <c r="E223">
        <v>116.86</v>
      </c>
      <c r="F223" s="31"/>
    </row>
    <row r="224" spans="1:6" x14ac:dyDescent="0.3">
      <c r="A224" t="s">
        <v>1066</v>
      </c>
      <c r="B224">
        <v>118.56</v>
      </c>
      <c r="C224">
        <v>122.13</v>
      </c>
      <c r="D224">
        <v>118.45</v>
      </c>
      <c r="E224">
        <v>120.17</v>
      </c>
      <c r="F224" s="31"/>
    </row>
    <row r="225" spans="1:6" x14ac:dyDescent="0.3">
      <c r="A225" t="s">
        <v>1067</v>
      </c>
      <c r="B225">
        <v>120.94</v>
      </c>
      <c r="C225">
        <v>121.43</v>
      </c>
      <c r="D225">
        <v>118.47</v>
      </c>
      <c r="E225">
        <v>118.78</v>
      </c>
      <c r="F225" s="31"/>
    </row>
    <row r="226" spans="1:6" x14ac:dyDescent="0.3">
      <c r="A226" t="s">
        <v>1068</v>
      </c>
      <c r="B226">
        <v>122.5</v>
      </c>
      <c r="C226">
        <v>123.48</v>
      </c>
      <c r="D226">
        <v>118.38</v>
      </c>
      <c r="E226">
        <v>120.5</v>
      </c>
      <c r="F226" s="31"/>
    </row>
    <row r="227" spans="1:6" x14ac:dyDescent="0.3">
      <c r="A227" t="s">
        <v>1069</v>
      </c>
      <c r="B227">
        <v>123.18</v>
      </c>
      <c r="C227">
        <v>123.32</v>
      </c>
      <c r="D227">
        <v>121.68</v>
      </c>
      <c r="E227">
        <v>121.81</v>
      </c>
      <c r="F227" s="31"/>
    </row>
    <row r="228" spans="1:6" x14ac:dyDescent="0.3">
      <c r="A228" t="s">
        <v>1070</v>
      </c>
      <c r="B228">
        <v>123.59</v>
      </c>
      <c r="C228">
        <v>123.95</v>
      </c>
      <c r="D228">
        <v>122.65</v>
      </c>
      <c r="E228">
        <v>123.09</v>
      </c>
      <c r="F228" s="31"/>
    </row>
    <row r="229" spans="1:6" x14ac:dyDescent="0.3">
      <c r="A229" t="s">
        <v>1071</v>
      </c>
      <c r="B229">
        <v>123.5</v>
      </c>
      <c r="C229">
        <v>124.21</v>
      </c>
      <c r="D229">
        <v>122.25</v>
      </c>
      <c r="E229">
        <v>122.86</v>
      </c>
      <c r="F229" s="31"/>
    </row>
    <row r="230" spans="1:6" x14ac:dyDescent="0.3">
      <c r="A230" t="s">
        <v>1072</v>
      </c>
      <c r="B230">
        <v>122.79</v>
      </c>
      <c r="C230">
        <v>123.81</v>
      </c>
      <c r="D230">
        <v>122.48</v>
      </c>
      <c r="E230">
        <v>123.43</v>
      </c>
      <c r="F230" s="31"/>
    </row>
    <row r="231" spans="1:6" x14ac:dyDescent="0.3">
      <c r="A231" t="s">
        <v>1073</v>
      </c>
      <c r="B231">
        <v>121.43</v>
      </c>
      <c r="C231">
        <v>121.99</v>
      </c>
      <c r="D231">
        <v>120.92</v>
      </c>
      <c r="E231">
        <v>121.77</v>
      </c>
      <c r="F231" s="31"/>
    </row>
    <row r="232" spans="1:6" x14ac:dyDescent="0.3">
      <c r="A232" t="s">
        <v>1074</v>
      </c>
      <c r="B232">
        <v>121.11</v>
      </c>
      <c r="C232">
        <v>122.26</v>
      </c>
      <c r="D232">
        <v>120.65</v>
      </c>
      <c r="E232">
        <v>121.7</v>
      </c>
      <c r="F232" s="31"/>
    </row>
    <row r="233" spans="1:6" x14ac:dyDescent="0.3">
      <c r="A233" t="s">
        <v>1075</v>
      </c>
      <c r="B233">
        <v>120.07</v>
      </c>
      <c r="C233">
        <v>121</v>
      </c>
      <c r="D233">
        <v>119.95</v>
      </c>
      <c r="E233">
        <v>120.41</v>
      </c>
      <c r="F233" s="31"/>
    </row>
    <row r="234" spans="1:6" x14ac:dyDescent="0.3">
      <c r="A234" s="42">
        <v>45270</v>
      </c>
      <c r="B234">
        <v>119.98</v>
      </c>
      <c r="C234">
        <v>120.39</v>
      </c>
      <c r="D234">
        <v>118.36</v>
      </c>
      <c r="E234">
        <v>119.75</v>
      </c>
      <c r="F234" s="31"/>
    </row>
    <row r="235" spans="1:6" x14ac:dyDescent="0.3">
      <c r="A235" s="42">
        <v>45240</v>
      </c>
      <c r="B235">
        <v>120.16</v>
      </c>
      <c r="C235">
        <v>120.29</v>
      </c>
      <c r="D235">
        <v>118.64</v>
      </c>
      <c r="E235">
        <v>119.35</v>
      </c>
      <c r="F235" s="31"/>
    </row>
    <row r="236" spans="1:6" x14ac:dyDescent="0.3">
      <c r="A236" s="42">
        <v>45209</v>
      </c>
      <c r="B236">
        <v>119.56</v>
      </c>
      <c r="C236">
        <v>120.14</v>
      </c>
      <c r="D236">
        <v>118.76</v>
      </c>
      <c r="E236">
        <v>119.71</v>
      </c>
      <c r="F236" s="31"/>
    </row>
    <row r="237" spans="1:6" x14ac:dyDescent="0.3">
      <c r="A237" s="42">
        <v>45179</v>
      </c>
      <c r="B237">
        <v>118.78</v>
      </c>
      <c r="C237">
        <v>119.22</v>
      </c>
      <c r="D237">
        <v>117.34</v>
      </c>
      <c r="E237">
        <v>118.57</v>
      </c>
      <c r="F237" s="31"/>
    </row>
    <row r="238" spans="1:6" x14ac:dyDescent="0.3">
      <c r="A238" s="42">
        <v>45087</v>
      </c>
      <c r="B238">
        <v>118.28</v>
      </c>
      <c r="C238">
        <v>119.21</v>
      </c>
      <c r="D238">
        <v>116.32</v>
      </c>
      <c r="E238">
        <v>118.81</v>
      </c>
      <c r="F238" s="31"/>
    </row>
    <row r="239" spans="1:6" x14ac:dyDescent="0.3">
      <c r="A239" s="42">
        <v>45056</v>
      </c>
      <c r="B239">
        <v>120.33</v>
      </c>
      <c r="C239">
        <v>120.68</v>
      </c>
      <c r="D239">
        <v>118.3</v>
      </c>
      <c r="E239">
        <v>118.49</v>
      </c>
      <c r="F239" s="31"/>
    </row>
    <row r="240" spans="1:6" x14ac:dyDescent="0.3">
      <c r="A240" s="42">
        <v>45026</v>
      </c>
      <c r="B240">
        <v>120.67</v>
      </c>
      <c r="C240">
        <v>121.12</v>
      </c>
      <c r="D240">
        <v>119.19</v>
      </c>
      <c r="E240">
        <v>121.02</v>
      </c>
      <c r="F240" s="31"/>
    </row>
    <row r="241" spans="1:6" x14ac:dyDescent="0.3">
      <c r="A241" s="42">
        <v>44995</v>
      </c>
      <c r="B241">
        <v>119.09</v>
      </c>
      <c r="C241">
        <v>121.35</v>
      </c>
      <c r="D241">
        <v>119.01</v>
      </c>
      <c r="E241">
        <v>120.55</v>
      </c>
      <c r="F241" s="31"/>
    </row>
    <row r="242" spans="1:6" x14ac:dyDescent="0.3">
      <c r="A242" s="42">
        <v>44967</v>
      </c>
      <c r="B242">
        <v>120.26</v>
      </c>
      <c r="C242">
        <v>120.6</v>
      </c>
      <c r="D242">
        <v>118.17</v>
      </c>
      <c r="E242">
        <v>119.01</v>
      </c>
      <c r="F242" s="31"/>
    </row>
    <row r="243" spans="1:6" x14ac:dyDescent="0.3">
      <c r="A243" t="s">
        <v>1076</v>
      </c>
      <c r="B243">
        <v>122.25</v>
      </c>
      <c r="C243">
        <v>122.26</v>
      </c>
      <c r="D243">
        <v>120.36</v>
      </c>
      <c r="E243">
        <v>120.85</v>
      </c>
      <c r="F243" s="31"/>
    </row>
    <row r="244" spans="1:6" x14ac:dyDescent="0.3">
      <c r="A244" t="s">
        <v>1077</v>
      </c>
      <c r="B244">
        <v>122.12</v>
      </c>
      <c r="C244">
        <v>122.27</v>
      </c>
      <c r="D244">
        <v>120.95</v>
      </c>
      <c r="E244">
        <v>121.6</v>
      </c>
      <c r="F244" s="31"/>
    </row>
    <row r="245" spans="1:6" x14ac:dyDescent="0.3">
      <c r="A245" t="s">
        <v>1078</v>
      </c>
      <c r="B245">
        <v>123.58</v>
      </c>
      <c r="C245">
        <v>123.93</v>
      </c>
      <c r="D245">
        <v>120.98</v>
      </c>
      <c r="E245">
        <v>121.66</v>
      </c>
      <c r="F245" s="31"/>
    </row>
    <row r="246" spans="1:6" x14ac:dyDescent="0.3">
      <c r="A246" t="s">
        <v>1079</v>
      </c>
      <c r="B246">
        <v>122.88</v>
      </c>
      <c r="C246">
        <v>124.3</v>
      </c>
      <c r="D246">
        <v>122.88</v>
      </c>
      <c r="E246">
        <v>123.53</v>
      </c>
      <c r="F246" s="31"/>
    </row>
    <row r="247" spans="1:6" x14ac:dyDescent="0.3">
      <c r="A247" t="s">
        <v>1080</v>
      </c>
      <c r="B247">
        <v>123.96</v>
      </c>
      <c r="C247">
        <v>124.38</v>
      </c>
      <c r="D247">
        <v>123.01</v>
      </c>
      <c r="E247">
        <v>123.48</v>
      </c>
      <c r="F247" s="31"/>
    </row>
    <row r="248" spans="1:6" x14ac:dyDescent="0.3">
      <c r="A248" t="s">
        <v>1081</v>
      </c>
      <c r="B248">
        <v>125.08</v>
      </c>
      <c r="C248">
        <v>125.67</v>
      </c>
      <c r="D248">
        <v>123.75</v>
      </c>
      <c r="E248">
        <v>123.97</v>
      </c>
      <c r="F248" s="31"/>
    </row>
    <row r="249" spans="1:6" x14ac:dyDescent="0.3">
      <c r="A249" t="s">
        <v>1082</v>
      </c>
      <c r="B249">
        <v>125.6</v>
      </c>
      <c r="C249">
        <v>126.39</v>
      </c>
      <c r="D249">
        <v>125.1</v>
      </c>
      <c r="E249">
        <v>125.27</v>
      </c>
      <c r="F249" s="31"/>
    </row>
    <row r="250" spans="1:6" x14ac:dyDescent="0.3">
      <c r="A250" t="s">
        <v>1083</v>
      </c>
      <c r="B250">
        <v>124.9</v>
      </c>
      <c r="C250">
        <v>125.84</v>
      </c>
      <c r="D250">
        <v>124.26</v>
      </c>
      <c r="E250">
        <v>124.93</v>
      </c>
      <c r="F250" s="31"/>
    </row>
    <row r="251" spans="1:6" x14ac:dyDescent="0.3">
      <c r="A251" t="s">
        <v>1084</v>
      </c>
      <c r="B251">
        <v>124.74</v>
      </c>
      <c r="C251">
        <v>124.94</v>
      </c>
      <c r="D251">
        <v>123.85</v>
      </c>
      <c r="E251">
        <v>124.37</v>
      </c>
      <c r="F251" s="31"/>
    </row>
    <row r="252" spans="1:6" x14ac:dyDescent="0.3">
      <c r="A252" t="s">
        <v>1085</v>
      </c>
      <c r="B252">
        <v>125.39</v>
      </c>
      <c r="C252">
        <v>125.78</v>
      </c>
      <c r="D252">
        <v>124.54</v>
      </c>
      <c r="E252">
        <v>125.12</v>
      </c>
      <c r="F252" s="31"/>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08E6-AE10-4A15-BAFD-724A02198BD6}">
  <dimension ref="A1:F252"/>
  <sheetViews>
    <sheetView workbookViewId="0">
      <selection activeCell="M17" sqref="M17"/>
    </sheetView>
  </sheetViews>
  <sheetFormatPr defaultRowHeight="14.4" x14ac:dyDescent="0.3"/>
  <sheetData>
    <row r="1" spans="1:6" x14ac:dyDescent="0.3">
      <c r="A1" t="s">
        <v>931</v>
      </c>
      <c r="B1" t="s">
        <v>932</v>
      </c>
      <c r="C1" t="s">
        <v>933</v>
      </c>
      <c r="D1" t="s">
        <v>934</v>
      </c>
      <c r="E1" t="s">
        <v>935</v>
      </c>
    </row>
    <row r="2" spans="1:6" x14ac:dyDescent="0.3">
      <c r="A2" t="s">
        <v>936</v>
      </c>
      <c r="B2">
        <v>115.8</v>
      </c>
      <c r="C2">
        <v>118.37</v>
      </c>
      <c r="D2">
        <v>115.8</v>
      </c>
      <c r="E2">
        <v>117.96</v>
      </c>
      <c r="F2" s="31"/>
    </row>
    <row r="3" spans="1:6" x14ac:dyDescent="0.3">
      <c r="A3" t="s">
        <v>937</v>
      </c>
      <c r="B3">
        <v>116.09</v>
      </c>
      <c r="C3">
        <v>116.77</v>
      </c>
      <c r="D3">
        <v>115</v>
      </c>
      <c r="E3">
        <v>115.86</v>
      </c>
      <c r="F3" s="31"/>
    </row>
    <row r="4" spans="1:6" x14ac:dyDescent="0.3">
      <c r="A4" s="42">
        <v>45635</v>
      </c>
      <c r="B4">
        <v>114.47</v>
      </c>
      <c r="C4">
        <v>115.51</v>
      </c>
      <c r="D4">
        <v>114.04</v>
      </c>
      <c r="E4">
        <v>115.25</v>
      </c>
      <c r="F4" s="31"/>
    </row>
    <row r="5" spans="1:6" x14ac:dyDescent="0.3">
      <c r="A5" s="42">
        <v>45605</v>
      </c>
      <c r="B5">
        <v>114.94</v>
      </c>
      <c r="C5">
        <v>115.89</v>
      </c>
      <c r="D5">
        <v>114.27</v>
      </c>
      <c r="E5">
        <v>114.71</v>
      </c>
      <c r="F5" s="31"/>
    </row>
    <row r="6" spans="1:6" x14ac:dyDescent="0.3">
      <c r="A6" s="42">
        <v>45574</v>
      </c>
      <c r="B6">
        <v>115.21</v>
      </c>
      <c r="C6">
        <v>116.09</v>
      </c>
      <c r="D6">
        <v>113.33</v>
      </c>
      <c r="E6">
        <v>115.33</v>
      </c>
      <c r="F6" s="31"/>
    </row>
    <row r="7" spans="1:6" x14ac:dyDescent="0.3">
      <c r="A7" s="42">
        <v>45544</v>
      </c>
      <c r="B7">
        <v>113.15</v>
      </c>
      <c r="C7">
        <v>116.9</v>
      </c>
      <c r="D7">
        <v>112.41</v>
      </c>
      <c r="E7">
        <v>115.41</v>
      </c>
      <c r="F7" s="31"/>
    </row>
    <row r="8" spans="1:6" x14ac:dyDescent="0.3">
      <c r="A8" s="42">
        <v>45452</v>
      </c>
      <c r="B8">
        <v>119.1</v>
      </c>
      <c r="C8">
        <v>120.3</v>
      </c>
      <c r="D8">
        <v>117.65</v>
      </c>
      <c r="E8">
        <v>117.84</v>
      </c>
      <c r="F8" s="31"/>
    </row>
    <row r="9" spans="1:6" x14ac:dyDescent="0.3">
      <c r="A9" s="42">
        <v>45421</v>
      </c>
      <c r="B9">
        <v>116.61</v>
      </c>
      <c r="C9">
        <v>120.07</v>
      </c>
      <c r="D9">
        <v>116.35</v>
      </c>
      <c r="E9">
        <v>118.59</v>
      </c>
      <c r="F9" s="31"/>
    </row>
    <row r="10" spans="1:6" x14ac:dyDescent="0.3">
      <c r="A10" s="42">
        <v>45391</v>
      </c>
      <c r="B10">
        <v>116.66</v>
      </c>
      <c r="C10">
        <v>116.73</v>
      </c>
      <c r="D10">
        <v>114.47</v>
      </c>
      <c r="E10">
        <v>115.8</v>
      </c>
      <c r="F10" s="31"/>
    </row>
    <row r="11" spans="1:6" x14ac:dyDescent="0.3">
      <c r="A11" s="42">
        <v>45360</v>
      </c>
      <c r="B11">
        <v>118.26</v>
      </c>
      <c r="C11">
        <v>118.84</v>
      </c>
      <c r="D11">
        <v>116.42</v>
      </c>
      <c r="E11">
        <v>116.58</v>
      </c>
      <c r="F11" s="31"/>
    </row>
    <row r="12" spans="1:6" x14ac:dyDescent="0.3">
      <c r="A12" t="s">
        <v>938</v>
      </c>
      <c r="B12">
        <v>117.27</v>
      </c>
      <c r="C12">
        <v>118.75</v>
      </c>
      <c r="D12">
        <v>117.15</v>
      </c>
      <c r="E12">
        <v>118.45</v>
      </c>
      <c r="F12" s="31"/>
    </row>
    <row r="13" spans="1:6" x14ac:dyDescent="0.3">
      <c r="A13" t="s">
        <v>939</v>
      </c>
      <c r="B13">
        <v>117.93</v>
      </c>
      <c r="C13">
        <v>118.4</v>
      </c>
      <c r="D13">
        <v>116.79</v>
      </c>
      <c r="E13">
        <v>117.46</v>
      </c>
      <c r="F13" s="31"/>
    </row>
    <row r="14" spans="1:6" x14ac:dyDescent="0.3">
      <c r="A14" t="s">
        <v>940</v>
      </c>
      <c r="B14">
        <v>116.6</v>
      </c>
      <c r="C14">
        <v>118.02</v>
      </c>
      <c r="D14">
        <v>116.24</v>
      </c>
      <c r="E14">
        <v>117.4</v>
      </c>
      <c r="F14" s="31"/>
    </row>
    <row r="15" spans="1:6" x14ac:dyDescent="0.3">
      <c r="A15" t="s">
        <v>941</v>
      </c>
      <c r="B15">
        <v>116.27</v>
      </c>
      <c r="C15">
        <v>116.62</v>
      </c>
      <c r="D15">
        <v>115.25</v>
      </c>
      <c r="E15">
        <v>116.5</v>
      </c>
      <c r="F15" s="31"/>
    </row>
    <row r="16" spans="1:6" x14ac:dyDescent="0.3">
      <c r="A16" t="s">
        <v>942</v>
      </c>
      <c r="B16">
        <v>116.73</v>
      </c>
      <c r="C16">
        <v>117.9</v>
      </c>
      <c r="D16">
        <v>116.16</v>
      </c>
      <c r="E16">
        <v>116.27</v>
      </c>
      <c r="F16" s="31"/>
    </row>
    <row r="17" spans="1:6" x14ac:dyDescent="0.3">
      <c r="A17" t="s">
        <v>943</v>
      </c>
      <c r="B17">
        <v>116.8</v>
      </c>
      <c r="C17">
        <v>116.81</v>
      </c>
      <c r="D17">
        <v>115.92</v>
      </c>
      <c r="E17">
        <v>116.6</v>
      </c>
      <c r="F17" s="31"/>
    </row>
    <row r="18" spans="1:6" x14ac:dyDescent="0.3">
      <c r="A18" t="s">
        <v>944</v>
      </c>
      <c r="B18">
        <v>116.3</v>
      </c>
      <c r="C18">
        <v>116.72</v>
      </c>
      <c r="D18">
        <v>115.22</v>
      </c>
      <c r="E18">
        <v>116.55</v>
      </c>
      <c r="F18" s="31"/>
    </row>
    <row r="19" spans="1:6" x14ac:dyDescent="0.3">
      <c r="A19" t="s">
        <v>945</v>
      </c>
      <c r="B19">
        <v>114.78</v>
      </c>
      <c r="C19">
        <v>116.6</v>
      </c>
      <c r="D19">
        <v>114.55</v>
      </c>
      <c r="E19">
        <v>116.03</v>
      </c>
      <c r="F19" s="31"/>
    </row>
    <row r="20" spans="1:6" x14ac:dyDescent="0.3">
      <c r="A20" t="s">
        <v>946</v>
      </c>
      <c r="B20">
        <v>114.76</v>
      </c>
      <c r="C20">
        <v>115.3</v>
      </c>
      <c r="D20">
        <v>114.55</v>
      </c>
      <c r="E20">
        <v>115.14</v>
      </c>
      <c r="F20" s="31"/>
    </row>
    <row r="21" spans="1:6" x14ac:dyDescent="0.3">
      <c r="A21" t="s">
        <v>947</v>
      </c>
      <c r="B21">
        <v>113.66</v>
      </c>
      <c r="C21">
        <v>114.6</v>
      </c>
      <c r="D21">
        <v>113.31</v>
      </c>
      <c r="E21">
        <v>114.42</v>
      </c>
      <c r="F21" s="31"/>
    </row>
    <row r="22" spans="1:6" x14ac:dyDescent="0.3">
      <c r="A22" t="s">
        <v>948</v>
      </c>
      <c r="B22">
        <v>113.61</v>
      </c>
      <c r="C22">
        <v>113.72</v>
      </c>
      <c r="D22">
        <v>112.62</v>
      </c>
      <c r="E22">
        <v>113.67</v>
      </c>
      <c r="F22" s="31"/>
    </row>
    <row r="23" spans="1:6" x14ac:dyDescent="0.3">
      <c r="A23" t="s">
        <v>949</v>
      </c>
      <c r="B23">
        <v>114.17</v>
      </c>
      <c r="C23">
        <v>114.5</v>
      </c>
      <c r="D23">
        <v>112.57</v>
      </c>
      <c r="E23">
        <v>113.31</v>
      </c>
      <c r="F23" s="31"/>
    </row>
    <row r="24" spans="1:6" x14ac:dyDescent="0.3">
      <c r="A24" t="s">
        <v>950</v>
      </c>
      <c r="B24">
        <v>113.66</v>
      </c>
      <c r="C24">
        <v>113.93</v>
      </c>
      <c r="D24">
        <v>111.51</v>
      </c>
      <c r="E24">
        <v>113.58</v>
      </c>
      <c r="F24" s="31"/>
    </row>
    <row r="25" spans="1:6" x14ac:dyDescent="0.3">
      <c r="A25" t="s">
        <v>951</v>
      </c>
      <c r="B25">
        <v>113.57</v>
      </c>
      <c r="C25">
        <v>114.87</v>
      </c>
      <c r="D25">
        <v>112.84</v>
      </c>
      <c r="E25">
        <v>114.39</v>
      </c>
      <c r="F25" s="31"/>
    </row>
    <row r="26" spans="1:6" x14ac:dyDescent="0.3">
      <c r="A26" s="42">
        <v>45634</v>
      </c>
      <c r="B26">
        <v>114.71</v>
      </c>
      <c r="C26">
        <v>114.71</v>
      </c>
      <c r="D26">
        <v>113.11</v>
      </c>
      <c r="E26">
        <v>113.48</v>
      </c>
      <c r="F26" s="31"/>
    </row>
    <row r="27" spans="1:6" x14ac:dyDescent="0.3">
      <c r="A27" s="42">
        <v>45543</v>
      </c>
      <c r="B27">
        <v>113.78</v>
      </c>
      <c r="C27">
        <v>114.72</v>
      </c>
      <c r="D27">
        <v>112.87</v>
      </c>
      <c r="E27">
        <v>114.55</v>
      </c>
      <c r="F27" s="31"/>
    </row>
    <row r="28" spans="1:6" x14ac:dyDescent="0.3">
      <c r="A28" s="42">
        <v>45512</v>
      </c>
      <c r="B28">
        <v>112.92</v>
      </c>
      <c r="C28">
        <v>114.23</v>
      </c>
      <c r="D28">
        <v>112.57</v>
      </c>
      <c r="E28">
        <v>113.92</v>
      </c>
      <c r="F28" s="31"/>
    </row>
    <row r="29" spans="1:6" x14ac:dyDescent="0.3">
      <c r="A29" s="42">
        <v>45481</v>
      </c>
      <c r="B29">
        <v>111.68</v>
      </c>
      <c r="C29">
        <v>112.55</v>
      </c>
      <c r="D29">
        <v>110.72</v>
      </c>
      <c r="E29">
        <v>112.49</v>
      </c>
      <c r="F29" s="31"/>
    </row>
    <row r="30" spans="1:6" x14ac:dyDescent="0.3">
      <c r="A30" s="42">
        <v>45451</v>
      </c>
      <c r="B30">
        <v>112.3</v>
      </c>
      <c r="C30">
        <v>113.08</v>
      </c>
      <c r="D30">
        <v>110.92</v>
      </c>
      <c r="E30">
        <v>111.15</v>
      </c>
      <c r="F30" s="31"/>
    </row>
    <row r="31" spans="1:6" x14ac:dyDescent="0.3">
      <c r="A31" s="42">
        <v>45420</v>
      </c>
      <c r="B31">
        <v>114.95</v>
      </c>
      <c r="C31">
        <v>115.12</v>
      </c>
      <c r="D31">
        <v>111.34</v>
      </c>
      <c r="E31">
        <v>112.31</v>
      </c>
      <c r="F31" s="31"/>
    </row>
    <row r="32" spans="1:6" x14ac:dyDescent="0.3">
      <c r="A32" s="42">
        <v>45330</v>
      </c>
      <c r="B32">
        <v>115.16</v>
      </c>
      <c r="C32">
        <v>117.3</v>
      </c>
      <c r="D32">
        <v>114.36</v>
      </c>
      <c r="E32">
        <v>115.2</v>
      </c>
      <c r="F32" s="31"/>
    </row>
    <row r="33" spans="1:6" x14ac:dyDescent="0.3">
      <c r="A33" s="42">
        <v>45299</v>
      </c>
      <c r="B33">
        <v>113.13</v>
      </c>
      <c r="C33">
        <v>114.47</v>
      </c>
      <c r="D33">
        <v>111.41</v>
      </c>
      <c r="E33">
        <v>113.82</v>
      </c>
      <c r="F33" s="31"/>
    </row>
    <row r="34" spans="1:6" x14ac:dyDescent="0.3">
      <c r="A34" t="s">
        <v>952</v>
      </c>
      <c r="B34">
        <v>116</v>
      </c>
      <c r="C34">
        <v>117.84</v>
      </c>
      <c r="D34">
        <v>112.22</v>
      </c>
      <c r="E34">
        <v>113.13</v>
      </c>
      <c r="F34" s="31"/>
    </row>
    <row r="35" spans="1:6" x14ac:dyDescent="0.3">
      <c r="A35" t="s">
        <v>953</v>
      </c>
      <c r="B35">
        <v>123.48</v>
      </c>
      <c r="C35">
        <v>123.94</v>
      </c>
      <c r="D35">
        <v>113.91</v>
      </c>
      <c r="E35">
        <v>115.25</v>
      </c>
      <c r="F35" s="31"/>
    </row>
    <row r="36" spans="1:6" x14ac:dyDescent="0.3">
      <c r="A36" t="s">
        <v>954</v>
      </c>
      <c r="B36">
        <v>125.78</v>
      </c>
      <c r="C36">
        <v>127.99</v>
      </c>
      <c r="D36">
        <v>124.92</v>
      </c>
      <c r="E36">
        <v>127.78</v>
      </c>
      <c r="F36" s="31"/>
    </row>
    <row r="37" spans="1:6" x14ac:dyDescent="0.3">
      <c r="A37" t="s">
        <v>955</v>
      </c>
      <c r="B37">
        <v>127.24</v>
      </c>
      <c r="C37">
        <v>128.72999999999999</v>
      </c>
      <c r="D37">
        <v>125.05</v>
      </c>
      <c r="E37">
        <v>125.26</v>
      </c>
      <c r="F37" s="31"/>
    </row>
    <row r="38" spans="1:6" x14ac:dyDescent="0.3">
      <c r="A38" t="s">
        <v>956</v>
      </c>
      <c r="B38">
        <v>126.03</v>
      </c>
      <c r="C38">
        <v>127.85</v>
      </c>
      <c r="D38">
        <v>125.71</v>
      </c>
      <c r="E38">
        <v>125.85</v>
      </c>
      <c r="F38" s="31"/>
    </row>
    <row r="39" spans="1:6" x14ac:dyDescent="0.3">
      <c r="A39" t="s">
        <v>957</v>
      </c>
      <c r="B39">
        <v>124.97</v>
      </c>
      <c r="C39">
        <v>126.17</v>
      </c>
      <c r="D39">
        <v>124.68</v>
      </c>
      <c r="E39">
        <v>125.92</v>
      </c>
      <c r="F39" s="31"/>
    </row>
    <row r="40" spans="1:6" x14ac:dyDescent="0.3">
      <c r="A40" t="s">
        <v>958</v>
      </c>
      <c r="B40">
        <v>124.99</v>
      </c>
      <c r="C40">
        <v>125.62</v>
      </c>
      <c r="D40">
        <v>124.18</v>
      </c>
      <c r="E40">
        <v>124.38</v>
      </c>
      <c r="F40" s="31"/>
    </row>
    <row r="41" spans="1:6" x14ac:dyDescent="0.3">
      <c r="A41" t="s">
        <v>959</v>
      </c>
      <c r="B41">
        <v>125.95</v>
      </c>
      <c r="C41">
        <v>126.49</v>
      </c>
      <c r="D41">
        <v>125.03</v>
      </c>
      <c r="E41">
        <v>125.69</v>
      </c>
      <c r="F41" s="31"/>
    </row>
    <row r="42" spans="1:6" x14ac:dyDescent="0.3">
      <c r="A42" t="s">
        <v>960</v>
      </c>
      <c r="B42">
        <v>125.3</v>
      </c>
      <c r="C42">
        <v>126.99</v>
      </c>
      <c r="D42">
        <v>125.18</v>
      </c>
      <c r="E42">
        <v>125.77</v>
      </c>
      <c r="F42" s="31"/>
    </row>
    <row r="43" spans="1:6" x14ac:dyDescent="0.3">
      <c r="A43" t="s">
        <v>961</v>
      </c>
      <c r="B43">
        <v>125.3</v>
      </c>
      <c r="C43">
        <v>125.6</v>
      </c>
      <c r="D43">
        <v>122.37</v>
      </c>
      <c r="E43">
        <v>124.25</v>
      </c>
      <c r="F43" s="31"/>
    </row>
    <row r="44" spans="1:6" x14ac:dyDescent="0.3">
      <c r="A44" t="s">
        <v>962</v>
      </c>
      <c r="B44">
        <v>125.47</v>
      </c>
      <c r="C44">
        <v>126.69</v>
      </c>
      <c r="D44">
        <v>124.56</v>
      </c>
      <c r="E44">
        <v>125.89</v>
      </c>
      <c r="F44" s="31"/>
    </row>
    <row r="45" spans="1:6" x14ac:dyDescent="0.3">
      <c r="A45" t="s">
        <v>963</v>
      </c>
      <c r="B45">
        <v>127.87</v>
      </c>
      <c r="C45">
        <v>129.03</v>
      </c>
      <c r="D45">
        <v>125.2</v>
      </c>
      <c r="E45">
        <v>125.44</v>
      </c>
      <c r="F45" s="31"/>
    </row>
    <row r="46" spans="1:6" x14ac:dyDescent="0.3">
      <c r="A46" t="s">
        <v>964</v>
      </c>
      <c r="B46">
        <v>128</v>
      </c>
      <c r="C46">
        <v>128.34</v>
      </c>
      <c r="D46">
        <v>127.2</v>
      </c>
      <c r="E46">
        <v>128.12</v>
      </c>
      <c r="F46" s="31"/>
    </row>
    <row r="47" spans="1:6" x14ac:dyDescent="0.3">
      <c r="A47" s="42">
        <v>45633</v>
      </c>
      <c r="B47">
        <v>129.4</v>
      </c>
      <c r="C47">
        <v>129.93</v>
      </c>
      <c r="D47">
        <v>127.32</v>
      </c>
      <c r="E47">
        <v>127.76</v>
      </c>
      <c r="F47" s="31"/>
    </row>
    <row r="48" spans="1:6" x14ac:dyDescent="0.3">
      <c r="A48" s="42">
        <v>45603</v>
      </c>
      <c r="B48">
        <v>127.61</v>
      </c>
      <c r="C48">
        <v>129.12</v>
      </c>
      <c r="D48">
        <v>127.59</v>
      </c>
      <c r="E48">
        <v>128.97</v>
      </c>
      <c r="F48" s="31"/>
    </row>
    <row r="49" spans="1:6" x14ac:dyDescent="0.3">
      <c r="A49" s="42">
        <v>45572</v>
      </c>
      <c r="B49">
        <v>125.88</v>
      </c>
      <c r="C49">
        <v>127.48</v>
      </c>
      <c r="D49">
        <v>125.83</v>
      </c>
      <c r="E49">
        <v>127.3</v>
      </c>
      <c r="F49" s="31"/>
    </row>
    <row r="50" spans="1:6" x14ac:dyDescent="0.3">
      <c r="A50" s="42">
        <v>45542</v>
      </c>
      <c r="B50">
        <v>125.24</v>
      </c>
      <c r="C50">
        <v>126.1</v>
      </c>
      <c r="D50">
        <v>123.7</v>
      </c>
      <c r="E50">
        <v>126.04</v>
      </c>
      <c r="F50" s="31"/>
    </row>
    <row r="51" spans="1:6" x14ac:dyDescent="0.3">
      <c r="A51" s="42">
        <v>45511</v>
      </c>
      <c r="B51">
        <v>126.8</v>
      </c>
      <c r="C51">
        <v>127.46</v>
      </c>
      <c r="D51">
        <v>125.33</v>
      </c>
      <c r="E51">
        <v>125.78</v>
      </c>
      <c r="F51" s="31"/>
    </row>
    <row r="52" spans="1:6" x14ac:dyDescent="0.3">
      <c r="A52" s="42">
        <v>45419</v>
      </c>
      <c r="B52">
        <v>126.53</v>
      </c>
      <c r="C52">
        <v>126.6</v>
      </c>
      <c r="D52">
        <v>124.91</v>
      </c>
      <c r="E52">
        <v>126.45</v>
      </c>
      <c r="F52" s="31"/>
    </row>
    <row r="53" spans="1:6" x14ac:dyDescent="0.3">
      <c r="A53" s="42">
        <v>45358</v>
      </c>
      <c r="B53">
        <v>127.69</v>
      </c>
      <c r="C53">
        <v>127.94</v>
      </c>
      <c r="D53">
        <v>125.3</v>
      </c>
      <c r="E53">
        <v>125.85</v>
      </c>
      <c r="F53" s="31"/>
    </row>
    <row r="54" spans="1:6" x14ac:dyDescent="0.3">
      <c r="A54" s="42">
        <v>45329</v>
      </c>
      <c r="B54">
        <v>128.21</v>
      </c>
      <c r="C54">
        <v>128.24</v>
      </c>
      <c r="D54">
        <v>126.66</v>
      </c>
      <c r="E54">
        <v>127.72</v>
      </c>
      <c r="F54" s="31"/>
    </row>
    <row r="55" spans="1:6" x14ac:dyDescent="0.3">
      <c r="A55" s="42">
        <v>45298</v>
      </c>
      <c r="B55">
        <v>125.38</v>
      </c>
      <c r="C55">
        <v>129.19</v>
      </c>
      <c r="D55">
        <v>125.1</v>
      </c>
      <c r="E55">
        <v>127.9</v>
      </c>
      <c r="F55" s="31"/>
    </row>
    <row r="56" spans="1:6" x14ac:dyDescent="0.3">
      <c r="A56" t="s">
        <v>965</v>
      </c>
      <c r="B56">
        <v>129.54</v>
      </c>
      <c r="C56">
        <v>130.97</v>
      </c>
      <c r="D56">
        <v>120.87</v>
      </c>
      <c r="E56">
        <v>123.8</v>
      </c>
      <c r="F56" s="31"/>
    </row>
    <row r="57" spans="1:6" x14ac:dyDescent="0.3">
      <c r="A57" t="s">
        <v>966</v>
      </c>
      <c r="B57">
        <v>131.99</v>
      </c>
      <c r="C57">
        <v>132.29</v>
      </c>
      <c r="D57">
        <v>126.78</v>
      </c>
      <c r="E57">
        <v>129.82</v>
      </c>
      <c r="F57" s="31"/>
    </row>
    <row r="58" spans="1:6" x14ac:dyDescent="0.3">
      <c r="A58" t="s">
        <v>967</v>
      </c>
      <c r="B58">
        <v>133.38</v>
      </c>
      <c r="C58">
        <v>133.43</v>
      </c>
      <c r="D58">
        <v>131.49</v>
      </c>
      <c r="E58">
        <v>131.5</v>
      </c>
      <c r="F58" s="31"/>
    </row>
    <row r="59" spans="1:6" x14ac:dyDescent="0.3">
      <c r="A59" t="s">
        <v>968</v>
      </c>
      <c r="B59">
        <v>133.12</v>
      </c>
      <c r="C59">
        <v>134.63</v>
      </c>
      <c r="D59">
        <v>132.6</v>
      </c>
      <c r="E59">
        <v>132.91999999999999</v>
      </c>
      <c r="F59" s="31"/>
    </row>
    <row r="60" spans="1:6" x14ac:dyDescent="0.3">
      <c r="A60" t="s">
        <v>969</v>
      </c>
      <c r="B60">
        <v>131.27000000000001</v>
      </c>
      <c r="C60">
        <v>133.31</v>
      </c>
      <c r="D60">
        <v>130.93</v>
      </c>
      <c r="E60">
        <v>132.96</v>
      </c>
      <c r="F60" s="31"/>
    </row>
    <row r="61" spans="1:6" x14ac:dyDescent="0.3">
      <c r="A61" t="s">
        <v>970</v>
      </c>
      <c r="B61">
        <v>130.16999999999999</v>
      </c>
      <c r="C61">
        <v>131.19999999999999</v>
      </c>
      <c r="D61">
        <v>129.09</v>
      </c>
      <c r="E61">
        <v>130.72</v>
      </c>
      <c r="F61" s="31"/>
    </row>
    <row r="62" spans="1:6" x14ac:dyDescent="0.3">
      <c r="A62" t="s">
        <v>971</v>
      </c>
      <c r="B62">
        <v>127.39</v>
      </c>
      <c r="C62">
        <v>130.43</v>
      </c>
      <c r="D62">
        <v>126.75</v>
      </c>
      <c r="E62">
        <v>129.66999999999999</v>
      </c>
      <c r="F62" s="31"/>
    </row>
    <row r="63" spans="1:6" x14ac:dyDescent="0.3">
      <c r="A63" t="s">
        <v>972</v>
      </c>
      <c r="B63">
        <v>128.27000000000001</v>
      </c>
      <c r="C63">
        <v>128.72999999999999</v>
      </c>
      <c r="D63">
        <v>127.09</v>
      </c>
      <c r="E63">
        <v>127.99</v>
      </c>
      <c r="F63" s="31"/>
    </row>
    <row r="64" spans="1:6" x14ac:dyDescent="0.3">
      <c r="A64" t="s">
        <v>973</v>
      </c>
      <c r="B64">
        <v>128.21</v>
      </c>
      <c r="C64">
        <v>128.94</v>
      </c>
      <c r="D64">
        <v>127.37</v>
      </c>
      <c r="E64">
        <v>127.5</v>
      </c>
      <c r="F64" s="31"/>
    </row>
    <row r="65" spans="1:6" x14ac:dyDescent="0.3">
      <c r="A65" t="s">
        <v>974</v>
      </c>
      <c r="B65">
        <v>129.16</v>
      </c>
      <c r="C65">
        <v>129.87</v>
      </c>
      <c r="D65">
        <v>128.65</v>
      </c>
      <c r="E65">
        <v>129.47999999999999</v>
      </c>
      <c r="F65" s="31"/>
    </row>
    <row r="66" spans="1:6" x14ac:dyDescent="0.3">
      <c r="A66" t="s">
        <v>975</v>
      </c>
      <c r="B66">
        <v>130.02000000000001</v>
      </c>
      <c r="C66">
        <v>130.12</v>
      </c>
      <c r="D66">
        <v>128.59</v>
      </c>
      <c r="E66">
        <v>129.37</v>
      </c>
      <c r="F66" s="31"/>
    </row>
    <row r="67" spans="1:6" x14ac:dyDescent="0.3">
      <c r="A67" s="42">
        <v>45632</v>
      </c>
      <c r="B67">
        <v>132.69999999999999</v>
      </c>
      <c r="C67">
        <v>132.71</v>
      </c>
      <c r="D67">
        <v>130.16</v>
      </c>
      <c r="E67">
        <v>130.19999999999999</v>
      </c>
      <c r="F67" s="31"/>
    </row>
    <row r="68" spans="1:6" x14ac:dyDescent="0.3">
      <c r="A68" s="42">
        <v>45602</v>
      </c>
      <c r="B68">
        <v>131</v>
      </c>
      <c r="C68">
        <v>132.16999999999999</v>
      </c>
      <c r="D68">
        <v>129.74</v>
      </c>
      <c r="E68">
        <v>131.84</v>
      </c>
      <c r="F68" s="31"/>
    </row>
    <row r="69" spans="1:6" x14ac:dyDescent="0.3">
      <c r="A69" s="42">
        <v>45571</v>
      </c>
      <c r="B69">
        <v>130.63</v>
      </c>
      <c r="C69">
        <v>131.68</v>
      </c>
      <c r="D69">
        <v>129.65</v>
      </c>
      <c r="E69">
        <v>131.49</v>
      </c>
      <c r="F69" s="31"/>
    </row>
    <row r="70" spans="1:6" x14ac:dyDescent="0.3">
      <c r="A70" s="42">
        <v>45479</v>
      </c>
      <c r="B70">
        <v>130.35</v>
      </c>
      <c r="C70">
        <v>131.37</v>
      </c>
      <c r="D70">
        <v>130.21</v>
      </c>
      <c r="E70">
        <v>130.66999999999999</v>
      </c>
      <c r="F70" s="31"/>
    </row>
    <row r="71" spans="1:6" x14ac:dyDescent="0.3">
      <c r="A71" s="42">
        <v>45449</v>
      </c>
      <c r="B71">
        <v>129.16</v>
      </c>
      <c r="C71">
        <v>130.93</v>
      </c>
      <c r="D71">
        <v>128.9</v>
      </c>
      <c r="E71">
        <v>130.52000000000001</v>
      </c>
      <c r="F71" s="31"/>
    </row>
    <row r="72" spans="1:6" x14ac:dyDescent="0.3">
      <c r="A72" s="42">
        <v>45418</v>
      </c>
      <c r="B72">
        <v>128.47999999999999</v>
      </c>
      <c r="C72">
        <v>129.94</v>
      </c>
      <c r="D72">
        <v>128.07</v>
      </c>
      <c r="E72">
        <v>129.44999999999999</v>
      </c>
      <c r="F72" s="31"/>
    </row>
    <row r="73" spans="1:6" x14ac:dyDescent="0.3">
      <c r="A73" s="42">
        <v>45388</v>
      </c>
      <c r="B73">
        <v>127.15</v>
      </c>
      <c r="C73">
        <v>129.36000000000001</v>
      </c>
      <c r="D73">
        <v>126.88</v>
      </c>
      <c r="E73">
        <v>128.71</v>
      </c>
      <c r="F73" s="31"/>
    </row>
    <row r="74" spans="1:6" x14ac:dyDescent="0.3">
      <c r="A74" s="42">
        <v>45357</v>
      </c>
      <c r="B74">
        <v>125.77</v>
      </c>
      <c r="C74">
        <v>128.94999999999999</v>
      </c>
      <c r="D74">
        <v>125.77</v>
      </c>
      <c r="E74">
        <v>128.41999999999999</v>
      </c>
      <c r="F74" s="31"/>
    </row>
    <row r="75" spans="1:6" x14ac:dyDescent="0.3">
      <c r="A75" t="s">
        <v>976</v>
      </c>
      <c r="B75">
        <v>125.13</v>
      </c>
      <c r="C75">
        <v>126.61</v>
      </c>
      <c r="D75">
        <v>124.55</v>
      </c>
      <c r="E75">
        <v>125.54</v>
      </c>
      <c r="F75" s="31"/>
    </row>
    <row r="76" spans="1:6" x14ac:dyDescent="0.3">
      <c r="A76" t="s">
        <v>977</v>
      </c>
      <c r="B76">
        <v>125.98</v>
      </c>
      <c r="C76">
        <v>127.85</v>
      </c>
      <c r="D76">
        <v>122.7</v>
      </c>
      <c r="E76">
        <v>124.53</v>
      </c>
      <c r="F76" s="31"/>
    </row>
    <row r="77" spans="1:6" x14ac:dyDescent="0.3">
      <c r="A77" t="s">
        <v>978</v>
      </c>
      <c r="B77">
        <v>126.14</v>
      </c>
      <c r="C77">
        <v>126.45</v>
      </c>
      <c r="D77">
        <v>125.28</v>
      </c>
      <c r="E77">
        <v>125.9</v>
      </c>
      <c r="F77" s="31"/>
    </row>
    <row r="78" spans="1:6" x14ac:dyDescent="0.3">
      <c r="A78" t="s">
        <v>979</v>
      </c>
      <c r="B78">
        <v>128.84</v>
      </c>
      <c r="C78">
        <v>129.08000000000001</v>
      </c>
      <c r="D78">
        <v>125.74</v>
      </c>
      <c r="E78">
        <v>126.09</v>
      </c>
      <c r="F78" s="31"/>
    </row>
    <row r="79" spans="1:6" x14ac:dyDescent="0.3">
      <c r="A79" t="s">
        <v>980</v>
      </c>
      <c r="B79">
        <v>131.44999999999999</v>
      </c>
      <c r="C79">
        <v>131.44999999999999</v>
      </c>
      <c r="D79">
        <v>129.16</v>
      </c>
      <c r="E79">
        <v>129.49</v>
      </c>
      <c r="F79" s="31"/>
    </row>
    <row r="80" spans="1:6" x14ac:dyDescent="0.3">
      <c r="A80" t="s">
        <v>981</v>
      </c>
      <c r="B80">
        <v>130.9</v>
      </c>
      <c r="C80">
        <v>131.91999999999999</v>
      </c>
      <c r="D80">
        <v>130.31</v>
      </c>
      <c r="E80">
        <v>131.09</v>
      </c>
      <c r="F80" s="31"/>
    </row>
    <row r="81" spans="1:6" x14ac:dyDescent="0.3">
      <c r="A81" t="s">
        <v>982</v>
      </c>
      <c r="B81">
        <v>130.16999999999999</v>
      </c>
      <c r="C81">
        <v>131.6</v>
      </c>
      <c r="D81">
        <v>130.15</v>
      </c>
      <c r="E81">
        <v>131.1</v>
      </c>
      <c r="F81" s="31"/>
    </row>
    <row r="82" spans="1:6" x14ac:dyDescent="0.3">
      <c r="A82" t="s">
        <v>983</v>
      </c>
      <c r="B82">
        <v>131.68</v>
      </c>
      <c r="C82">
        <v>132.79</v>
      </c>
      <c r="D82">
        <v>130.47999999999999</v>
      </c>
      <c r="E82">
        <v>130.76</v>
      </c>
      <c r="F82" s="31"/>
    </row>
    <row r="83" spans="1:6" x14ac:dyDescent="0.3">
      <c r="A83" t="s">
        <v>984</v>
      </c>
      <c r="B83">
        <v>130.81</v>
      </c>
      <c r="C83">
        <v>131.74</v>
      </c>
      <c r="D83">
        <v>130.65</v>
      </c>
      <c r="E83">
        <v>130.99</v>
      </c>
      <c r="F83" s="31"/>
    </row>
    <row r="84" spans="1:6" x14ac:dyDescent="0.3">
      <c r="A84" t="s">
        <v>985</v>
      </c>
      <c r="B84">
        <v>130.69</v>
      </c>
      <c r="C84">
        <v>131.32</v>
      </c>
      <c r="D84">
        <v>129.81</v>
      </c>
      <c r="E84">
        <v>131.19</v>
      </c>
      <c r="F84" s="31"/>
    </row>
    <row r="85" spans="1:6" x14ac:dyDescent="0.3">
      <c r="A85" t="s">
        <v>986</v>
      </c>
      <c r="B85">
        <v>131.37</v>
      </c>
      <c r="C85">
        <v>131.78</v>
      </c>
      <c r="D85">
        <v>130.79</v>
      </c>
      <c r="E85">
        <v>130.88</v>
      </c>
      <c r="F85" s="31"/>
    </row>
    <row r="86" spans="1:6" x14ac:dyDescent="0.3">
      <c r="A86" t="s">
        <v>987</v>
      </c>
      <c r="B86">
        <v>128.88</v>
      </c>
      <c r="C86">
        <v>131.97</v>
      </c>
      <c r="D86">
        <v>128.72</v>
      </c>
      <c r="E86">
        <v>131.72999999999999</v>
      </c>
      <c r="F86" s="31"/>
    </row>
    <row r="87" spans="1:6" x14ac:dyDescent="0.3">
      <c r="A87" t="s">
        <v>988</v>
      </c>
      <c r="B87">
        <v>129.19999999999999</v>
      </c>
      <c r="C87">
        <v>129.19999999999999</v>
      </c>
      <c r="D87">
        <v>128.03</v>
      </c>
      <c r="E87">
        <v>128.66</v>
      </c>
      <c r="F87" s="31"/>
    </row>
    <row r="88" spans="1:6" x14ac:dyDescent="0.3">
      <c r="A88" t="s">
        <v>989</v>
      </c>
      <c r="B88">
        <v>129.51</v>
      </c>
      <c r="C88">
        <v>129.71</v>
      </c>
      <c r="D88">
        <v>128.02000000000001</v>
      </c>
      <c r="E88">
        <v>129.29</v>
      </c>
      <c r="F88" s="31"/>
    </row>
    <row r="89" spans="1:6" x14ac:dyDescent="0.3">
      <c r="A89" s="42">
        <v>45570</v>
      </c>
      <c r="B89">
        <v>130.82</v>
      </c>
      <c r="C89">
        <v>130.88</v>
      </c>
      <c r="D89">
        <v>129.94999999999999</v>
      </c>
      <c r="E89">
        <v>130.06</v>
      </c>
      <c r="F89" s="31"/>
    </row>
    <row r="90" spans="1:6" x14ac:dyDescent="0.3">
      <c r="A90" s="42">
        <v>45540</v>
      </c>
      <c r="B90">
        <v>128.94</v>
      </c>
      <c r="C90">
        <v>130.5</v>
      </c>
      <c r="D90">
        <v>128.94</v>
      </c>
      <c r="E90">
        <v>130.22999999999999</v>
      </c>
      <c r="F90" s="31"/>
    </row>
    <row r="91" spans="1:6" x14ac:dyDescent="0.3">
      <c r="A91" s="42">
        <v>45509</v>
      </c>
      <c r="B91">
        <v>130.58000000000001</v>
      </c>
      <c r="C91">
        <v>131.51</v>
      </c>
      <c r="D91">
        <v>129.33000000000001</v>
      </c>
      <c r="E91">
        <v>129.55000000000001</v>
      </c>
      <c r="F91" s="31"/>
    </row>
    <row r="92" spans="1:6" x14ac:dyDescent="0.3">
      <c r="A92" s="42">
        <v>45478</v>
      </c>
      <c r="B92">
        <v>127.1</v>
      </c>
      <c r="C92">
        <v>130.43</v>
      </c>
      <c r="D92">
        <v>127.07</v>
      </c>
      <c r="E92">
        <v>130.38</v>
      </c>
      <c r="F92" s="31"/>
    </row>
    <row r="93" spans="1:6" x14ac:dyDescent="0.3">
      <c r="A93" s="42">
        <v>45448</v>
      </c>
      <c r="B93">
        <v>127.18</v>
      </c>
      <c r="C93">
        <v>127.73</v>
      </c>
      <c r="D93">
        <v>126.76</v>
      </c>
      <c r="E93">
        <v>127.57</v>
      </c>
      <c r="F93" s="31"/>
    </row>
    <row r="94" spans="1:6" x14ac:dyDescent="0.3">
      <c r="A94" s="42">
        <v>45356</v>
      </c>
      <c r="B94">
        <v>128.01</v>
      </c>
      <c r="C94">
        <v>128.47999999999999</v>
      </c>
      <c r="D94">
        <v>127.18</v>
      </c>
      <c r="E94">
        <v>127.51</v>
      </c>
      <c r="F94" s="31"/>
    </row>
    <row r="95" spans="1:6" x14ac:dyDescent="0.3">
      <c r="A95" s="42">
        <v>45327</v>
      </c>
      <c r="B95">
        <v>129.06</v>
      </c>
      <c r="C95">
        <v>129.69</v>
      </c>
      <c r="D95">
        <v>127.99</v>
      </c>
      <c r="E95">
        <v>128.26</v>
      </c>
      <c r="F95" s="31"/>
    </row>
    <row r="96" spans="1:6" x14ac:dyDescent="0.3">
      <c r="A96" s="42">
        <v>45296</v>
      </c>
      <c r="B96">
        <v>128.61000000000001</v>
      </c>
      <c r="C96">
        <v>129.93</v>
      </c>
      <c r="D96">
        <v>127.8</v>
      </c>
      <c r="E96">
        <v>128.80000000000001</v>
      </c>
      <c r="F96" s="31"/>
    </row>
    <row r="97" spans="1:6" x14ac:dyDescent="0.3">
      <c r="A97" t="s">
        <v>990</v>
      </c>
      <c r="B97">
        <v>130.91999999999999</v>
      </c>
      <c r="C97">
        <v>130.91999999999999</v>
      </c>
      <c r="D97">
        <v>128.97999999999999</v>
      </c>
      <c r="E97">
        <v>129.22</v>
      </c>
      <c r="F97" s="31"/>
    </row>
    <row r="98" spans="1:6" x14ac:dyDescent="0.3">
      <c r="A98" t="s">
        <v>991</v>
      </c>
      <c r="B98">
        <v>131.72</v>
      </c>
      <c r="C98">
        <v>132.19999999999999</v>
      </c>
      <c r="D98">
        <v>129.33000000000001</v>
      </c>
      <c r="E98">
        <v>130.12</v>
      </c>
      <c r="F98" s="31"/>
    </row>
    <row r="99" spans="1:6" x14ac:dyDescent="0.3">
      <c r="A99" t="s">
        <v>992</v>
      </c>
      <c r="B99">
        <v>130.13</v>
      </c>
      <c r="C99">
        <v>131.91</v>
      </c>
      <c r="D99">
        <v>130.13</v>
      </c>
      <c r="E99">
        <v>131.19999999999999</v>
      </c>
      <c r="F99" s="31"/>
    </row>
    <row r="100" spans="1:6" x14ac:dyDescent="0.3">
      <c r="A100" t="s">
        <v>993</v>
      </c>
      <c r="B100">
        <v>129.69</v>
      </c>
      <c r="C100">
        <v>132.80000000000001</v>
      </c>
      <c r="D100">
        <v>128.76</v>
      </c>
      <c r="E100">
        <v>130.72</v>
      </c>
      <c r="F100" s="31"/>
    </row>
    <row r="101" spans="1:6" x14ac:dyDescent="0.3">
      <c r="A101" t="s">
        <v>994</v>
      </c>
      <c r="B101">
        <v>126.82</v>
      </c>
      <c r="C101">
        <v>127.59</v>
      </c>
      <c r="D101">
        <v>125.35</v>
      </c>
      <c r="E101">
        <v>127</v>
      </c>
      <c r="F101" s="31"/>
    </row>
    <row r="102" spans="1:6" x14ac:dyDescent="0.3">
      <c r="A102" t="s">
        <v>995</v>
      </c>
      <c r="B102">
        <v>128.1</v>
      </c>
      <c r="C102">
        <v>128.1</v>
      </c>
      <c r="D102">
        <v>126.74</v>
      </c>
      <c r="E102">
        <v>126.88</v>
      </c>
      <c r="F102" s="31"/>
    </row>
    <row r="103" spans="1:6" x14ac:dyDescent="0.3">
      <c r="A103" t="s">
        <v>996</v>
      </c>
      <c r="B103">
        <v>126.71</v>
      </c>
      <c r="C103">
        <v>128.08000000000001</v>
      </c>
      <c r="D103">
        <v>126.22</v>
      </c>
      <c r="E103">
        <v>126.94</v>
      </c>
      <c r="F103" s="31"/>
    </row>
    <row r="104" spans="1:6" x14ac:dyDescent="0.3">
      <c r="A104" t="s">
        <v>997</v>
      </c>
      <c r="B104">
        <v>125.65</v>
      </c>
      <c r="C104">
        <v>126.12</v>
      </c>
      <c r="D104">
        <v>124.89</v>
      </c>
      <c r="E104">
        <v>125.78</v>
      </c>
      <c r="F104" s="31"/>
    </row>
    <row r="105" spans="1:6" x14ac:dyDescent="0.3">
      <c r="A105" t="s">
        <v>998</v>
      </c>
      <c r="B105">
        <v>125.52</v>
      </c>
      <c r="C105">
        <v>125.52</v>
      </c>
      <c r="D105">
        <v>124.5</v>
      </c>
      <c r="E105">
        <v>125.23</v>
      </c>
      <c r="F105" s="31"/>
    </row>
    <row r="106" spans="1:6" x14ac:dyDescent="0.3">
      <c r="A106" t="s">
        <v>999</v>
      </c>
      <c r="B106">
        <v>125.67</v>
      </c>
      <c r="C106">
        <v>126.19</v>
      </c>
      <c r="D106">
        <v>124.71</v>
      </c>
      <c r="E106">
        <v>125.37</v>
      </c>
      <c r="F106" s="31"/>
    </row>
    <row r="107" spans="1:6" x14ac:dyDescent="0.3">
      <c r="A107" t="s">
        <v>1000</v>
      </c>
      <c r="B107">
        <v>126.56</v>
      </c>
      <c r="C107">
        <v>126.8</v>
      </c>
      <c r="D107">
        <v>125.03</v>
      </c>
      <c r="E107">
        <v>125.06</v>
      </c>
      <c r="F107" s="31"/>
    </row>
    <row r="108" spans="1:6" x14ac:dyDescent="0.3">
      <c r="A108" t="s">
        <v>1001</v>
      </c>
      <c r="B108">
        <v>126.69</v>
      </c>
      <c r="C108">
        <v>127.82</v>
      </c>
      <c r="D108">
        <v>125.87</v>
      </c>
      <c r="E108">
        <v>126.19</v>
      </c>
      <c r="F108" s="31"/>
    </row>
    <row r="109" spans="1:6" x14ac:dyDescent="0.3">
      <c r="A109" s="42">
        <v>45630</v>
      </c>
      <c r="B109">
        <v>127.04</v>
      </c>
      <c r="C109">
        <v>127.11</v>
      </c>
      <c r="D109">
        <v>125.1</v>
      </c>
      <c r="E109">
        <v>125.74</v>
      </c>
      <c r="F109" s="31"/>
    </row>
    <row r="110" spans="1:6" x14ac:dyDescent="0.3">
      <c r="A110" s="42">
        <v>45600</v>
      </c>
      <c r="B110">
        <v>126.55</v>
      </c>
      <c r="C110">
        <v>127.14</v>
      </c>
      <c r="D110">
        <v>125.46</v>
      </c>
      <c r="E110">
        <v>126.15</v>
      </c>
      <c r="F110" s="31"/>
    </row>
    <row r="111" spans="1:6" x14ac:dyDescent="0.3">
      <c r="A111" s="42">
        <v>45569</v>
      </c>
      <c r="B111">
        <v>125.86</v>
      </c>
      <c r="C111">
        <v>127</v>
      </c>
      <c r="D111">
        <v>125.05</v>
      </c>
      <c r="E111">
        <v>126.75</v>
      </c>
      <c r="F111" s="31"/>
    </row>
    <row r="112" spans="1:6" x14ac:dyDescent="0.3">
      <c r="A112" s="42">
        <v>45539</v>
      </c>
      <c r="B112">
        <v>126.58</v>
      </c>
      <c r="C112">
        <v>127</v>
      </c>
      <c r="D112">
        <v>125.51</v>
      </c>
      <c r="E112">
        <v>126.71</v>
      </c>
      <c r="F112" s="31"/>
    </row>
    <row r="113" spans="1:6" x14ac:dyDescent="0.3">
      <c r="A113" s="42">
        <v>45508</v>
      </c>
      <c r="B113">
        <v>127.64</v>
      </c>
      <c r="C113">
        <v>127.92</v>
      </c>
      <c r="D113">
        <v>125.88</v>
      </c>
      <c r="E113">
        <v>126.56</v>
      </c>
      <c r="F113" s="31"/>
    </row>
    <row r="114" spans="1:6" x14ac:dyDescent="0.3">
      <c r="A114" s="42">
        <v>45416</v>
      </c>
      <c r="B114">
        <v>127.65</v>
      </c>
      <c r="C114">
        <v>128.6</v>
      </c>
      <c r="D114">
        <v>127</v>
      </c>
      <c r="E114">
        <v>127.99</v>
      </c>
      <c r="F114" s="31"/>
    </row>
    <row r="115" spans="1:6" x14ac:dyDescent="0.3">
      <c r="A115" s="42">
        <v>45386</v>
      </c>
      <c r="B115">
        <v>130.83000000000001</v>
      </c>
      <c r="C115">
        <v>130.94</v>
      </c>
      <c r="D115">
        <v>127.34</v>
      </c>
      <c r="E115">
        <v>127.66</v>
      </c>
      <c r="F115" s="31"/>
    </row>
    <row r="116" spans="1:6" x14ac:dyDescent="0.3">
      <c r="A116" s="42">
        <v>45355</v>
      </c>
      <c r="B116">
        <v>130.35</v>
      </c>
      <c r="C116">
        <v>132.30000000000001</v>
      </c>
      <c r="D116">
        <v>129.43</v>
      </c>
      <c r="E116">
        <v>129.9</v>
      </c>
      <c r="F116" s="31"/>
    </row>
    <row r="117" spans="1:6" x14ac:dyDescent="0.3">
      <c r="A117" s="42">
        <v>45326</v>
      </c>
      <c r="B117">
        <v>130.1</v>
      </c>
      <c r="C117">
        <v>130.76</v>
      </c>
      <c r="D117">
        <v>129.28</v>
      </c>
      <c r="E117">
        <v>130.35</v>
      </c>
      <c r="F117" s="31"/>
    </row>
    <row r="118" spans="1:6" x14ac:dyDescent="0.3">
      <c r="A118" s="42">
        <v>45295</v>
      </c>
      <c r="B118">
        <v>131.68</v>
      </c>
      <c r="C118">
        <v>131.93</v>
      </c>
      <c r="D118">
        <v>130.11000000000001</v>
      </c>
      <c r="E118">
        <v>130.99</v>
      </c>
      <c r="F118" s="31"/>
    </row>
    <row r="119" spans="1:6" x14ac:dyDescent="0.3">
      <c r="A119" t="s">
        <v>1002</v>
      </c>
      <c r="B119">
        <v>132</v>
      </c>
      <c r="C119">
        <v>132.41999999999999</v>
      </c>
      <c r="D119">
        <v>131.08000000000001</v>
      </c>
      <c r="E119">
        <v>131.94999999999999</v>
      </c>
      <c r="F119" s="31"/>
    </row>
    <row r="120" spans="1:6" x14ac:dyDescent="0.3">
      <c r="A120" t="s">
        <v>1003</v>
      </c>
      <c r="B120">
        <v>132.87</v>
      </c>
      <c r="C120">
        <v>133.1</v>
      </c>
      <c r="D120">
        <v>130.11000000000001</v>
      </c>
      <c r="E120">
        <v>131.75</v>
      </c>
      <c r="F120" s="31"/>
    </row>
    <row r="121" spans="1:6" x14ac:dyDescent="0.3">
      <c r="A121" t="s">
        <v>1004</v>
      </c>
      <c r="B121">
        <v>125.78</v>
      </c>
      <c r="C121">
        <v>126.08</v>
      </c>
      <c r="D121">
        <v>124.85</v>
      </c>
      <c r="E121">
        <v>125.52</v>
      </c>
      <c r="F121" s="31"/>
    </row>
    <row r="122" spans="1:6" x14ac:dyDescent="0.3">
      <c r="A122" t="s">
        <v>1005</v>
      </c>
      <c r="B122">
        <v>124.08</v>
      </c>
      <c r="C122">
        <v>125.58</v>
      </c>
      <c r="D122">
        <v>123.77</v>
      </c>
      <c r="E122">
        <v>125.31</v>
      </c>
      <c r="F122" s="31"/>
    </row>
    <row r="123" spans="1:6" x14ac:dyDescent="0.3">
      <c r="A123" t="s">
        <v>1006</v>
      </c>
      <c r="B123">
        <v>123.79</v>
      </c>
      <c r="C123">
        <v>124.49</v>
      </c>
      <c r="D123">
        <v>123.22</v>
      </c>
      <c r="E123">
        <v>123.85</v>
      </c>
      <c r="F123" s="31"/>
    </row>
    <row r="124" spans="1:6" x14ac:dyDescent="0.3">
      <c r="A124" t="s">
        <v>1007</v>
      </c>
      <c r="B124">
        <v>123.69</v>
      </c>
      <c r="C124">
        <v>124.19</v>
      </c>
      <c r="D124">
        <v>123.06</v>
      </c>
      <c r="E124">
        <v>123.62</v>
      </c>
      <c r="F124" s="31"/>
    </row>
    <row r="125" spans="1:6" x14ac:dyDescent="0.3">
      <c r="A125" t="s">
        <v>1008</v>
      </c>
      <c r="B125">
        <v>121.28</v>
      </c>
      <c r="C125">
        <v>123.91</v>
      </c>
      <c r="D125">
        <v>120.38</v>
      </c>
      <c r="E125">
        <v>123.85</v>
      </c>
      <c r="F125" s="31"/>
    </row>
    <row r="126" spans="1:6" x14ac:dyDescent="0.3">
      <c r="A126" t="s">
        <v>1009</v>
      </c>
      <c r="B126">
        <v>121.44</v>
      </c>
      <c r="C126">
        <v>122.26</v>
      </c>
      <c r="D126">
        <v>120.43</v>
      </c>
      <c r="E126">
        <v>122.2</v>
      </c>
      <c r="F126" s="31"/>
    </row>
    <row r="127" spans="1:6" x14ac:dyDescent="0.3">
      <c r="A127" t="s">
        <v>1010</v>
      </c>
      <c r="B127">
        <v>121.85</v>
      </c>
      <c r="C127">
        <v>122.51</v>
      </c>
      <c r="D127">
        <v>121.13</v>
      </c>
      <c r="E127">
        <v>121.44</v>
      </c>
      <c r="F127" s="31"/>
    </row>
    <row r="128" spans="1:6" x14ac:dyDescent="0.3">
      <c r="A128" t="s">
        <v>1011</v>
      </c>
      <c r="B128">
        <v>119.84</v>
      </c>
      <c r="C128">
        <v>121.94</v>
      </c>
      <c r="D128">
        <v>119.23</v>
      </c>
      <c r="E128">
        <v>121.52</v>
      </c>
      <c r="F128" s="31"/>
    </row>
    <row r="129" spans="1:6" x14ac:dyDescent="0.3">
      <c r="A129" t="s">
        <v>1012</v>
      </c>
      <c r="B129">
        <v>121.32</v>
      </c>
      <c r="C129">
        <v>121.32</v>
      </c>
      <c r="D129">
        <v>119.66</v>
      </c>
      <c r="E129">
        <v>120.51</v>
      </c>
      <c r="F129" s="31"/>
    </row>
    <row r="130" spans="1:6" x14ac:dyDescent="0.3">
      <c r="A130" t="s">
        <v>1013</v>
      </c>
      <c r="B130">
        <v>123.16</v>
      </c>
      <c r="C130">
        <v>123.21</v>
      </c>
      <c r="D130">
        <v>120.8</v>
      </c>
      <c r="E130">
        <v>122.16</v>
      </c>
      <c r="F130" s="31"/>
    </row>
    <row r="131" spans="1:6" x14ac:dyDescent="0.3">
      <c r="A131" s="42">
        <v>45629</v>
      </c>
      <c r="B131">
        <v>123</v>
      </c>
      <c r="C131">
        <v>123.21</v>
      </c>
      <c r="D131">
        <v>121.43</v>
      </c>
      <c r="E131">
        <v>122.66</v>
      </c>
      <c r="F131" s="31"/>
    </row>
    <row r="132" spans="1:6" x14ac:dyDescent="0.3">
      <c r="A132" s="42">
        <v>45599</v>
      </c>
      <c r="B132">
        <v>124.65</v>
      </c>
      <c r="C132">
        <v>124.65</v>
      </c>
      <c r="D132">
        <v>121.84</v>
      </c>
      <c r="E132">
        <v>122.77</v>
      </c>
      <c r="F132" s="31"/>
    </row>
    <row r="133" spans="1:6" x14ac:dyDescent="0.3">
      <c r="A133" s="42">
        <v>45507</v>
      </c>
      <c r="B133">
        <v>123.23</v>
      </c>
      <c r="C133">
        <v>124.04</v>
      </c>
      <c r="D133">
        <v>122.06</v>
      </c>
      <c r="E133">
        <v>123.5</v>
      </c>
      <c r="F133" s="31"/>
    </row>
    <row r="134" spans="1:6" x14ac:dyDescent="0.3">
      <c r="A134" s="42">
        <v>45476</v>
      </c>
      <c r="B134">
        <v>123.36</v>
      </c>
      <c r="C134">
        <v>124.53</v>
      </c>
      <c r="D134">
        <v>122.82</v>
      </c>
      <c r="E134">
        <v>123.99</v>
      </c>
      <c r="F134" s="31"/>
    </row>
    <row r="135" spans="1:6" x14ac:dyDescent="0.3">
      <c r="A135" s="42">
        <v>45446</v>
      </c>
      <c r="B135">
        <v>122.84</v>
      </c>
      <c r="C135">
        <v>124.76</v>
      </c>
      <c r="D135">
        <v>122.51</v>
      </c>
      <c r="E135">
        <v>123.75</v>
      </c>
      <c r="F135" s="31"/>
    </row>
    <row r="136" spans="1:6" x14ac:dyDescent="0.3">
      <c r="A136" s="42">
        <v>45415</v>
      </c>
      <c r="B136">
        <v>124.68</v>
      </c>
      <c r="C136">
        <v>125.04</v>
      </c>
      <c r="D136">
        <v>122.39</v>
      </c>
      <c r="E136">
        <v>122.83</v>
      </c>
      <c r="F136" s="31"/>
    </row>
    <row r="137" spans="1:6" x14ac:dyDescent="0.3">
      <c r="A137" s="42">
        <v>45385</v>
      </c>
      <c r="B137">
        <v>124.46</v>
      </c>
      <c r="C137">
        <v>126.54</v>
      </c>
      <c r="D137">
        <v>123.29</v>
      </c>
      <c r="E137">
        <v>124.05</v>
      </c>
      <c r="F137" s="31"/>
    </row>
    <row r="138" spans="1:6" x14ac:dyDescent="0.3">
      <c r="A138" s="42">
        <v>45294</v>
      </c>
      <c r="B138">
        <v>126.87</v>
      </c>
      <c r="C138">
        <v>127.85</v>
      </c>
      <c r="D138">
        <v>126.42</v>
      </c>
      <c r="E138">
        <v>126.96</v>
      </c>
      <c r="F138" s="31"/>
    </row>
    <row r="139" spans="1:6" x14ac:dyDescent="0.3">
      <c r="A139" t="s">
        <v>1014</v>
      </c>
      <c r="B139">
        <v>128.1</v>
      </c>
      <c r="C139">
        <v>128.85</v>
      </c>
      <c r="D139">
        <v>127.06</v>
      </c>
      <c r="E139">
        <v>127.15</v>
      </c>
      <c r="F139" s="31"/>
    </row>
    <row r="140" spans="1:6" x14ac:dyDescent="0.3">
      <c r="A140" t="s">
        <v>1015</v>
      </c>
      <c r="B140">
        <v>129.34</v>
      </c>
      <c r="C140">
        <v>129.4</v>
      </c>
      <c r="D140">
        <v>127.7</v>
      </c>
      <c r="E140">
        <v>128.19</v>
      </c>
      <c r="F140" s="31"/>
    </row>
    <row r="141" spans="1:6" x14ac:dyDescent="0.3">
      <c r="A141" t="s">
        <v>1016</v>
      </c>
      <c r="B141">
        <v>128.26</v>
      </c>
      <c r="C141">
        <v>129.16</v>
      </c>
      <c r="D141">
        <v>127.8</v>
      </c>
      <c r="E141">
        <v>129.03</v>
      </c>
      <c r="F141" s="31"/>
    </row>
    <row r="142" spans="1:6" x14ac:dyDescent="0.3">
      <c r="A142" t="s">
        <v>1017</v>
      </c>
      <c r="B142">
        <v>129.38</v>
      </c>
      <c r="C142">
        <v>129.69999999999999</v>
      </c>
      <c r="D142">
        <v>128.47</v>
      </c>
      <c r="E142">
        <v>128.84</v>
      </c>
      <c r="F142" s="31"/>
    </row>
    <row r="143" spans="1:6" x14ac:dyDescent="0.3">
      <c r="A143" t="s">
        <v>1018</v>
      </c>
      <c r="B143">
        <v>129.79</v>
      </c>
      <c r="C143">
        <v>130.24</v>
      </c>
      <c r="D143">
        <v>128.86000000000001</v>
      </c>
      <c r="E143">
        <v>129.44999999999999</v>
      </c>
      <c r="F143" s="31"/>
    </row>
    <row r="144" spans="1:6" x14ac:dyDescent="0.3">
      <c r="A144" t="s">
        <v>1019</v>
      </c>
      <c r="B144">
        <v>128.15</v>
      </c>
      <c r="C144">
        <v>129.72</v>
      </c>
      <c r="D144">
        <v>127.65</v>
      </c>
      <c r="E144">
        <v>129.26</v>
      </c>
      <c r="F144" s="31"/>
    </row>
    <row r="145" spans="1:6" x14ac:dyDescent="0.3">
      <c r="A145" t="s">
        <v>1020</v>
      </c>
      <c r="B145">
        <v>127.44</v>
      </c>
      <c r="C145">
        <v>128.16</v>
      </c>
      <c r="D145">
        <v>126.8</v>
      </c>
      <c r="E145">
        <v>128.12</v>
      </c>
      <c r="F145" s="31"/>
    </row>
    <row r="146" spans="1:6" x14ac:dyDescent="0.3">
      <c r="A146" t="s">
        <v>1021</v>
      </c>
      <c r="B146">
        <v>128.13</v>
      </c>
      <c r="C146">
        <v>129.29</v>
      </c>
      <c r="D146">
        <v>127.21</v>
      </c>
      <c r="E146">
        <v>127.37</v>
      </c>
      <c r="F146" s="31"/>
    </row>
    <row r="147" spans="1:6" x14ac:dyDescent="0.3">
      <c r="A147" t="s">
        <v>1022</v>
      </c>
      <c r="B147">
        <v>126.5</v>
      </c>
      <c r="C147">
        <v>128.09</v>
      </c>
      <c r="D147">
        <v>126.17</v>
      </c>
      <c r="E147">
        <v>127.79</v>
      </c>
      <c r="F147" s="31"/>
    </row>
    <row r="148" spans="1:6" x14ac:dyDescent="0.3">
      <c r="A148" t="s">
        <v>1023</v>
      </c>
      <c r="B148">
        <v>125.97</v>
      </c>
      <c r="C148">
        <v>127.23</v>
      </c>
      <c r="D148">
        <v>125.95</v>
      </c>
      <c r="E148">
        <v>126.54</v>
      </c>
      <c r="F148" s="31"/>
    </row>
    <row r="149" spans="1:6" x14ac:dyDescent="0.3">
      <c r="A149" t="s">
        <v>1024</v>
      </c>
      <c r="B149">
        <v>125.61</v>
      </c>
      <c r="C149">
        <v>126.03</v>
      </c>
      <c r="D149">
        <v>124.82</v>
      </c>
      <c r="E149">
        <v>125.82</v>
      </c>
      <c r="F149" s="31"/>
    </row>
    <row r="150" spans="1:6" x14ac:dyDescent="0.3">
      <c r="A150" t="s">
        <v>1025</v>
      </c>
      <c r="B150">
        <v>125.98</v>
      </c>
      <c r="C150">
        <v>126.86</v>
      </c>
      <c r="D150">
        <v>124.48</v>
      </c>
      <c r="E150">
        <v>125.43</v>
      </c>
      <c r="F150" s="31"/>
    </row>
    <row r="151" spans="1:6" x14ac:dyDescent="0.3">
      <c r="A151" s="42">
        <v>45628</v>
      </c>
      <c r="B151">
        <v>125</v>
      </c>
      <c r="C151">
        <v>125.48</v>
      </c>
      <c r="D151">
        <v>124.4</v>
      </c>
      <c r="E151">
        <v>125.34</v>
      </c>
      <c r="F151" s="31"/>
    </row>
    <row r="152" spans="1:6" x14ac:dyDescent="0.3">
      <c r="A152" s="42">
        <v>45537</v>
      </c>
      <c r="B152">
        <v>126.22</v>
      </c>
      <c r="C152">
        <v>126.69</v>
      </c>
      <c r="D152">
        <v>125.04</v>
      </c>
      <c r="E152">
        <v>125.45</v>
      </c>
      <c r="F152" s="31"/>
    </row>
    <row r="153" spans="1:6" x14ac:dyDescent="0.3">
      <c r="A153" s="42">
        <v>45506</v>
      </c>
      <c r="B153">
        <v>127.32</v>
      </c>
      <c r="C153">
        <v>127.48</v>
      </c>
      <c r="D153">
        <v>125.95</v>
      </c>
      <c r="E153">
        <v>126.61</v>
      </c>
      <c r="F153" s="31"/>
    </row>
    <row r="154" spans="1:6" x14ac:dyDescent="0.3">
      <c r="A154" s="42">
        <v>45475</v>
      </c>
      <c r="B154">
        <v>126.9</v>
      </c>
      <c r="C154">
        <v>128.06</v>
      </c>
      <c r="D154">
        <v>126.5</v>
      </c>
      <c r="E154">
        <v>127.47</v>
      </c>
      <c r="F154" s="31"/>
    </row>
    <row r="155" spans="1:6" x14ac:dyDescent="0.3">
      <c r="A155" s="42">
        <v>45445</v>
      </c>
      <c r="B155">
        <v>126.61</v>
      </c>
      <c r="C155">
        <v>127.52</v>
      </c>
      <c r="D155">
        <v>126.07</v>
      </c>
      <c r="E155">
        <v>126.88</v>
      </c>
      <c r="F155" s="31"/>
    </row>
    <row r="156" spans="1:6" x14ac:dyDescent="0.3">
      <c r="A156" s="42">
        <v>45414</v>
      </c>
      <c r="B156">
        <v>126.98</v>
      </c>
      <c r="C156">
        <v>127.8</v>
      </c>
      <c r="D156">
        <v>125.7</v>
      </c>
      <c r="E156">
        <v>126.18</v>
      </c>
      <c r="F156" s="31"/>
    </row>
    <row r="157" spans="1:6" x14ac:dyDescent="0.3">
      <c r="A157" s="42">
        <v>45324</v>
      </c>
      <c r="B157">
        <v>126.71</v>
      </c>
      <c r="C157">
        <v>127.56</v>
      </c>
      <c r="D157">
        <v>126.11</v>
      </c>
      <c r="E157">
        <v>126.41</v>
      </c>
      <c r="F157" s="31"/>
    </row>
    <row r="158" spans="1:6" x14ac:dyDescent="0.3">
      <c r="A158" s="42">
        <v>45293</v>
      </c>
      <c r="B158">
        <v>123.65</v>
      </c>
      <c r="C158">
        <v>126.43</v>
      </c>
      <c r="D158">
        <v>122.77</v>
      </c>
      <c r="E158">
        <v>126.38</v>
      </c>
      <c r="F158" s="31"/>
    </row>
    <row r="159" spans="1:6" x14ac:dyDescent="0.3">
      <c r="A159" t="s">
        <v>1026</v>
      </c>
      <c r="B159">
        <v>122.53</v>
      </c>
      <c r="C159">
        <v>122.85</v>
      </c>
      <c r="D159">
        <v>120.5</v>
      </c>
      <c r="E159">
        <v>120.78</v>
      </c>
      <c r="F159" s="31"/>
    </row>
    <row r="160" spans="1:6" x14ac:dyDescent="0.3">
      <c r="A160" t="s">
        <v>1027</v>
      </c>
      <c r="B160">
        <v>121.28</v>
      </c>
      <c r="C160">
        <v>121.76</v>
      </c>
      <c r="D160">
        <v>120.18</v>
      </c>
      <c r="E160">
        <v>121.66</v>
      </c>
      <c r="F160" s="31"/>
    </row>
    <row r="161" spans="1:6" x14ac:dyDescent="0.3">
      <c r="A161" t="s">
        <v>1028</v>
      </c>
      <c r="B161">
        <v>121.35</v>
      </c>
      <c r="C161">
        <v>121.46</v>
      </c>
      <c r="D161">
        <v>120.49</v>
      </c>
      <c r="E161">
        <v>121.28</v>
      </c>
      <c r="F161" s="31"/>
    </row>
    <row r="162" spans="1:6" x14ac:dyDescent="0.3">
      <c r="A162" t="s">
        <v>1029</v>
      </c>
      <c r="B162">
        <v>120.51</v>
      </c>
      <c r="C162">
        <v>121.02</v>
      </c>
      <c r="D162">
        <v>120.08</v>
      </c>
      <c r="E162">
        <v>120.82</v>
      </c>
      <c r="F162" s="31"/>
    </row>
    <row r="163" spans="1:6" x14ac:dyDescent="0.3">
      <c r="A163" t="s">
        <v>1030</v>
      </c>
      <c r="B163">
        <v>118.66</v>
      </c>
      <c r="C163">
        <v>120.18</v>
      </c>
      <c r="D163">
        <v>118.66</v>
      </c>
      <c r="E163">
        <v>120.13</v>
      </c>
      <c r="F163" s="31"/>
    </row>
    <row r="164" spans="1:6" x14ac:dyDescent="0.3">
      <c r="A164" t="s">
        <v>1031</v>
      </c>
      <c r="B164">
        <v>119.7</v>
      </c>
      <c r="C164">
        <v>119.95</v>
      </c>
      <c r="D164">
        <v>118.44</v>
      </c>
      <c r="E164">
        <v>118.88</v>
      </c>
      <c r="F164" s="31"/>
    </row>
    <row r="165" spans="1:6" x14ac:dyDescent="0.3">
      <c r="A165" t="s">
        <v>1032</v>
      </c>
      <c r="B165">
        <v>118.14</v>
      </c>
      <c r="C165">
        <v>119.99</v>
      </c>
      <c r="D165">
        <v>117.27</v>
      </c>
      <c r="E165">
        <v>119.84</v>
      </c>
      <c r="F165" s="31"/>
    </row>
    <row r="166" spans="1:6" x14ac:dyDescent="0.3">
      <c r="A166" t="s">
        <v>1033</v>
      </c>
      <c r="B166">
        <v>119.04</v>
      </c>
      <c r="C166">
        <v>119.97</v>
      </c>
      <c r="D166">
        <v>118.86</v>
      </c>
      <c r="E166">
        <v>119.43</v>
      </c>
      <c r="F166" s="31"/>
    </row>
    <row r="167" spans="1:6" x14ac:dyDescent="0.3">
      <c r="A167" t="s">
        <v>1034</v>
      </c>
      <c r="B167">
        <v>118.21</v>
      </c>
      <c r="C167">
        <v>119.02</v>
      </c>
      <c r="D167">
        <v>117.72</v>
      </c>
      <c r="E167">
        <v>118.89</v>
      </c>
      <c r="F167" s="31"/>
    </row>
    <row r="168" spans="1:6" x14ac:dyDescent="0.3">
      <c r="A168" t="s">
        <v>1035</v>
      </c>
      <c r="B168">
        <v>117.65</v>
      </c>
      <c r="C168">
        <v>118.62</v>
      </c>
      <c r="D168">
        <v>116.62</v>
      </c>
      <c r="E168">
        <v>118.54</v>
      </c>
      <c r="F168" s="31"/>
    </row>
    <row r="169" spans="1:6" x14ac:dyDescent="0.3">
      <c r="A169" t="s">
        <v>1036</v>
      </c>
      <c r="B169">
        <v>119.18</v>
      </c>
      <c r="C169">
        <v>119.4</v>
      </c>
      <c r="D169">
        <v>117.61</v>
      </c>
      <c r="E169">
        <v>118.13</v>
      </c>
      <c r="F169" s="31"/>
    </row>
    <row r="170" spans="1:6" x14ac:dyDescent="0.3">
      <c r="A170" t="s">
        <v>1037</v>
      </c>
      <c r="B170">
        <v>118.49</v>
      </c>
      <c r="C170">
        <v>119.34</v>
      </c>
      <c r="D170">
        <v>117.94</v>
      </c>
      <c r="E170">
        <v>118.49</v>
      </c>
      <c r="F170" s="31"/>
    </row>
    <row r="171" spans="1:6" x14ac:dyDescent="0.3">
      <c r="A171" s="42">
        <v>45627</v>
      </c>
      <c r="B171">
        <v>118.07</v>
      </c>
      <c r="C171">
        <v>118.67</v>
      </c>
      <c r="D171">
        <v>117.65</v>
      </c>
      <c r="E171">
        <v>118.63</v>
      </c>
      <c r="F171" s="31"/>
    </row>
    <row r="172" spans="1:6" x14ac:dyDescent="0.3">
      <c r="A172" s="42">
        <v>45597</v>
      </c>
      <c r="B172">
        <v>118.8</v>
      </c>
      <c r="C172">
        <v>118.9</v>
      </c>
      <c r="D172">
        <v>117.08</v>
      </c>
      <c r="E172">
        <v>118.43</v>
      </c>
      <c r="F172" s="31"/>
    </row>
    <row r="173" spans="1:6" x14ac:dyDescent="0.3">
      <c r="A173" s="42">
        <v>45566</v>
      </c>
      <c r="B173">
        <v>118.19</v>
      </c>
      <c r="C173">
        <v>119.17</v>
      </c>
      <c r="D173">
        <v>117.74</v>
      </c>
      <c r="E173">
        <v>118.86</v>
      </c>
      <c r="F173" s="31"/>
    </row>
    <row r="174" spans="1:6" x14ac:dyDescent="0.3">
      <c r="A174" s="42">
        <v>45536</v>
      </c>
      <c r="B174">
        <v>117.51</v>
      </c>
      <c r="C174">
        <v>119.94</v>
      </c>
      <c r="D174">
        <v>117.21</v>
      </c>
      <c r="E174">
        <v>118.43</v>
      </c>
      <c r="F174" s="31"/>
    </row>
    <row r="175" spans="1:6" x14ac:dyDescent="0.3">
      <c r="A175" s="42">
        <v>45505</v>
      </c>
      <c r="B175">
        <v>117.59</v>
      </c>
      <c r="C175">
        <v>117.89</v>
      </c>
      <c r="D175">
        <v>116.18</v>
      </c>
      <c r="E175">
        <v>117.38</v>
      </c>
      <c r="F175" s="31"/>
    </row>
    <row r="176" spans="1:6" x14ac:dyDescent="0.3">
      <c r="A176" s="42">
        <v>45413</v>
      </c>
      <c r="B176">
        <v>117.1</v>
      </c>
      <c r="C176">
        <v>117.45</v>
      </c>
      <c r="D176">
        <v>116.64</v>
      </c>
      <c r="E176">
        <v>117.22</v>
      </c>
      <c r="F176" s="31"/>
    </row>
    <row r="177" spans="1:6" x14ac:dyDescent="0.3">
      <c r="A177" s="42">
        <v>45383</v>
      </c>
      <c r="B177">
        <v>115.92</v>
      </c>
      <c r="C177">
        <v>117.65</v>
      </c>
      <c r="D177">
        <v>115.86</v>
      </c>
      <c r="E177">
        <v>117.01</v>
      </c>
      <c r="F177" s="31"/>
    </row>
    <row r="178" spans="1:6" x14ac:dyDescent="0.3">
      <c r="A178" s="42">
        <v>45352</v>
      </c>
      <c r="B178">
        <v>114.27</v>
      </c>
      <c r="C178">
        <v>115.9</v>
      </c>
      <c r="D178">
        <v>114.16</v>
      </c>
      <c r="E178">
        <v>114.77</v>
      </c>
      <c r="F178" s="31"/>
    </row>
    <row r="179" spans="1:6" x14ac:dyDescent="0.3">
      <c r="A179" s="42">
        <v>45323</v>
      </c>
      <c r="B179">
        <v>109.16</v>
      </c>
      <c r="C179">
        <v>113.32</v>
      </c>
      <c r="D179">
        <v>109.16</v>
      </c>
      <c r="E179">
        <v>113.24</v>
      </c>
      <c r="F179" s="31"/>
    </row>
    <row r="180" spans="1:6" x14ac:dyDescent="0.3">
      <c r="A180" t="s">
        <v>1038</v>
      </c>
      <c r="B180">
        <v>108.99</v>
      </c>
      <c r="C180">
        <v>109.24</v>
      </c>
      <c r="D180">
        <v>108.79</v>
      </c>
      <c r="E180">
        <v>109.02</v>
      </c>
      <c r="F180" s="31"/>
    </row>
    <row r="181" spans="1:6" x14ac:dyDescent="0.3">
      <c r="A181" t="s">
        <v>1039</v>
      </c>
      <c r="B181">
        <v>108.3</v>
      </c>
      <c r="C181">
        <v>109.06</v>
      </c>
      <c r="D181">
        <v>108.13</v>
      </c>
      <c r="E181">
        <v>108.77</v>
      </c>
      <c r="F181" s="31"/>
    </row>
    <row r="182" spans="1:6" x14ac:dyDescent="0.3">
      <c r="A182" t="s">
        <v>1040</v>
      </c>
      <c r="B182">
        <v>107.31</v>
      </c>
      <c r="C182">
        <v>108.07</v>
      </c>
      <c r="D182">
        <v>107.01</v>
      </c>
      <c r="E182">
        <v>107.98</v>
      </c>
      <c r="F182" s="31"/>
    </row>
    <row r="183" spans="1:6" x14ac:dyDescent="0.3">
      <c r="A183" t="s">
        <v>1041</v>
      </c>
      <c r="B183">
        <v>107.5</v>
      </c>
      <c r="C183">
        <v>108.09</v>
      </c>
      <c r="D183">
        <v>107.22</v>
      </c>
      <c r="E183">
        <v>107.63</v>
      </c>
      <c r="F183" s="31"/>
    </row>
    <row r="184" spans="1:6" x14ac:dyDescent="0.3">
      <c r="A184" t="s">
        <v>1042</v>
      </c>
      <c r="B184">
        <v>107.15</v>
      </c>
      <c r="C184">
        <v>108.06</v>
      </c>
      <c r="D184">
        <v>106.84</v>
      </c>
      <c r="E184">
        <v>107.7</v>
      </c>
      <c r="F184" s="31"/>
    </row>
    <row r="185" spans="1:6" x14ac:dyDescent="0.3">
      <c r="A185" t="s">
        <v>1043</v>
      </c>
      <c r="B185">
        <v>105.79</v>
      </c>
      <c r="C185">
        <v>106.61</v>
      </c>
      <c r="D185">
        <v>105.34</v>
      </c>
      <c r="E185">
        <v>106.39</v>
      </c>
      <c r="F185" s="31"/>
    </row>
    <row r="186" spans="1:6" x14ac:dyDescent="0.3">
      <c r="A186" t="s">
        <v>1044</v>
      </c>
      <c r="B186">
        <v>107.14</v>
      </c>
      <c r="C186">
        <v>107.14</v>
      </c>
      <c r="D186">
        <v>105.24</v>
      </c>
      <c r="E186">
        <v>105.36</v>
      </c>
      <c r="F186" s="31"/>
    </row>
    <row r="187" spans="1:6" x14ac:dyDescent="0.3">
      <c r="A187" t="s">
        <v>1045</v>
      </c>
      <c r="B187">
        <v>106.05</v>
      </c>
      <c r="C187">
        <v>106.66</v>
      </c>
      <c r="D187">
        <v>105.44</v>
      </c>
      <c r="E187">
        <v>106.49</v>
      </c>
      <c r="F187" s="31"/>
    </row>
    <row r="188" spans="1:6" x14ac:dyDescent="0.3">
      <c r="A188" t="s">
        <v>1046</v>
      </c>
      <c r="B188">
        <v>106.16</v>
      </c>
      <c r="C188">
        <v>107.21</v>
      </c>
      <c r="D188">
        <v>105.63</v>
      </c>
      <c r="E188">
        <v>106.04</v>
      </c>
      <c r="F188" s="31"/>
    </row>
    <row r="189" spans="1:6" x14ac:dyDescent="0.3">
      <c r="A189" t="s">
        <v>1047</v>
      </c>
      <c r="B189">
        <v>104.89</v>
      </c>
      <c r="C189">
        <v>106.27</v>
      </c>
      <c r="D189">
        <v>104.26</v>
      </c>
      <c r="E189">
        <v>105.11</v>
      </c>
      <c r="F189" s="31"/>
    </row>
    <row r="190" spans="1:6" x14ac:dyDescent="0.3">
      <c r="A190" t="s">
        <v>1048</v>
      </c>
      <c r="B190">
        <v>106.68</v>
      </c>
      <c r="C190">
        <v>107.21</v>
      </c>
      <c r="D190">
        <v>105.14</v>
      </c>
      <c r="E190">
        <v>105.88</v>
      </c>
      <c r="F190" s="31"/>
    </row>
    <row r="191" spans="1:6" x14ac:dyDescent="0.3">
      <c r="A191" t="s">
        <v>1049</v>
      </c>
      <c r="B191">
        <v>104.16</v>
      </c>
      <c r="C191">
        <v>107.11</v>
      </c>
      <c r="D191">
        <v>103.97</v>
      </c>
      <c r="E191">
        <v>107.11</v>
      </c>
      <c r="F191" s="31"/>
    </row>
    <row r="192" spans="1:6" x14ac:dyDescent="0.3">
      <c r="A192" s="42">
        <v>45272</v>
      </c>
      <c r="B192">
        <v>104.48</v>
      </c>
      <c r="C192">
        <v>104.79</v>
      </c>
      <c r="D192">
        <v>103.42</v>
      </c>
      <c r="E192">
        <v>104.36</v>
      </c>
      <c r="F192" s="31"/>
    </row>
    <row r="193" spans="1:6" x14ac:dyDescent="0.3">
      <c r="A193" s="42">
        <v>45242</v>
      </c>
      <c r="B193">
        <v>104.85</v>
      </c>
      <c r="C193">
        <v>105.47</v>
      </c>
      <c r="D193">
        <v>103.57</v>
      </c>
      <c r="E193">
        <v>104.37</v>
      </c>
      <c r="F193" s="31"/>
    </row>
    <row r="194" spans="1:6" x14ac:dyDescent="0.3">
      <c r="A194" s="42">
        <v>45150</v>
      </c>
      <c r="B194">
        <v>103.79</v>
      </c>
      <c r="C194">
        <v>104.01</v>
      </c>
      <c r="D194">
        <v>102.65</v>
      </c>
      <c r="E194">
        <v>103.75</v>
      </c>
      <c r="F194" s="31"/>
    </row>
    <row r="195" spans="1:6" x14ac:dyDescent="0.3">
      <c r="A195" s="42">
        <v>45119</v>
      </c>
      <c r="B195">
        <v>105.59</v>
      </c>
      <c r="C195">
        <v>105.6</v>
      </c>
      <c r="D195">
        <v>103.73</v>
      </c>
      <c r="E195">
        <v>103.88</v>
      </c>
      <c r="F195" s="31"/>
    </row>
    <row r="196" spans="1:6" x14ac:dyDescent="0.3">
      <c r="A196" s="42">
        <v>45089</v>
      </c>
      <c r="B196">
        <v>106.25</v>
      </c>
      <c r="C196">
        <v>106.57</v>
      </c>
      <c r="D196">
        <v>105.43</v>
      </c>
      <c r="E196">
        <v>105.63</v>
      </c>
      <c r="F196" s="31"/>
    </row>
    <row r="197" spans="1:6" x14ac:dyDescent="0.3">
      <c r="A197" s="42">
        <v>45058</v>
      </c>
      <c r="B197">
        <v>104.92</v>
      </c>
      <c r="C197">
        <v>106.4</v>
      </c>
      <c r="D197">
        <v>104.18</v>
      </c>
      <c r="E197">
        <v>106.23</v>
      </c>
      <c r="F197" s="31"/>
    </row>
    <row r="198" spans="1:6" x14ac:dyDescent="0.3">
      <c r="A198" s="42">
        <v>45028</v>
      </c>
      <c r="B198">
        <v>103.73</v>
      </c>
      <c r="C198">
        <v>105.38</v>
      </c>
      <c r="D198">
        <v>103.73</v>
      </c>
      <c r="E198">
        <v>105.06</v>
      </c>
      <c r="F198" s="31"/>
    </row>
    <row r="199" spans="1:6" x14ac:dyDescent="0.3">
      <c r="A199" s="42">
        <v>44938</v>
      </c>
      <c r="B199">
        <v>102.85</v>
      </c>
      <c r="C199">
        <v>103.68</v>
      </c>
      <c r="D199">
        <v>102.66</v>
      </c>
      <c r="E199">
        <v>103.46</v>
      </c>
      <c r="F199" s="31"/>
    </row>
    <row r="200" spans="1:6" x14ac:dyDescent="0.3">
      <c r="A200" t="s">
        <v>1050</v>
      </c>
      <c r="B200">
        <v>100.84</v>
      </c>
      <c r="C200">
        <v>102.69</v>
      </c>
      <c r="D200">
        <v>100.28</v>
      </c>
      <c r="E200">
        <v>102.48</v>
      </c>
      <c r="F200" s="31"/>
    </row>
    <row r="201" spans="1:6" x14ac:dyDescent="0.3">
      <c r="A201" t="s">
        <v>1051</v>
      </c>
      <c r="B201">
        <v>100.28</v>
      </c>
      <c r="C201">
        <v>101.17</v>
      </c>
      <c r="D201">
        <v>99.8</v>
      </c>
      <c r="E201">
        <v>101.13</v>
      </c>
      <c r="F201" s="31"/>
    </row>
    <row r="202" spans="1:6" x14ac:dyDescent="0.3">
      <c r="A202" t="s">
        <v>1052</v>
      </c>
      <c r="B202">
        <v>101.31</v>
      </c>
      <c r="C202">
        <v>101.35</v>
      </c>
      <c r="D202">
        <v>100.01</v>
      </c>
      <c r="E202">
        <v>100.18</v>
      </c>
      <c r="F202" s="31"/>
    </row>
    <row r="203" spans="1:6" x14ac:dyDescent="0.3">
      <c r="A203" t="s">
        <v>1053</v>
      </c>
      <c r="B203">
        <v>101.91</v>
      </c>
      <c r="C203">
        <v>102.15</v>
      </c>
      <c r="D203">
        <v>100.7</v>
      </c>
      <c r="E203">
        <v>101.43</v>
      </c>
      <c r="F203" s="31"/>
    </row>
    <row r="204" spans="1:6" x14ac:dyDescent="0.3">
      <c r="A204" t="s">
        <v>1054</v>
      </c>
      <c r="B204">
        <v>102.26</v>
      </c>
      <c r="C204">
        <v>102.51</v>
      </c>
      <c r="D204">
        <v>101.44</v>
      </c>
      <c r="E204">
        <v>101.87</v>
      </c>
      <c r="F204" s="31"/>
    </row>
    <row r="205" spans="1:6" x14ac:dyDescent="0.3">
      <c r="A205" t="s">
        <v>1055</v>
      </c>
      <c r="B205">
        <v>102.2</v>
      </c>
      <c r="C205">
        <v>102.68</v>
      </c>
      <c r="D205">
        <v>101.11</v>
      </c>
      <c r="E205">
        <v>101.68</v>
      </c>
      <c r="F205" s="31"/>
    </row>
    <row r="206" spans="1:6" x14ac:dyDescent="0.3">
      <c r="A206" t="s">
        <v>1056</v>
      </c>
      <c r="B206">
        <v>103</v>
      </c>
      <c r="C206">
        <v>103.63</v>
      </c>
      <c r="D206">
        <v>101.85</v>
      </c>
      <c r="E206">
        <v>102.21</v>
      </c>
      <c r="F206" s="31"/>
    </row>
    <row r="207" spans="1:6" x14ac:dyDescent="0.3">
      <c r="A207" t="s">
        <v>1057</v>
      </c>
      <c r="B207">
        <v>100.97</v>
      </c>
      <c r="C207">
        <v>102.93</v>
      </c>
      <c r="D207">
        <v>100.89</v>
      </c>
      <c r="E207">
        <v>102.68</v>
      </c>
      <c r="F207" s="31"/>
    </row>
    <row r="208" spans="1:6" x14ac:dyDescent="0.3">
      <c r="A208" t="s">
        <v>1058</v>
      </c>
      <c r="B208">
        <v>102</v>
      </c>
      <c r="C208">
        <v>102.42</v>
      </c>
      <c r="D208">
        <v>100.96</v>
      </c>
      <c r="E208">
        <v>101.75</v>
      </c>
      <c r="F208" s="31"/>
    </row>
    <row r="209" spans="1:6" x14ac:dyDescent="0.3">
      <c r="A209" t="s">
        <v>1059</v>
      </c>
      <c r="B209">
        <v>101.83</v>
      </c>
      <c r="C209">
        <v>102.06</v>
      </c>
      <c r="D209">
        <v>101.03</v>
      </c>
      <c r="E209">
        <v>101.99</v>
      </c>
      <c r="F209" s="31"/>
    </row>
    <row r="210" spans="1:6" x14ac:dyDescent="0.3">
      <c r="A210" t="s">
        <v>1060</v>
      </c>
      <c r="B210">
        <v>101.88</v>
      </c>
      <c r="C210">
        <v>102.17</v>
      </c>
      <c r="D210">
        <v>100.72</v>
      </c>
      <c r="E210">
        <v>101.35</v>
      </c>
      <c r="F210" s="31"/>
    </row>
    <row r="211" spans="1:6" x14ac:dyDescent="0.3">
      <c r="A211" t="s">
        <v>1061</v>
      </c>
      <c r="B211">
        <v>102.66</v>
      </c>
      <c r="C211">
        <v>103.22</v>
      </c>
      <c r="D211">
        <v>101.9</v>
      </c>
      <c r="E211">
        <v>102.17</v>
      </c>
      <c r="F211" s="31"/>
    </row>
    <row r="212" spans="1:6" x14ac:dyDescent="0.3">
      <c r="A212" t="s">
        <v>1062</v>
      </c>
      <c r="B212">
        <v>101.09</v>
      </c>
      <c r="C212">
        <v>102.55</v>
      </c>
      <c r="D212">
        <v>100.58</v>
      </c>
      <c r="E212">
        <v>102.47</v>
      </c>
      <c r="F212" s="31"/>
    </row>
    <row r="213" spans="1:6" x14ac:dyDescent="0.3">
      <c r="A213" s="42">
        <v>45210</v>
      </c>
      <c r="B213">
        <v>102.84</v>
      </c>
      <c r="C213">
        <v>103.36</v>
      </c>
      <c r="D213">
        <v>100.6</v>
      </c>
      <c r="E213">
        <v>101.39</v>
      </c>
      <c r="F213" s="31"/>
    </row>
    <row r="214" spans="1:6" x14ac:dyDescent="0.3">
      <c r="A214" s="42">
        <v>45180</v>
      </c>
      <c r="B214">
        <v>104.71</v>
      </c>
      <c r="C214">
        <v>104.71</v>
      </c>
      <c r="D214">
        <v>102.15</v>
      </c>
      <c r="E214">
        <v>102.38</v>
      </c>
      <c r="F214" s="31"/>
    </row>
    <row r="215" spans="1:6" x14ac:dyDescent="0.3">
      <c r="A215" s="42">
        <v>45149</v>
      </c>
      <c r="B215">
        <v>103.98</v>
      </c>
      <c r="C215">
        <v>105.17</v>
      </c>
      <c r="D215">
        <v>103.84</v>
      </c>
      <c r="E215">
        <v>104.4</v>
      </c>
      <c r="F215" s="31"/>
    </row>
    <row r="216" spans="1:6" x14ac:dyDescent="0.3">
      <c r="A216" s="42">
        <v>45118</v>
      </c>
      <c r="B216">
        <v>104.35</v>
      </c>
      <c r="C216">
        <v>104.72</v>
      </c>
      <c r="D216">
        <v>103.73</v>
      </c>
      <c r="E216">
        <v>104</v>
      </c>
      <c r="F216" s="31"/>
    </row>
    <row r="217" spans="1:6" x14ac:dyDescent="0.3">
      <c r="A217" s="42">
        <v>45088</v>
      </c>
      <c r="B217">
        <v>104.08</v>
      </c>
      <c r="C217">
        <v>104.37</v>
      </c>
      <c r="D217">
        <v>103.14</v>
      </c>
      <c r="E217">
        <v>104.34</v>
      </c>
      <c r="F217" s="31"/>
    </row>
    <row r="218" spans="1:6" x14ac:dyDescent="0.3">
      <c r="A218" s="42">
        <v>44996</v>
      </c>
      <c r="B218">
        <v>103.37</v>
      </c>
      <c r="C218">
        <v>104.25</v>
      </c>
      <c r="D218">
        <v>102.78</v>
      </c>
      <c r="E218">
        <v>103.38</v>
      </c>
      <c r="F218" s="31"/>
    </row>
    <row r="219" spans="1:6" x14ac:dyDescent="0.3">
      <c r="A219" s="42">
        <v>44968</v>
      </c>
      <c r="B219">
        <v>102.74</v>
      </c>
      <c r="C219">
        <v>103.06</v>
      </c>
      <c r="D219">
        <v>101.65</v>
      </c>
      <c r="E219">
        <v>102.85</v>
      </c>
      <c r="F219" s="31"/>
    </row>
    <row r="220" spans="1:6" x14ac:dyDescent="0.3">
      <c r="A220" s="42">
        <v>44937</v>
      </c>
      <c r="B220">
        <v>103.55</v>
      </c>
      <c r="C220">
        <v>104.23</v>
      </c>
      <c r="D220">
        <v>102.73</v>
      </c>
      <c r="E220">
        <v>102.85</v>
      </c>
      <c r="F220" s="31"/>
    </row>
    <row r="221" spans="1:6" x14ac:dyDescent="0.3">
      <c r="A221" t="s">
        <v>1063</v>
      </c>
      <c r="B221">
        <v>102.77</v>
      </c>
      <c r="C221">
        <v>103.55</v>
      </c>
      <c r="D221">
        <v>101.4</v>
      </c>
      <c r="E221">
        <v>102.7</v>
      </c>
      <c r="F221" s="31"/>
    </row>
    <row r="222" spans="1:6" x14ac:dyDescent="0.3">
      <c r="A222" t="s">
        <v>1064</v>
      </c>
      <c r="B222">
        <v>103.28</v>
      </c>
      <c r="C222">
        <v>104.5</v>
      </c>
      <c r="D222">
        <v>102.61</v>
      </c>
      <c r="E222">
        <v>102.68</v>
      </c>
      <c r="F222" s="31"/>
    </row>
    <row r="223" spans="1:6" x14ac:dyDescent="0.3">
      <c r="A223" t="s">
        <v>1065</v>
      </c>
      <c r="B223">
        <v>105.32</v>
      </c>
      <c r="C223">
        <v>105.57</v>
      </c>
      <c r="D223">
        <v>102.22</v>
      </c>
      <c r="E223">
        <v>102.82</v>
      </c>
      <c r="F223" s="31"/>
    </row>
    <row r="224" spans="1:6" x14ac:dyDescent="0.3">
      <c r="A224" t="s">
        <v>1066</v>
      </c>
      <c r="B224">
        <v>103.1</v>
      </c>
      <c r="C224">
        <v>107.23</v>
      </c>
      <c r="D224">
        <v>102.99</v>
      </c>
      <c r="E224">
        <v>105.55</v>
      </c>
      <c r="F224" s="31"/>
    </row>
    <row r="225" spans="1:6" x14ac:dyDescent="0.3">
      <c r="A225" t="s">
        <v>1067</v>
      </c>
      <c r="B225">
        <v>103.35</v>
      </c>
      <c r="C225">
        <v>104.61</v>
      </c>
      <c r="D225">
        <v>102.95</v>
      </c>
      <c r="E225">
        <v>103.63</v>
      </c>
      <c r="F225" s="31"/>
    </row>
    <row r="226" spans="1:6" x14ac:dyDescent="0.3">
      <c r="A226" t="s">
        <v>1068</v>
      </c>
      <c r="B226">
        <v>103.32</v>
      </c>
      <c r="C226">
        <v>104.06</v>
      </c>
      <c r="D226">
        <v>102.68</v>
      </c>
      <c r="E226">
        <v>103.03</v>
      </c>
      <c r="F226" s="31"/>
    </row>
    <row r="227" spans="1:6" x14ac:dyDescent="0.3">
      <c r="A227" t="s">
        <v>1069</v>
      </c>
      <c r="B227">
        <v>102.83</v>
      </c>
      <c r="C227">
        <v>104.15</v>
      </c>
      <c r="D227">
        <v>102.67</v>
      </c>
      <c r="E227">
        <v>103.35</v>
      </c>
      <c r="F227" s="31"/>
    </row>
    <row r="228" spans="1:6" x14ac:dyDescent="0.3">
      <c r="A228" t="s">
        <v>1070</v>
      </c>
      <c r="B228">
        <v>99.99</v>
      </c>
      <c r="C228">
        <v>103.36</v>
      </c>
      <c r="D228">
        <v>99.99</v>
      </c>
      <c r="E228">
        <v>102.67</v>
      </c>
      <c r="F228" s="31"/>
    </row>
    <row r="229" spans="1:6" x14ac:dyDescent="0.3">
      <c r="A229" t="s">
        <v>1071</v>
      </c>
      <c r="B229">
        <v>101.66</v>
      </c>
      <c r="C229">
        <v>101.73</v>
      </c>
      <c r="D229">
        <v>99.14</v>
      </c>
      <c r="E229">
        <v>100.43</v>
      </c>
      <c r="F229" s="31"/>
    </row>
    <row r="230" spans="1:6" x14ac:dyDescent="0.3">
      <c r="A230" t="s">
        <v>1072</v>
      </c>
      <c r="B230">
        <v>104.11</v>
      </c>
      <c r="C230">
        <v>104.46</v>
      </c>
      <c r="D230">
        <v>101.91</v>
      </c>
      <c r="E230">
        <v>101.99</v>
      </c>
      <c r="F230" s="31"/>
    </row>
    <row r="231" spans="1:6" x14ac:dyDescent="0.3">
      <c r="A231" t="s">
        <v>1073</v>
      </c>
      <c r="B231">
        <v>104</v>
      </c>
      <c r="C231">
        <v>104.49</v>
      </c>
      <c r="D231">
        <v>103.15</v>
      </c>
      <c r="E231">
        <v>104.17</v>
      </c>
      <c r="F231" s="31"/>
    </row>
    <row r="232" spans="1:6" x14ac:dyDescent="0.3">
      <c r="A232" t="s">
        <v>1074</v>
      </c>
      <c r="B232">
        <v>104.2</v>
      </c>
      <c r="C232">
        <v>105.37</v>
      </c>
      <c r="D232">
        <v>104.06</v>
      </c>
      <c r="E232">
        <v>104.14</v>
      </c>
      <c r="F232" s="31"/>
    </row>
    <row r="233" spans="1:6" x14ac:dyDescent="0.3">
      <c r="A233" t="s">
        <v>1075</v>
      </c>
      <c r="B233">
        <v>103.61</v>
      </c>
      <c r="C233">
        <v>104.52</v>
      </c>
      <c r="D233">
        <v>102.78</v>
      </c>
      <c r="E233">
        <v>104.01</v>
      </c>
      <c r="F233" s="31"/>
    </row>
    <row r="234" spans="1:6" x14ac:dyDescent="0.3">
      <c r="A234" s="42">
        <v>45270</v>
      </c>
      <c r="B234">
        <v>103.52</v>
      </c>
      <c r="C234">
        <v>103.95</v>
      </c>
      <c r="D234">
        <v>102.93</v>
      </c>
      <c r="E234">
        <v>103.59</v>
      </c>
      <c r="F234" s="31"/>
    </row>
    <row r="235" spans="1:6" x14ac:dyDescent="0.3">
      <c r="A235" s="42">
        <v>45240</v>
      </c>
      <c r="B235">
        <v>104</v>
      </c>
      <c r="C235">
        <v>104.21</v>
      </c>
      <c r="D235">
        <v>102.85</v>
      </c>
      <c r="E235">
        <v>103.46</v>
      </c>
      <c r="F235" s="31"/>
    </row>
    <row r="236" spans="1:6" x14ac:dyDescent="0.3">
      <c r="A236" s="42">
        <v>45209</v>
      </c>
      <c r="B236">
        <v>104.32</v>
      </c>
      <c r="C236">
        <v>104.46</v>
      </c>
      <c r="D236">
        <v>103.16</v>
      </c>
      <c r="E236">
        <v>103.61</v>
      </c>
      <c r="F236" s="31"/>
    </row>
    <row r="237" spans="1:6" x14ac:dyDescent="0.3">
      <c r="A237" s="42">
        <v>45179</v>
      </c>
      <c r="B237">
        <v>103.5</v>
      </c>
      <c r="C237">
        <v>105.19</v>
      </c>
      <c r="D237">
        <v>103.31</v>
      </c>
      <c r="E237">
        <v>104.5</v>
      </c>
      <c r="F237" s="31"/>
    </row>
    <row r="238" spans="1:6" x14ac:dyDescent="0.3">
      <c r="A238" s="42">
        <v>45087</v>
      </c>
      <c r="B238">
        <v>103.73</v>
      </c>
      <c r="C238">
        <v>104.43</v>
      </c>
      <c r="D238">
        <v>102.92</v>
      </c>
      <c r="E238">
        <v>103.88</v>
      </c>
      <c r="F238" s="31"/>
    </row>
    <row r="239" spans="1:6" x14ac:dyDescent="0.3">
      <c r="A239" s="42">
        <v>45056</v>
      </c>
      <c r="B239">
        <v>102.36</v>
      </c>
      <c r="C239">
        <v>103.71</v>
      </c>
      <c r="D239">
        <v>102.34</v>
      </c>
      <c r="E239">
        <v>103.6</v>
      </c>
      <c r="F239" s="31"/>
    </row>
    <row r="240" spans="1:6" x14ac:dyDescent="0.3">
      <c r="A240" s="42">
        <v>45026</v>
      </c>
      <c r="B240">
        <v>101.58</v>
      </c>
      <c r="C240">
        <v>102.43</v>
      </c>
      <c r="D240">
        <v>101.33</v>
      </c>
      <c r="E240">
        <v>102.17</v>
      </c>
      <c r="F240" s="31"/>
    </row>
    <row r="241" spans="1:6" x14ac:dyDescent="0.3">
      <c r="A241" s="42">
        <v>44995</v>
      </c>
      <c r="B241">
        <v>102.24</v>
      </c>
      <c r="C241">
        <v>102.44</v>
      </c>
      <c r="D241">
        <v>100.92</v>
      </c>
      <c r="E241">
        <v>101.77</v>
      </c>
      <c r="F241" s="31"/>
    </row>
    <row r="242" spans="1:6" x14ac:dyDescent="0.3">
      <c r="A242" s="42">
        <v>44967</v>
      </c>
      <c r="B242">
        <v>102.83</v>
      </c>
      <c r="C242">
        <v>102.83</v>
      </c>
      <c r="D242">
        <v>101.35</v>
      </c>
      <c r="E242">
        <v>102.55</v>
      </c>
      <c r="F242" s="31"/>
    </row>
    <row r="243" spans="1:6" x14ac:dyDescent="0.3">
      <c r="A243" t="s">
        <v>1076</v>
      </c>
      <c r="B243">
        <v>104.36</v>
      </c>
      <c r="C243">
        <v>104.68</v>
      </c>
      <c r="D243">
        <v>102.71</v>
      </c>
      <c r="E243">
        <v>102.95</v>
      </c>
      <c r="F243" s="31"/>
    </row>
    <row r="244" spans="1:6" x14ac:dyDescent="0.3">
      <c r="A244" t="s">
        <v>1077</v>
      </c>
      <c r="B244">
        <v>104.57</v>
      </c>
      <c r="C244">
        <v>104.97</v>
      </c>
      <c r="D244">
        <v>103.78</v>
      </c>
      <c r="E244">
        <v>104.3</v>
      </c>
      <c r="F244" s="31"/>
    </row>
    <row r="245" spans="1:6" x14ac:dyDescent="0.3">
      <c r="A245" t="s">
        <v>1078</v>
      </c>
      <c r="B245">
        <v>105.45</v>
      </c>
      <c r="C245">
        <v>105.52</v>
      </c>
      <c r="D245">
        <v>103.3</v>
      </c>
      <c r="E245">
        <v>103.94</v>
      </c>
      <c r="F245" s="31"/>
    </row>
    <row r="246" spans="1:6" x14ac:dyDescent="0.3">
      <c r="A246" t="s">
        <v>1079</v>
      </c>
      <c r="B246">
        <v>105.12</v>
      </c>
      <c r="C246">
        <v>106.55</v>
      </c>
      <c r="D246">
        <v>105.11</v>
      </c>
      <c r="E246">
        <v>105.39</v>
      </c>
      <c r="F246" s="31"/>
    </row>
    <row r="247" spans="1:6" x14ac:dyDescent="0.3">
      <c r="A247" t="s">
        <v>1080</v>
      </c>
      <c r="B247">
        <v>106.05</v>
      </c>
      <c r="C247">
        <v>106.19</v>
      </c>
      <c r="D247">
        <v>105.11</v>
      </c>
      <c r="E247">
        <v>105.84</v>
      </c>
      <c r="F247" s="31"/>
    </row>
    <row r="248" spans="1:6" x14ac:dyDescent="0.3">
      <c r="A248" t="s">
        <v>1081</v>
      </c>
      <c r="B248">
        <v>107.22</v>
      </c>
      <c r="C248">
        <v>107.22</v>
      </c>
      <c r="D248">
        <v>105.96</v>
      </c>
      <c r="E248">
        <v>106.34</v>
      </c>
      <c r="F248" s="31"/>
    </row>
    <row r="249" spans="1:6" x14ac:dyDescent="0.3">
      <c r="A249" t="s">
        <v>1082</v>
      </c>
      <c r="B249">
        <v>107.27</v>
      </c>
      <c r="C249">
        <v>107.88</v>
      </c>
      <c r="D249">
        <v>106.42</v>
      </c>
      <c r="E249">
        <v>106.73</v>
      </c>
      <c r="F249" s="31"/>
    </row>
    <row r="250" spans="1:6" x14ac:dyDescent="0.3">
      <c r="A250" t="s">
        <v>1083</v>
      </c>
      <c r="B250">
        <v>108.21</v>
      </c>
      <c r="C250">
        <v>108.4</v>
      </c>
      <c r="D250">
        <v>107.25</v>
      </c>
      <c r="E250">
        <v>107.31</v>
      </c>
      <c r="F250" s="31"/>
    </row>
    <row r="251" spans="1:6" x14ac:dyDescent="0.3">
      <c r="A251" t="s">
        <v>1084</v>
      </c>
      <c r="B251">
        <v>107.65</v>
      </c>
      <c r="C251">
        <v>108.18</v>
      </c>
      <c r="D251">
        <v>106.91</v>
      </c>
      <c r="E251">
        <v>107.36</v>
      </c>
      <c r="F251" s="31"/>
    </row>
    <row r="252" spans="1:6" x14ac:dyDescent="0.3">
      <c r="A252" t="s">
        <v>1085</v>
      </c>
      <c r="B252">
        <v>107.77</v>
      </c>
      <c r="C252">
        <v>107.94</v>
      </c>
      <c r="D252">
        <v>106.85</v>
      </c>
      <c r="E252">
        <v>107.82</v>
      </c>
      <c r="F252" s="31"/>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E8C97-CF12-478B-8315-DD35563AF6BC}">
  <dimension ref="A1:F252"/>
  <sheetViews>
    <sheetView workbookViewId="0">
      <selection activeCell="E1" sqref="E1:E1048576"/>
    </sheetView>
  </sheetViews>
  <sheetFormatPr defaultRowHeight="14.4" x14ac:dyDescent="0.3"/>
  <sheetData>
    <row r="1" spans="1:6" x14ac:dyDescent="0.3">
      <c r="A1" t="s">
        <v>35</v>
      </c>
      <c r="B1" t="s">
        <v>932</v>
      </c>
      <c r="C1" t="s">
        <v>933</v>
      </c>
      <c r="D1" t="s">
        <v>934</v>
      </c>
      <c r="E1" t="s">
        <v>935</v>
      </c>
    </row>
    <row r="2" spans="1:6" x14ac:dyDescent="0.3">
      <c r="A2" t="s">
        <v>936</v>
      </c>
      <c r="B2">
        <v>80.84</v>
      </c>
      <c r="C2">
        <v>81.02</v>
      </c>
      <c r="D2">
        <v>80.14</v>
      </c>
      <c r="E2">
        <v>80.56</v>
      </c>
      <c r="F2" s="31"/>
    </row>
    <row r="3" spans="1:6" x14ac:dyDescent="0.3">
      <c r="A3" t="s">
        <v>937</v>
      </c>
      <c r="B3">
        <v>79.819999999999993</v>
      </c>
      <c r="C3">
        <v>80.69</v>
      </c>
      <c r="D3">
        <v>79.69</v>
      </c>
      <c r="E3">
        <v>80.599999999999994</v>
      </c>
      <c r="F3" s="31"/>
    </row>
    <row r="4" spans="1:6" x14ac:dyDescent="0.3">
      <c r="A4" s="42">
        <v>45635</v>
      </c>
      <c r="B4">
        <v>78.989999999999995</v>
      </c>
      <c r="C4">
        <v>79.91</v>
      </c>
      <c r="D4">
        <v>78.62</v>
      </c>
      <c r="E4">
        <v>79.66</v>
      </c>
      <c r="F4" s="31"/>
    </row>
    <row r="5" spans="1:6" x14ac:dyDescent="0.3">
      <c r="A5" s="42">
        <v>45605</v>
      </c>
      <c r="B5">
        <v>78.38</v>
      </c>
      <c r="C5">
        <v>78.92</v>
      </c>
      <c r="D5">
        <v>77.569999999999993</v>
      </c>
      <c r="E5">
        <v>78.84</v>
      </c>
      <c r="F5" s="31"/>
    </row>
    <row r="6" spans="1:6" x14ac:dyDescent="0.3">
      <c r="A6" s="42">
        <v>45574</v>
      </c>
      <c r="B6">
        <v>77.349999999999994</v>
      </c>
      <c r="C6">
        <v>78.900000000000006</v>
      </c>
      <c r="D6">
        <v>77.28</v>
      </c>
      <c r="E6">
        <v>78.81</v>
      </c>
      <c r="F6" s="31"/>
    </row>
    <row r="7" spans="1:6" x14ac:dyDescent="0.3">
      <c r="A7" s="42">
        <v>45544</v>
      </c>
      <c r="B7">
        <v>76.849999999999994</v>
      </c>
      <c r="C7">
        <v>77.47</v>
      </c>
      <c r="D7">
        <v>76.489999999999995</v>
      </c>
      <c r="E7">
        <v>77.34</v>
      </c>
      <c r="F7" s="31"/>
    </row>
    <row r="8" spans="1:6" x14ac:dyDescent="0.3">
      <c r="A8" s="42">
        <v>45452</v>
      </c>
      <c r="B8">
        <v>76.900000000000006</v>
      </c>
      <c r="C8">
        <v>77.319999999999993</v>
      </c>
      <c r="D8">
        <v>76.3</v>
      </c>
      <c r="E8">
        <v>76.64</v>
      </c>
      <c r="F8" s="31"/>
    </row>
    <row r="9" spans="1:6" x14ac:dyDescent="0.3">
      <c r="A9" s="42">
        <v>45421</v>
      </c>
      <c r="B9">
        <v>77.25</v>
      </c>
      <c r="C9">
        <v>77.45</v>
      </c>
      <c r="D9">
        <v>76.39</v>
      </c>
      <c r="E9">
        <v>76.959999999999994</v>
      </c>
      <c r="F9" s="31"/>
    </row>
    <row r="10" spans="1:6" x14ac:dyDescent="0.3">
      <c r="A10" s="42">
        <v>45391</v>
      </c>
      <c r="B10">
        <v>77.33</v>
      </c>
      <c r="C10">
        <v>77.48</v>
      </c>
      <c r="D10">
        <v>76.73</v>
      </c>
      <c r="E10">
        <v>77.239999999999995</v>
      </c>
      <c r="F10" s="31"/>
    </row>
    <row r="11" spans="1:6" x14ac:dyDescent="0.3">
      <c r="A11" s="42">
        <v>45360</v>
      </c>
      <c r="B11">
        <v>77.33</v>
      </c>
      <c r="C11">
        <v>77.81</v>
      </c>
      <c r="D11">
        <v>76.8</v>
      </c>
      <c r="E11">
        <v>77.17</v>
      </c>
      <c r="F11" s="31"/>
    </row>
    <row r="12" spans="1:6" x14ac:dyDescent="0.3">
      <c r="A12" t="s">
        <v>938</v>
      </c>
      <c r="B12">
        <v>76.44</v>
      </c>
      <c r="C12">
        <v>77.48</v>
      </c>
      <c r="D12">
        <v>76.22</v>
      </c>
      <c r="E12">
        <v>77.23</v>
      </c>
      <c r="F12" s="31"/>
    </row>
    <row r="13" spans="1:6" x14ac:dyDescent="0.3">
      <c r="A13" t="s">
        <v>939</v>
      </c>
      <c r="B13">
        <v>75.989999999999995</v>
      </c>
      <c r="C13">
        <v>76.47</v>
      </c>
      <c r="D13">
        <v>75.67</v>
      </c>
      <c r="E13">
        <v>76.42</v>
      </c>
      <c r="F13" s="31"/>
    </row>
    <row r="14" spans="1:6" x14ac:dyDescent="0.3">
      <c r="A14" t="s">
        <v>940</v>
      </c>
      <c r="B14">
        <v>76.28</v>
      </c>
      <c r="C14">
        <v>76.430000000000007</v>
      </c>
      <c r="D14">
        <v>75.81</v>
      </c>
      <c r="E14">
        <v>76.08</v>
      </c>
      <c r="F14" s="31"/>
    </row>
    <row r="15" spans="1:6" x14ac:dyDescent="0.3">
      <c r="A15" t="s">
        <v>941</v>
      </c>
      <c r="B15">
        <v>76.45</v>
      </c>
      <c r="C15">
        <v>76.45</v>
      </c>
      <c r="D15">
        <v>75.77</v>
      </c>
      <c r="E15">
        <v>76.13</v>
      </c>
      <c r="F15" s="31"/>
    </row>
    <row r="16" spans="1:6" x14ac:dyDescent="0.3">
      <c r="A16" t="s">
        <v>942</v>
      </c>
      <c r="B16">
        <v>75.900000000000006</v>
      </c>
      <c r="C16">
        <v>76.209999999999994</v>
      </c>
      <c r="D16">
        <v>75.569999999999993</v>
      </c>
      <c r="E16">
        <v>76.03</v>
      </c>
      <c r="F16" s="31"/>
    </row>
    <row r="17" spans="1:6" x14ac:dyDescent="0.3">
      <c r="A17" t="s">
        <v>943</v>
      </c>
      <c r="B17">
        <v>75.599999999999994</v>
      </c>
      <c r="C17">
        <v>75.81</v>
      </c>
      <c r="D17">
        <v>75.010000000000005</v>
      </c>
      <c r="E17">
        <v>75.7</v>
      </c>
      <c r="F17" s="31"/>
    </row>
    <row r="18" spans="1:6" x14ac:dyDescent="0.3">
      <c r="A18" t="s">
        <v>944</v>
      </c>
      <c r="B18">
        <v>75.37</v>
      </c>
      <c r="C18">
        <v>76.22</v>
      </c>
      <c r="D18">
        <v>75.150000000000006</v>
      </c>
      <c r="E18">
        <v>75.58</v>
      </c>
      <c r="F18" s="31"/>
    </row>
    <row r="19" spans="1:6" x14ac:dyDescent="0.3">
      <c r="A19" t="s">
        <v>945</v>
      </c>
      <c r="B19">
        <v>75.3</v>
      </c>
      <c r="C19">
        <v>75.58</v>
      </c>
      <c r="D19">
        <v>74.59</v>
      </c>
      <c r="E19">
        <v>75.239999999999995</v>
      </c>
      <c r="F19" s="31"/>
    </row>
    <row r="20" spans="1:6" x14ac:dyDescent="0.3">
      <c r="A20" t="s">
        <v>946</v>
      </c>
      <c r="B20">
        <v>73.75</v>
      </c>
      <c r="C20">
        <v>74.75</v>
      </c>
      <c r="D20">
        <v>73.72</v>
      </c>
      <c r="E20">
        <v>74.540000000000006</v>
      </c>
      <c r="F20" s="31"/>
    </row>
    <row r="21" spans="1:6" x14ac:dyDescent="0.3">
      <c r="A21" t="s">
        <v>947</v>
      </c>
      <c r="B21">
        <v>73.39</v>
      </c>
      <c r="C21">
        <v>73.98</v>
      </c>
      <c r="D21">
        <v>73.34</v>
      </c>
      <c r="E21">
        <v>73.72</v>
      </c>
      <c r="F21" s="31"/>
    </row>
    <row r="22" spans="1:6" x14ac:dyDescent="0.3">
      <c r="A22" t="s">
        <v>948</v>
      </c>
      <c r="B22">
        <v>72.7</v>
      </c>
      <c r="C22">
        <v>73.61</v>
      </c>
      <c r="D22">
        <v>72.52</v>
      </c>
      <c r="E22">
        <v>73.45</v>
      </c>
      <c r="F22" s="31"/>
    </row>
    <row r="23" spans="1:6" x14ac:dyDescent="0.3">
      <c r="A23" t="s">
        <v>949</v>
      </c>
      <c r="B23">
        <v>74.12</v>
      </c>
      <c r="C23">
        <v>74.44</v>
      </c>
      <c r="D23">
        <v>72.78</v>
      </c>
      <c r="E23">
        <v>73.180000000000007</v>
      </c>
      <c r="F23" s="31"/>
    </row>
    <row r="24" spans="1:6" x14ac:dyDescent="0.3">
      <c r="A24" t="s">
        <v>950</v>
      </c>
      <c r="B24">
        <v>67.92</v>
      </c>
      <c r="C24">
        <v>68.790000000000006</v>
      </c>
      <c r="D24">
        <v>67.849999999999994</v>
      </c>
      <c r="E24">
        <v>68.66</v>
      </c>
      <c r="F24" s="31"/>
    </row>
    <row r="25" spans="1:6" x14ac:dyDescent="0.3">
      <c r="A25" t="s">
        <v>951</v>
      </c>
      <c r="B25">
        <v>68.430000000000007</v>
      </c>
      <c r="C25">
        <v>68.61</v>
      </c>
      <c r="D25">
        <v>67.14</v>
      </c>
      <c r="E25">
        <v>68.13</v>
      </c>
      <c r="F25" s="31"/>
    </row>
    <row r="26" spans="1:6" x14ac:dyDescent="0.3">
      <c r="A26" s="42">
        <v>45634</v>
      </c>
      <c r="B26">
        <v>68.34</v>
      </c>
      <c r="C26">
        <v>69.23</v>
      </c>
      <c r="D26">
        <v>68.069999999999993</v>
      </c>
      <c r="E26">
        <v>68.7</v>
      </c>
      <c r="F26" s="31"/>
    </row>
    <row r="27" spans="1:6" x14ac:dyDescent="0.3">
      <c r="A27" s="42">
        <v>45543</v>
      </c>
      <c r="B27">
        <v>67.849999999999994</v>
      </c>
      <c r="C27">
        <v>68.22</v>
      </c>
      <c r="D27">
        <v>67.33</v>
      </c>
      <c r="E27">
        <v>67.95</v>
      </c>
      <c r="F27" s="31"/>
    </row>
    <row r="28" spans="1:6" x14ac:dyDescent="0.3">
      <c r="A28" s="42">
        <v>45512</v>
      </c>
      <c r="B28">
        <v>66.84</v>
      </c>
      <c r="C28">
        <v>67.92</v>
      </c>
      <c r="D28">
        <v>66.67</v>
      </c>
      <c r="E28">
        <v>67.66</v>
      </c>
      <c r="F28" s="31"/>
    </row>
    <row r="29" spans="1:6" x14ac:dyDescent="0.3">
      <c r="A29" s="42">
        <v>45481</v>
      </c>
      <c r="B29">
        <v>67.87</v>
      </c>
      <c r="C29">
        <v>68.010000000000005</v>
      </c>
      <c r="D29">
        <v>66.81</v>
      </c>
      <c r="E29">
        <v>66.91</v>
      </c>
      <c r="F29" s="31"/>
    </row>
    <row r="30" spans="1:6" x14ac:dyDescent="0.3">
      <c r="A30" s="42">
        <v>45451</v>
      </c>
      <c r="B30">
        <v>67.84</v>
      </c>
      <c r="C30">
        <v>68.63</v>
      </c>
      <c r="D30">
        <v>67.680000000000007</v>
      </c>
      <c r="E30">
        <v>67.739999999999995</v>
      </c>
      <c r="F30" s="31"/>
    </row>
    <row r="31" spans="1:6" x14ac:dyDescent="0.3">
      <c r="A31" s="42">
        <v>45420</v>
      </c>
      <c r="B31">
        <v>68.099999999999994</v>
      </c>
      <c r="C31">
        <v>68.58</v>
      </c>
      <c r="D31">
        <v>66.91</v>
      </c>
      <c r="E31">
        <v>67.59</v>
      </c>
      <c r="F31" s="31"/>
    </row>
    <row r="32" spans="1:6" x14ac:dyDescent="0.3">
      <c r="A32" s="42">
        <v>45330</v>
      </c>
      <c r="B32">
        <v>69.599999999999994</v>
      </c>
      <c r="C32">
        <v>70.239999999999995</v>
      </c>
      <c r="D32">
        <v>67.739999999999995</v>
      </c>
      <c r="E32">
        <v>68.459999999999994</v>
      </c>
      <c r="F32" s="31"/>
    </row>
    <row r="33" spans="1:6" x14ac:dyDescent="0.3">
      <c r="A33" s="42">
        <v>45299</v>
      </c>
      <c r="B33">
        <v>68.91</v>
      </c>
      <c r="C33">
        <v>69.8</v>
      </c>
      <c r="D33">
        <v>68.52</v>
      </c>
      <c r="E33">
        <v>69.790000000000006</v>
      </c>
      <c r="F33" s="31"/>
    </row>
    <row r="34" spans="1:6" x14ac:dyDescent="0.3">
      <c r="A34" t="s">
        <v>952</v>
      </c>
      <c r="B34">
        <v>69.180000000000007</v>
      </c>
      <c r="C34">
        <v>69.25</v>
      </c>
      <c r="D34">
        <v>68.290000000000006</v>
      </c>
      <c r="E34">
        <v>68.64</v>
      </c>
      <c r="F34" s="31"/>
    </row>
    <row r="35" spans="1:6" x14ac:dyDescent="0.3">
      <c r="A35" t="s">
        <v>953</v>
      </c>
      <c r="B35">
        <v>69.55</v>
      </c>
      <c r="C35">
        <v>69.849999999999994</v>
      </c>
      <c r="D35">
        <v>68.98</v>
      </c>
      <c r="E35">
        <v>69.19</v>
      </c>
      <c r="F35" s="31"/>
    </row>
    <row r="36" spans="1:6" x14ac:dyDescent="0.3">
      <c r="A36" t="s">
        <v>954</v>
      </c>
      <c r="B36">
        <v>69.849999999999994</v>
      </c>
      <c r="C36">
        <v>69.900000000000006</v>
      </c>
      <c r="D36">
        <v>69.13</v>
      </c>
      <c r="E36">
        <v>69.62</v>
      </c>
      <c r="F36" s="31"/>
    </row>
    <row r="37" spans="1:6" x14ac:dyDescent="0.3">
      <c r="A37" t="s">
        <v>955</v>
      </c>
      <c r="B37">
        <v>70.23</v>
      </c>
      <c r="C37">
        <v>70.239999999999995</v>
      </c>
      <c r="D37">
        <v>68.83</v>
      </c>
      <c r="E37">
        <v>69.78</v>
      </c>
      <c r="F37" s="31"/>
    </row>
    <row r="38" spans="1:6" x14ac:dyDescent="0.3">
      <c r="A38" t="s">
        <v>956</v>
      </c>
      <c r="B38">
        <v>70.599999999999994</v>
      </c>
      <c r="C38">
        <v>70.77</v>
      </c>
      <c r="D38">
        <v>69.95</v>
      </c>
      <c r="E38">
        <v>70.02</v>
      </c>
      <c r="F38" s="31"/>
    </row>
    <row r="39" spans="1:6" x14ac:dyDescent="0.3">
      <c r="A39" t="s">
        <v>957</v>
      </c>
      <c r="B39">
        <v>70.52</v>
      </c>
      <c r="C39">
        <v>70.84</v>
      </c>
      <c r="D39">
        <v>70.34</v>
      </c>
      <c r="E39">
        <v>70.599999999999994</v>
      </c>
      <c r="F39" s="31"/>
    </row>
    <row r="40" spans="1:6" x14ac:dyDescent="0.3">
      <c r="A40" t="s">
        <v>958</v>
      </c>
      <c r="B40">
        <v>70.47</v>
      </c>
      <c r="C40">
        <v>70.7</v>
      </c>
      <c r="D40">
        <v>70.11</v>
      </c>
      <c r="E40">
        <v>70.650000000000006</v>
      </c>
      <c r="F40" s="31"/>
    </row>
    <row r="41" spans="1:6" x14ac:dyDescent="0.3">
      <c r="A41" t="s">
        <v>959</v>
      </c>
      <c r="B41">
        <v>70.86</v>
      </c>
      <c r="C41">
        <v>71.260000000000005</v>
      </c>
      <c r="D41">
        <v>70.23</v>
      </c>
      <c r="E41">
        <v>70.38</v>
      </c>
      <c r="F41" s="31"/>
    </row>
    <row r="42" spans="1:6" x14ac:dyDescent="0.3">
      <c r="A42" t="s">
        <v>960</v>
      </c>
      <c r="B42">
        <v>71.2</v>
      </c>
      <c r="C42">
        <v>71.33</v>
      </c>
      <c r="D42">
        <v>70.650000000000006</v>
      </c>
      <c r="E42">
        <v>70.75</v>
      </c>
      <c r="F42" s="31"/>
    </row>
    <row r="43" spans="1:6" x14ac:dyDescent="0.3">
      <c r="A43" t="s">
        <v>961</v>
      </c>
      <c r="B43">
        <v>70.680000000000007</v>
      </c>
      <c r="C43">
        <v>71.19</v>
      </c>
      <c r="D43">
        <v>70.430000000000007</v>
      </c>
      <c r="E43">
        <v>70.819999999999993</v>
      </c>
      <c r="F43" s="31"/>
    </row>
    <row r="44" spans="1:6" x14ac:dyDescent="0.3">
      <c r="A44" t="s">
        <v>962</v>
      </c>
      <c r="B44">
        <v>70.180000000000007</v>
      </c>
      <c r="C44">
        <v>71.099999999999994</v>
      </c>
      <c r="D44">
        <v>69.95</v>
      </c>
      <c r="E44">
        <v>71.03</v>
      </c>
      <c r="F44" s="31"/>
    </row>
    <row r="45" spans="1:6" x14ac:dyDescent="0.3">
      <c r="A45" t="s">
        <v>963</v>
      </c>
      <c r="B45">
        <v>69.819999999999993</v>
      </c>
      <c r="C45">
        <v>70.239999999999995</v>
      </c>
      <c r="D45">
        <v>69.58</v>
      </c>
      <c r="E45">
        <v>69.989999999999995</v>
      </c>
      <c r="F45" s="31"/>
    </row>
    <row r="46" spans="1:6" x14ac:dyDescent="0.3">
      <c r="A46" t="s">
        <v>964</v>
      </c>
      <c r="B46">
        <v>69.3</v>
      </c>
      <c r="C46">
        <v>69.98</v>
      </c>
      <c r="D46">
        <v>69.3</v>
      </c>
      <c r="E46">
        <v>69.61</v>
      </c>
      <c r="F46" s="31"/>
    </row>
    <row r="47" spans="1:6" x14ac:dyDescent="0.3">
      <c r="A47" s="42">
        <v>45633</v>
      </c>
      <c r="B47">
        <v>69.900000000000006</v>
      </c>
      <c r="C47">
        <v>70.03</v>
      </c>
      <c r="D47">
        <v>69.17</v>
      </c>
      <c r="E47">
        <v>69.239999999999995</v>
      </c>
      <c r="F47" s="31"/>
    </row>
    <row r="48" spans="1:6" x14ac:dyDescent="0.3">
      <c r="A48" s="42">
        <v>45603</v>
      </c>
      <c r="B48">
        <v>70.180000000000007</v>
      </c>
      <c r="C48">
        <v>70.45</v>
      </c>
      <c r="D48">
        <v>69.260000000000005</v>
      </c>
      <c r="E48">
        <v>69.8</v>
      </c>
      <c r="F48" s="31"/>
    </row>
    <row r="49" spans="1:6" x14ac:dyDescent="0.3">
      <c r="A49" s="42">
        <v>45572</v>
      </c>
      <c r="B49">
        <v>70.099999999999994</v>
      </c>
      <c r="C49">
        <v>70.44</v>
      </c>
      <c r="D49">
        <v>69.72</v>
      </c>
      <c r="E49">
        <v>70.41</v>
      </c>
      <c r="F49" s="31"/>
    </row>
    <row r="50" spans="1:6" x14ac:dyDescent="0.3">
      <c r="A50" s="42">
        <v>45542</v>
      </c>
      <c r="B50">
        <v>69.900000000000006</v>
      </c>
      <c r="C50">
        <v>70.25</v>
      </c>
      <c r="D50">
        <v>69.67</v>
      </c>
      <c r="E50">
        <v>69.900000000000006</v>
      </c>
      <c r="F50" s="31"/>
    </row>
    <row r="51" spans="1:6" x14ac:dyDescent="0.3">
      <c r="A51" s="42">
        <v>45511</v>
      </c>
      <c r="B51">
        <v>69.900000000000006</v>
      </c>
      <c r="C51">
        <v>70.14</v>
      </c>
      <c r="D51">
        <v>69.349999999999994</v>
      </c>
      <c r="E51">
        <v>69.680000000000007</v>
      </c>
      <c r="F51" s="31"/>
    </row>
    <row r="52" spans="1:6" x14ac:dyDescent="0.3">
      <c r="A52" s="42">
        <v>45419</v>
      </c>
      <c r="B52">
        <v>68.16</v>
      </c>
      <c r="C52">
        <v>70.150000000000006</v>
      </c>
      <c r="D52">
        <v>68.099999999999994</v>
      </c>
      <c r="E52">
        <v>70.040000000000006</v>
      </c>
      <c r="F52" s="31"/>
    </row>
    <row r="53" spans="1:6" x14ac:dyDescent="0.3">
      <c r="A53" s="42">
        <v>45358</v>
      </c>
      <c r="B53">
        <v>67.81</v>
      </c>
      <c r="C53">
        <v>68.25</v>
      </c>
      <c r="D53">
        <v>67.62</v>
      </c>
      <c r="E53">
        <v>68.239999999999995</v>
      </c>
      <c r="F53" s="31"/>
    </row>
    <row r="54" spans="1:6" x14ac:dyDescent="0.3">
      <c r="A54" s="42">
        <v>45329</v>
      </c>
      <c r="B54">
        <v>67.44</v>
      </c>
      <c r="C54">
        <v>68.09</v>
      </c>
      <c r="D54">
        <v>67.260000000000005</v>
      </c>
      <c r="E54">
        <v>68.069999999999993</v>
      </c>
      <c r="F54" s="31"/>
    </row>
    <row r="55" spans="1:6" x14ac:dyDescent="0.3">
      <c r="A55" s="42">
        <v>45298</v>
      </c>
      <c r="B55">
        <v>67.89</v>
      </c>
      <c r="C55">
        <v>68.239999999999995</v>
      </c>
      <c r="D55">
        <v>67.25</v>
      </c>
      <c r="E55">
        <v>67.48</v>
      </c>
      <c r="F55" s="31"/>
    </row>
    <row r="56" spans="1:6" x14ac:dyDescent="0.3">
      <c r="A56" t="s">
        <v>965</v>
      </c>
      <c r="B56">
        <v>67.87</v>
      </c>
      <c r="C56">
        <v>68.099999999999994</v>
      </c>
      <c r="D56">
        <v>67.319999999999993</v>
      </c>
      <c r="E56">
        <v>67.709999999999994</v>
      </c>
      <c r="F56" s="31"/>
    </row>
    <row r="57" spans="1:6" x14ac:dyDescent="0.3">
      <c r="A57" t="s">
        <v>966</v>
      </c>
      <c r="B57">
        <v>68.290000000000006</v>
      </c>
      <c r="C57">
        <v>68.58</v>
      </c>
      <c r="D57">
        <v>67.67</v>
      </c>
      <c r="E57">
        <v>67.88</v>
      </c>
      <c r="F57" s="31"/>
    </row>
    <row r="58" spans="1:6" x14ac:dyDescent="0.3">
      <c r="A58" t="s">
        <v>967</v>
      </c>
      <c r="B58">
        <v>67.400000000000006</v>
      </c>
      <c r="C58">
        <v>68.599999999999994</v>
      </c>
      <c r="D58">
        <v>67.209999999999994</v>
      </c>
      <c r="E58">
        <v>68.290000000000006</v>
      </c>
      <c r="F58" s="31"/>
    </row>
    <row r="59" spans="1:6" x14ac:dyDescent="0.3">
      <c r="A59" t="s">
        <v>968</v>
      </c>
      <c r="B59">
        <v>67.17</v>
      </c>
      <c r="C59">
        <v>67.59</v>
      </c>
      <c r="D59">
        <v>66.55</v>
      </c>
      <c r="E59">
        <v>67.42</v>
      </c>
      <c r="F59" s="31"/>
    </row>
    <row r="60" spans="1:6" x14ac:dyDescent="0.3">
      <c r="A60" t="s">
        <v>969</v>
      </c>
      <c r="B60">
        <v>68.05</v>
      </c>
      <c r="C60">
        <v>69.040000000000006</v>
      </c>
      <c r="D60">
        <v>67.900000000000006</v>
      </c>
      <c r="E60">
        <v>68.900000000000006</v>
      </c>
      <c r="F60" s="31"/>
    </row>
    <row r="61" spans="1:6" x14ac:dyDescent="0.3">
      <c r="A61" t="s">
        <v>970</v>
      </c>
      <c r="B61">
        <v>68.260000000000005</v>
      </c>
      <c r="C61">
        <v>68.55</v>
      </c>
      <c r="D61">
        <v>67.83</v>
      </c>
      <c r="E61">
        <v>67.91</v>
      </c>
      <c r="F61" s="31"/>
    </row>
    <row r="62" spans="1:6" x14ac:dyDescent="0.3">
      <c r="A62" t="s">
        <v>971</v>
      </c>
      <c r="B62">
        <v>67.349999999999994</v>
      </c>
      <c r="C62">
        <v>68.13</v>
      </c>
      <c r="D62">
        <v>67.3</v>
      </c>
      <c r="E62">
        <v>68.010000000000005</v>
      </c>
      <c r="F62" s="31"/>
    </row>
    <row r="63" spans="1:6" x14ac:dyDescent="0.3">
      <c r="A63" t="s">
        <v>972</v>
      </c>
      <c r="B63">
        <v>67.63</v>
      </c>
      <c r="C63">
        <v>67.87</v>
      </c>
      <c r="D63">
        <v>67.3</v>
      </c>
      <c r="E63">
        <v>67.599999999999994</v>
      </c>
      <c r="F63" s="31"/>
    </row>
    <row r="64" spans="1:6" x14ac:dyDescent="0.3">
      <c r="A64" t="s">
        <v>973</v>
      </c>
      <c r="B64">
        <v>66.92</v>
      </c>
      <c r="C64">
        <v>67.44</v>
      </c>
      <c r="D64">
        <v>66.41</v>
      </c>
      <c r="E64">
        <v>67.42</v>
      </c>
      <c r="F64" s="31"/>
    </row>
    <row r="65" spans="1:6" x14ac:dyDescent="0.3">
      <c r="A65" t="s">
        <v>974</v>
      </c>
      <c r="B65">
        <v>66.540000000000006</v>
      </c>
      <c r="C65">
        <v>67.11</v>
      </c>
      <c r="D65">
        <v>66.3</v>
      </c>
      <c r="E65">
        <v>67.02</v>
      </c>
      <c r="F65" s="31"/>
    </row>
    <row r="66" spans="1:6" x14ac:dyDescent="0.3">
      <c r="A66" t="s">
        <v>975</v>
      </c>
      <c r="B66">
        <v>66.3</v>
      </c>
      <c r="C66">
        <v>66.760000000000005</v>
      </c>
      <c r="D66">
        <v>65.95</v>
      </c>
      <c r="E66">
        <v>66.7</v>
      </c>
      <c r="F66" s="31"/>
    </row>
    <row r="67" spans="1:6" x14ac:dyDescent="0.3">
      <c r="A67" s="42">
        <v>45632</v>
      </c>
      <c r="B67">
        <v>66.849999999999994</v>
      </c>
      <c r="C67">
        <v>66.94</v>
      </c>
      <c r="D67">
        <v>65.900000000000006</v>
      </c>
      <c r="E67">
        <v>66.31</v>
      </c>
      <c r="F67" s="31"/>
    </row>
    <row r="68" spans="1:6" x14ac:dyDescent="0.3">
      <c r="A68" s="42">
        <v>45602</v>
      </c>
      <c r="B68">
        <v>66.95</v>
      </c>
      <c r="C68">
        <v>66.959999999999994</v>
      </c>
      <c r="D68">
        <v>66.349999999999994</v>
      </c>
      <c r="E68">
        <v>66.73</v>
      </c>
      <c r="F68" s="31"/>
    </row>
    <row r="69" spans="1:6" x14ac:dyDescent="0.3">
      <c r="A69" s="42">
        <v>45571</v>
      </c>
      <c r="B69">
        <v>67.19</v>
      </c>
      <c r="C69">
        <v>67.33</v>
      </c>
      <c r="D69">
        <v>66.27</v>
      </c>
      <c r="E69">
        <v>66.959999999999994</v>
      </c>
      <c r="F69" s="31"/>
    </row>
    <row r="70" spans="1:6" x14ac:dyDescent="0.3">
      <c r="A70" s="42">
        <v>45479</v>
      </c>
      <c r="B70">
        <v>67.400000000000006</v>
      </c>
      <c r="C70">
        <v>67.569999999999993</v>
      </c>
      <c r="D70">
        <v>65.64</v>
      </c>
      <c r="E70">
        <v>65.88</v>
      </c>
      <c r="F70" s="31"/>
    </row>
    <row r="71" spans="1:6" x14ac:dyDescent="0.3">
      <c r="A71" s="42">
        <v>45449</v>
      </c>
      <c r="B71">
        <v>67.06</v>
      </c>
      <c r="C71">
        <v>67.44</v>
      </c>
      <c r="D71">
        <v>66.77</v>
      </c>
      <c r="E71">
        <v>67.150000000000006</v>
      </c>
      <c r="F71" s="31"/>
    </row>
    <row r="72" spans="1:6" x14ac:dyDescent="0.3">
      <c r="A72" s="42">
        <v>45418</v>
      </c>
      <c r="B72">
        <v>66.569999999999993</v>
      </c>
      <c r="C72">
        <v>67.150000000000006</v>
      </c>
      <c r="D72">
        <v>66.28</v>
      </c>
      <c r="E72">
        <v>67.09</v>
      </c>
      <c r="F72" s="31"/>
    </row>
    <row r="73" spans="1:6" x14ac:dyDescent="0.3">
      <c r="A73" s="42">
        <v>45388</v>
      </c>
      <c r="B73">
        <v>65.989999999999995</v>
      </c>
      <c r="C73">
        <v>66.64</v>
      </c>
      <c r="D73">
        <v>65.84</v>
      </c>
      <c r="E73">
        <v>66.599999999999994</v>
      </c>
      <c r="F73" s="31"/>
    </row>
    <row r="74" spans="1:6" x14ac:dyDescent="0.3">
      <c r="A74" s="42">
        <v>45357</v>
      </c>
      <c r="B74">
        <v>65.510000000000005</v>
      </c>
      <c r="C74">
        <v>65.84</v>
      </c>
      <c r="D74">
        <v>65.16</v>
      </c>
      <c r="E74">
        <v>65.819999999999993</v>
      </c>
      <c r="F74" s="31"/>
    </row>
    <row r="75" spans="1:6" x14ac:dyDescent="0.3">
      <c r="A75" t="s">
        <v>976</v>
      </c>
      <c r="B75">
        <v>64.67</v>
      </c>
      <c r="C75">
        <v>65.900000000000006</v>
      </c>
      <c r="D75">
        <v>64.16</v>
      </c>
      <c r="E75">
        <v>65.760000000000005</v>
      </c>
      <c r="F75" s="31"/>
    </row>
    <row r="76" spans="1:6" x14ac:dyDescent="0.3">
      <c r="A76" t="s">
        <v>977</v>
      </c>
      <c r="B76">
        <v>64.930000000000007</v>
      </c>
      <c r="C76">
        <v>65.17</v>
      </c>
      <c r="D76">
        <v>64.77</v>
      </c>
      <c r="E76">
        <v>64.89</v>
      </c>
      <c r="F76" s="31"/>
    </row>
    <row r="77" spans="1:6" x14ac:dyDescent="0.3">
      <c r="A77" t="s">
        <v>978</v>
      </c>
      <c r="B77">
        <v>64.75</v>
      </c>
      <c r="C77">
        <v>65.209999999999994</v>
      </c>
      <c r="D77">
        <v>64.650000000000006</v>
      </c>
      <c r="E77">
        <v>64.92</v>
      </c>
      <c r="F77" s="31"/>
    </row>
    <row r="78" spans="1:6" x14ac:dyDescent="0.3">
      <c r="A78" t="s">
        <v>979</v>
      </c>
      <c r="B78">
        <v>65.22</v>
      </c>
      <c r="C78">
        <v>65.47</v>
      </c>
      <c r="D78">
        <v>64.739999999999995</v>
      </c>
      <c r="E78">
        <v>65.040000000000006</v>
      </c>
      <c r="F78" s="31"/>
    </row>
    <row r="79" spans="1:6" x14ac:dyDescent="0.3">
      <c r="A79" t="s">
        <v>980</v>
      </c>
      <c r="B79">
        <v>65.13</v>
      </c>
      <c r="C79">
        <v>65.69</v>
      </c>
      <c r="D79">
        <v>65.010000000000005</v>
      </c>
      <c r="E79">
        <v>65.38</v>
      </c>
      <c r="F79" s="31"/>
    </row>
    <row r="80" spans="1:6" x14ac:dyDescent="0.3">
      <c r="A80" t="s">
        <v>981</v>
      </c>
      <c r="B80">
        <v>65.17</v>
      </c>
      <c r="C80">
        <v>65.52</v>
      </c>
      <c r="D80">
        <v>64.56</v>
      </c>
      <c r="E80">
        <v>64.84</v>
      </c>
      <c r="F80" s="31"/>
    </row>
    <row r="81" spans="1:6" x14ac:dyDescent="0.3">
      <c r="A81" t="s">
        <v>982</v>
      </c>
      <c r="B81">
        <v>64.98</v>
      </c>
      <c r="C81">
        <v>65.69</v>
      </c>
      <c r="D81">
        <v>64.73</v>
      </c>
      <c r="E81">
        <v>65.25</v>
      </c>
      <c r="F81" s="31"/>
    </row>
    <row r="82" spans="1:6" x14ac:dyDescent="0.3">
      <c r="A82" t="s">
        <v>983</v>
      </c>
      <c r="B82">
        <v>64.53</v>
      </c>
      <c r="C82">
        <v>65.19</v>
      </c>
      <c r="D82">
        <v>64.45</v>
      </c>
      <c r="E82">
        <v>65.150000000000006</v>
      </c>
      <c r="F82" s="31"/>
    </row>
    <row r="83" spans="1:6" x14ac:dyDescent="0.3">
      <c r="A83" t="s">
        <v>984</v>
      </c>
      <c r="B83">
        <v>64.42</v>
      </c>
      <c r="C83">
        <v>64.760000000000005</v>
      </c>
      <c r="D83">
        <v>63.87</v>
      </c>
      <c r="E83">
        <v>64.180000000000007</v>
      </c>
      <c r="F83" s="31"/>
    </row>
    <row r="84" spans="1:6" x14ac:dyDescent="0.3">
      <c r="A84" t="s">
        <v>985</v>
      </c>
      <c r="B84">
        <v>64.239999999999995</v>
      </c>
      <c r="C84">
        <v>64.88</v>
      </c>
      <c r="D84">
        <v>63.63</v>
      </c>
      <c r="E84">
        <v>64.650000000000006</v>
      </c>
      <c r="F84" s="31"/>
    </row>
    <row r="85" spans="1:6" x14ac:dyDescent="0.3">
      <c r="A85" t="s">
        <v>986</v>
      </c>
      <c r="B85">
        <v>64.22</v>
      </c>
      <c r="C85">
        <v>64.42</v>
      </c>
      <c r="D85">
        <v>62.94</v>
      </c>
      <c r="E85">
        <v>64.010000000000005</v>
      </c>
      <c r="F85" s="31"/>
    </row>
    <row r="86" spans="1:6" x14ac:dyDescent="0.3">
      <c r="A86" t="s">
        <v>987</v>
      </c>
      <c r="B86">
        <v>59.83</v>
      </c>
      <c r="C86">
        <v>59.94</v>
      </c>
      <c r="D86">
        <v>59.47</v>
      </c>
      <c r="E86">
        <v>59.83</v>
      </c>
      <c r="F86" s="31"/>
    </row>
    <row r="87" spans="1:6" x14ac:dyDescent="0.3">
      <c r="A87" t="s">
        <v>988</v>
      </c>
      <c r="B87">
        <v>60.52</v>
      </c>
      <c r="C87">
        <v>60.55</v>
      </c>
      <c r="D87">
        <v>59.44</v>
      </c>
      <c r="E87">
        <v>59.86</v>
      </c>
      <c r="F87" s="31"/>
    </row>
    <row r="88" spans="1:6" x14ac:dyDescent="0.3">
      <c r="A88" t="s">
        <v>989</v>
      </c>
      <c r="B88">
        <v>60.62</v>
      </c>
      <c r="C88">
        <v>61.35</v>
      </c>
      <c r="D88">
        <v>60.29</v>
      </c>
      <c r="E88">
        <v>60.41</v>
      </c>
      <c r="F88" s="31"/>
    </row>
    <row r="89" spans="1:6" x14ac:dyDescent="0.3">
      <c r="A89" s="42">
        <v>45570</v>
      </c>
      <c r="B89">
        <v>60.41</v>
      </c>
      <c r="C89">
        <v>60.58</v>
      </c>
      <c r="D89">
        <v>60.16</v>
      </c>
      <c r="E89">
        <v>60.48</v>
      </c>
      <c r="F89" s="31"/>
    </row>
    <row r="90" spans="1:6" x14ac:dyDescent="0.3">
      <c r="A90" s="42">
        <v>45540</v>
      </c>
      <c r="B90">
        <v>60.2</v>
      </c>
      <c r="C90">
        <v>60.58</v>
      </c>
      <c r="D90">
        <v>59.95</v>
      </c>
      <c r="E90">
        <v>60.44</v>
      </c>
      <c r="F90" s="31"/>
    </row>
    <row r="91" spans="1:6" x14ac:dyDescent="0.3">
      <c r="A91" s="42">
        <v>45509</v>
      </c>
      <c r="B91">
        <v>60.63</v>
      </c>
      <c r="C91">
        <v>60.85</v>
      </c>
      <c r="D91">
        <v>60.22</v>
      </c>
      <c r="E91">
        <v>60.3</v>
      </c>
      <c r="F91" s="31"/>
    </row>
    <row r="92" spans="1:6" x14ac:dyDescent="0.3">
      <c r="A92" s="42">
        <v>45478</v>
      </c>
      <c r="B92">
        <v>60.17</v>
      </c>
      <c r="C92">
        <v>60.8</v>
      </c>
      <c r="D92">
        <v>60.05</v>
      </c>
      <c r="E92">
        <v>60.62</v>
      </c>
      <c r="F92" s="31"/>
    </row>
    <row r="93" spans="1:6" x14ac:dyDescent="0.3">
      <c r="A93" s="42">
        <v>45448</v>
      </c>
      <c r="B93">
        <v>60</v>
      </c>
      <c r="C93">
        <v>60</v>
      </c>
      <c r="D93">
        <v>59.39</v>
      </c>
      <c r="E93">
        <v>59.87</v>
      </c>
      <c r="F93" s="31"/>
    </row>
    <row r="94" spans="1:6" x14ac:dyDescent="0.3">
      <c r="A94" s="42">
        <v>45356</v>
      </c>
      <c r="B94">
        <v>59.62</v>
      </c>
      <c r="C94">
        <v>59.98</v>
      </c>
      <c r="D94">
        <v>59.14</v>
      </c>
      <c r="E94">
        <v>59.82</v>
      </c>
      <c r="F94" s="31"/>
    </row>
    <row r="95" spans="1:6" x14ac:dyDescent="0.3">
      <c r="A95" s="42">
        <v>45327</v>
      </c>
      <c r="B95">
        <v>58.94</v>
      </c>
      <c r="C95">
        <v>59.89</v>
      </c>
      <c r="D95">
        <v>58.58</v>
      </c>
      <c r="E95">
        <v>59.71</v>
      </c>
      <c r="F95" s="31"/>
    </row>
    <row r="96" spans="1:6" x14ac:dyDescent="0.3">
      <c r="A96" s="42">
        <v>45296</v>
      </c>
      <c r="B96">
        <v>59.31</v>
      </c>
      <c r="C96">
        <v>59.41</v>
      </c>
      <c r="D96">
        <v>58.72</v>
      </c>
      <c r="E96">
        <v>58.85</v>
      </c>
      <c r="F96" s="31"/>
    </row>
    <row r="97" spans="1:6" x14ac:dyDescent="0.3">
      <c r="A97" t="s">
        <v>990</v>
      </c>
      <c r="B97">
        <v>60.2</v>
      </c>
      <c r="C97">
        <v>60.3</v>
      </c>
      <c r="D97">
        <v>59.16</v>
      </c>
      <c r="E97">
        <v>59.35</v>
      </c>
      <c r="F97" s="31"/>
    </row>
    <row r="98" spans="1:6" x14ac:dyDescent="0.3">
      <c r="A98" t="s">
        <v>991</v>
      </c>
      <c r="B98">
        <v>60.18</v>
      </c>
      <c r="C98">
        <v>60.39</v>
      </c>
      <c r="D98">
        <v>59.94</v>
      </c>
      <c r="E98">
        <v>60.24</v>
      </c>
      <c r="F98" s="31"/>
    </row>
    <row r="99" spans="1:6" x14ac:dyDescent="0.3">
      <c r="A99" t="s">
        <v>992</v>
      </c>
      <c r="B99">
        <v>60.11</v>
      </c>
      <c r="C99">
        <v>60.39</v>
      </c>
      <c r="D99">
        <v>60</v>
      </c>
      <c r="E99">
        <v>60.16</v>
      </c>
      <c r="F99" s="31"/>
    </row>
    <row r="100" spans="1:6" x14ac:dyDescent="0.3">
      <c r="A100" t="s">
        <v>993</v>
      </c>
      <c r="B100">
        <v>60.05</v>
      </c>
      <c r="C100">
        <v>60.53</v>
      </c>
      <c r="D100">
        <v>59.83</v>
      </c>
      <c r="E100">
        <v>60.21</v>
      </c>
      <c r="F100" s="31"/>
    </row>
    <row r="101" spans="1:6" x14ac:dyDescent="0.3">
      <c r="A101" t="s">
        <v>994</v>
      </c>
      <c r="B101">
        <v>58.98</v>
      </c>
      <c r="C101">
        <v>60.04</v>
      </c>
      <c r="D101">
        <v>58.81</v>
      </c>
      <c r="E101">
        <v>59.87</v>
      </c>
      <c r="F101" s="31"/>
    </row>
    <row r="102" spans="1:6" x14ac:dyDescent="0.3">
      <c r="A102" t="s">
        <v>995</v>
      </c>
      <c r="B102">
        <v>60.25</v>
      </c>
      <c r="C102">
        <v>60.35</v>
      </c>
      <c r="D102">
        <v>58.56</v>
      </c>
      <c r="E102">
        <v>59.09</v>
      </c>
      <c r="F102" s="31"/>
    </row>
    <row r="103" spans="1:6" x14ac:dyDescent="0.3">
      <c r="A103" t="s">
        <v>996</v>
      </c>
      <c r="B103">
        <v>59.56</v>
      </c>
      <c r="C103">
        <v>60.4</v>
      </c>
      <c r="D103">
        <v>59.04</v>
      </c>
      <c r="E103">
        <v>60.14</v>
      </c>
      <c r="F103" s="31"/>
    </row>
    <row r="104" spans="1:6" x14ac:dyDescent="0.3">
      <c r="A104" t="s">
        <v>997</v>
      </c>
      <c r="B104">
        <v>59.45</v>
      </c>
      <c r="C104">
        <v>59.67</v>
      </c>
      <c r="D104">
        <v>58.97</v>
      </c>
      <c r="E104">
        <v>59.53</v>
      </c>
      <c r="F104" s="31"/>
    </row>
    <row r="105" spans="1:6" x14ac:dyDescent="0.3">
      <c r="A105" t="s">
        <v>998</v>
      </c>
      <c r="B105">
        <v>59.83</v>
      </c>
      <c r="C105">
        <v>59.94</v>
      </c>
      <c r="D105">
        <v>59.22</v>
      </c>
      <c r="E105">
        <v>59.26</v>
      </c>
      <c r="F105" s="31"/>
    </row>
    <row r="106" spans="1:6" x14ac:dyDescent="0.3">
      <c r="A106" t="s">
        <v>999</v>
      </c>
      <c r="B106">
        <v>60.15</v>
      </c>
      <c r="C106">
        <v>60.43</v>
      </c>
      <c r="D106">
        <v>59.57</v>
      </c>
      <c r="E106">
        <v>59.65</v>
      </c>
      <c r="F106" s="31"/>
    </row>
    <row r="107" spans="1:6" x14ac:dyDescent="0.3">
      <c r="A107" t="s">
        <v>1000</v>
      </c>
      <c r="B107">
        <v>60.03</v>
      </c>
      <c r="C107">
        <v>60.29</v>
      </c>
      <c r="D107">
        <v>59.78</v>
      </c>
      <c r="E107">
        <v>59.84</v>
      </c>
      <c r="F107" s="31"/>
    </row>
    <row r="108" spans="1:6" x14ac:dyDescent="0.3">
      <c r="A108" t="s">
        <v>1001</v>
      </c>
      <c r="B108">
        <v>60.51</v>
      </c>
      <c r="C108">
        <v>60.7</v>
      </c>
      <c r="D108">
        <v>59.91</v>
      </c>
      <c r="E108">
        <v>59.93</v>
      </c>
      <c r="F108" s="31"/>
    </row>
    <row r="109" spans="1:6" x14ac:dyDescent="0.3">
      <c r="A109" s="42">
        <v>45630</v>
      </c>
      <c r="B109">
        <v>60</v>
      </c>
      <c r="C109">
        <v>60.72</v>
      </c>
      <c r="D109">
        <v>59.95</v>
      </c>
      <c r="E109">
        <v>60.14</v>
      </c>
      <c r="F109" s="31"/>
    </row>
    <row r="110" spans="1:6" x14ac:dyDescent="0.3">
      <c r="A110" s="42">
        <v>45600</v>
      </c>
      <c r="B110">
        <v>60.75</v>
      </c>
      <c r="C110">
        <v>60.89</v>
      </c>
      <c r="D110">
        <v>60.07</v>
      </c>
      <c r="E110">
        <v>60.09</v>
      </c>
      <c r="F110" s="31"/>
    </row>
    <row r="111" spans="1:6" x14ac:dyDescent="0.3">
      <c r="A111" s="42">
        <v>45569</v>
      </c>
      <c r="B111">
        <v>59.62</v>
      </c>
      <c r="C111">
        <v>60.76</v>
      </c>
      <c r="D111">
        <v>59.39</v>
      </c>
      <c r="E111">
        <v>60.62</v>
      </c>
      <c r="F111" s="31"/>
    </row>
    <row r="112" spans="1:6" x14ac:dyDescent="0.3">
      <c r="A112" s="42">
        <v>45539</v>
      </c>
      <c r="B112">
        <v>59.87</v>
      </c>
      <c r="C112">
        <v>59.97</v>
      </c>
      <c r="D112">
        <v>59.3</v>
      </c>
      <c r="E112">
        <v>59.79</v>
      </c>
      <c r="F112" s="31"/>
    </row>
    <row r="113" spans="1:6" x14ac:dyDescent="0.3">
      <c r="A113" s="42">
        <v>45508</v>
      </c>
      <c r="B113">
        <v>59.6</v>
      </c>
      <c r="C113">
        <v>60.04</v>
      </c>
      <c r="D113">
        <v>59.42</v>
      </c>
      <c r="E113">
        <v>59.78</v>
      </c>
      <c r="F113" s="31"/>
    </row>
    <row r="114" spans="1:6" x14ac:dyDescent="0.3">
      <c r="A114" s="42">
        <v>45416</v>
      </c>
      <c r="B114">
        <v>59.55</v>
      </c>
      <c r="C114">
        <v>60.04</v>
      </c>
      <c r="D114">
        <v>59.49</v>
      </c>
      <c r="E114">
        <v>59.85</v>
      </c>
      <c r="F114" s="31"/>
    </row>
    <row r="115" spans="1:6" x14ac:dyDescent="0.3">
      <c r="A115" s="42">
        <v>45386</v>
      </c>
      <c r="B115">
        <v>59.54</v>
      </c>
      <c r="C115">
        <v>59.81</v>
      </c>
      <c r="D115">
        <v>59.29</v>
      </c>
      <c r="E115">
        <v>59.5</v>
      </c>
      <c r="F115" s="31"/>
    </row>
    <row r="116" spans="1:6" x14ac:dyDescent="0.3">
      <c r="A116" s="42">
        <v>45355</v>
      </c>
      <c r="B116">
        <v>59.38</v>
      </c>
      <c r="C116">
        <v>59.5</v>
      </c>
      <c r="D116">
        <v>58.94</v>
      </c>
      <c r="E116">
        <v>59.43</v>
      </c>
      <c r="F116" s="31"/>
    </row>
    <row r="117" spans="1:6" x14ac:dyDescent="0.3">
      <c r="A117" s="42">
        <v>45326</v>
      </c>
      <c r="B117">
        <v>59.9</v>
      </c>
      <c r="C117">
        <v>60.1</v>
      </c>
      <c r="D117">
        <v>58.88</v>
      </c>
      <c r="E117">
        <v>59.16</v>
      </c>
      <c r="F117" s="31"/>
    </row>
    <row r="118" spans="1:6" x14ac:dyDescent="0.3">
      <c r="A118" s="42">
        <v>45295</v>
      </c>
      <c r="B118">
        <v>60.31</v>
      </c>
      <c r="C118">
        <v>60.76</v>
      </c>
      <c r="D118">
        <v>59.93</v>
      </c>
      <c r="E118">
        <v>60</v>
      </c>
      <c r="F118" s="31"/>
    </row>
    <row r="119" spans="1:6" x14ac:dyDescent="0.3">
      <c r="A119" t="s">
        <v>1002</v>
      </c>
      <c r="B119">
        <v>60.66</v>
      </c>
      <c r="C119">
        <v>60.77</v>
      </c>
      <c r="D119">
        <v>60.16</v>
      </c>
      <c r="E119">
        <v>60.17</v>
      </c>
      <c r="F119" s="31"/>
    </row>
    <row r="120" spans="1:6" x14ac:dyDescent="0.3">
      <c r="A120" t="s">
        <v>1003</v>
      </c>
      <c r="B120">
        <v>60.87</v>
      </c>
      <c r="C120">
        <v>61.05</v>
      </c>
      <c r="D120">
        <v>60.38</v>
      </c>
      <c r="E120">
        <v>60.72</v>
      </c>
      <c r="F120" s="31"/>
    </row>
    <row r="121" spans="1:6" x14ac:dyDescent="0.3">
      <c r="A121" t="s">
        <v>1004</v>
      </c>
      <c r="B121">
        <v>60.46</v>
      </c>
      <c r="C121">
        <v>60.83</v>
      </c>
      <c r="D121">
        <v>60.23</v>
      </c>
      <c r="E121">
        <v>60.51</v>
      </c>
      <c r="F121" s="31"/>
    </row>
    <row r="122" spans="1:6" x14ac:dyDescent="0.3">
      <c r="A122" t="s">
        <v>1005</v>
      </c>
      <c r="B122">
        <v>60.87</v>
      </c>
      <c r="C122">
        <v>60.99</v>
      </c>
      <c r="D122">
        <v>60.36</v>
      </c>
      <c r="E122">
        <v>60.57</v>
      </c>
      <c r="F122" s="31"/>
    </row>
    <row r="123" spans="1:6" x14ac:dyDescent="0.3">
      <c r="A123" t="s">
        <v>1006</v>
      </c>
      <c r="B123">
        <v>61.32</v>
      </c>
      <c r="C123">
        <v>61.53</v>
      </c>
      <c r="D123">
        <v>60.85</v>
      </c>
      <c r="E123">
        <v>60.87</v>
      </c>
      <c r="F123" s="31"/>
    </row>
    <row r="124" spans="1:6" x14ac:dyDescent="0.3">
      <c r="A124" t="s">
        <v>1007</v>
      </c>
      <c r="B124">
        <v>61.28</v>
      </c>
      <c r="C124">
        <v>61.66</v>
      </c>
      <c r="D124">
        <v>61.05</v>
      </c>
      <c r="E124">
        <v>61.45</v>
      </c>
      <c r="F124" s="31"/>
    </row>
    <row r="125" spans="1:6" x14ac:dyDescent="0.3">
      <c r="A125" t="s">
        <v>1008</v>
      </c>
      <c r="B125">
        <v>60.84</v>
      </c>
      <c r="C125">
        <v>61.28</v>
      </c>
      <c r="D125">
        <v>60.74</v>
      </c>
      <c r="E125">
        <v>61.25</v>
      </c>
      <c r="F125" s="31"/>
    </row>
    <row r="126" spans="1:6" x14ac:dyDescent="0.3">
      <c r="A126" t="s">
        <v>1009</v>
      </c>
      <c r="B126">
        <v>60.97</v>
      </c>
      <c r="C126">
        <v>61.07</v>
      </c>
      <c r="D126">
        <v>60.6</v>
      </c>
      <c r="E126">
        <v>60.87</v>
      </c>
      <c r="F126" s="31"/>
    </row>
    <row r="127" spans="1:6" x14ac:dyDescent="0.3">
      <c r="A127" t="s">
        <v>1010</v>
      </c>
      <c r="B127">
        <v>60.69</v>
      </c>
      <c r="C127">
        <v>60.9</v>
      </c>
      <c r="D127">
        <v>60.39</v>
      </c>
      <c r="E127">
        <v>60.86</v>
      </c>
      <c r="F127" s="31"/>
    </row>
    <row r="128" spans="1:6" x14ac:dyDescent="0.3">
      <c r="A128" t="s">
        <v>1011</v>
      </c>
      <c r="B128">
        <v>60.68</v>
      </c>
      <c r="C128">
        <v>61.15</v>
      </c>
      <c r="D128">
        <v>60.46</v>
      </c>
      <c r="E128">
        <v>60.68</v>
      </c>
      <c r="F128" s="31"/>
    </row>
    <row r="129" spans="1:6" x14ac:dyDescent="0.3">
      <c r="A129" t="s">
        <v>1012</v>
      </c>
      <c r="B129">
        <v>61.28</v>
      </c>
      <c r="C129">
        <v>61.44</v>
      </c>
      <c r="D129">
        <v>60.6</v>
      </c>
      <c r="E129">
        <v>61.02</v>
      </c>
      <c r="F129" s="31"/>
    </row>
    <row r="130" spans="1:6" x14ac:dyDescent="0.3">
      <c r="A130" t="s">
        <v>1013</v>
      </c>
      <c r="B130">
        <v>61.26</v>
      </c>
      <c r="C130">
        <v>61.46</v>
      </c>
      <c r="D130">
        <v>60.88</v>
      </c>
      <c r="E130">
        <v>61.28</v>
      </c>
      <c r="F130" s="31"/>
    </row>
    <row r="131" spans="1:6" x14ac:dyDescent="0.3">
      <c r="A131" s="42">
        <v>45629</v>
      </c>
      <c r="B131">
        <v>60.95</v>
      </c>
      <c r="C131">
        <v>61.57</v>
      </c>
      <c r="D131">
        <v>60.65</v>
      </c>
      <c r="E131">
        <v>61.41</v>
      </c>
      <c r="F131" s="31"/>
    </row>
    <row r="132" spans="1:6" x14ac:dyDescent="0.3">
      <c r="A132" s="42">
        <v>45599</v>
      </c>
      <c r="B132">
        <v>60.1</v>
      </c>
      <c r="C132">
        <v>60.71</v>
      </c>
      <c r="D132">
        <v>59.87</v>
      </c>
      <c r="E132">
        <v>60.66</v>
      </c>
      <c r="F132" s="31"/>
    </row>
    <row r="133" spans="1:6" x14ac:dyDescent="0.3">
      <c r="A133" s="42">
        <v>45507</v>
      </c>
      <c r="B133">
        <v>60</v>
      </c>
      <c r="C133">
        <v>60.28</v>
      </c>
      <c r="D133">
        <v>59.73</v>
      </c>
      <c r="E133">
        <v>60.12</v>
      </c>
      <c r="F133" s="31"/>
    </row>
    <row r="134" spans="1:6" x14ac:dyDescent="0.3">
      <c r="A134" s="42">
        <v>45476</v>
      </c>
      <c r="B134">
        <v>61</v>
      </c>
      <c r="C134">
        <v>61.07</v>
      </c>
      <c r="D134">
        <v>60.35</v>
      </c>
      <c r="E134">
        <v>60.36</v>
      </c>
      <c r="F134" s="31"/>
    </row>
    <row r="135" spans="1:6" x14ac:dyDescent="0.3">
      <c r="A135" s="42">
        <v>45446</v>
      </c>
      <c r="B135">
        <v>60.12</v>
      </c>
      <c r="C135">
        <v>60.62</v>
      </c>
      <c r="D135">
        <v>60.04</v>
      </c>
      <c r="E135">
        <v>60.57</v>
      </c>
      <c r="F135" s="31"/>
    </row>
    <row r="136" spans="1:6" x14ac:dyDescent="0.3">
      <c r="A136" s="42">
        <v>45415</v>
      </c>
      <c r="B136">
        <v>59.87</v>
      </c>
      <c r="C136">
        <v>60.34</v>
      </c>
      <c r="D136">
        <v>59.58</v>
      </c>
      <c r="E136">
        <v>60.04</v>
      </c>
      <c r="F136" s="31"/>
    </row>
    <row r="137" spans="1:6" x14ac:dyDescent="0.3">
      <c r="A137" s="42">
        <v>45385</v>
      </c>
      <c r="B137">
        <v>58.5</v>
      </c>
      <c r="C137">
        <v>59.39</v>
      </c>
      <c r="D137">
        <v>58.4</v>
      </c>
      <c r="E137">
        <v>59.3</v>
      </c>
      <c r="F137" s="31"/>
    </row>
    <row r="138" spans="1:6" x14ac:dyDescent="0.3">
      <c r="A138" s="42">
        <v>45294</v>
      </c>
      <c r="B138">
        <v>58.8</v>
      </c>
      <c r="C138">
        <v>58.85</v>
      </c>
      <c r="D138">
        <v>58.2</v>
      </c>
      <c r="E138">
        <v>58.76</v>
      </c>
      <c r="F138" s="31"/>
    </row>
    <row r="139" spans="1:6" x14ac:dyDescent="0.3">
      <c r="A139" t="s">
        <v>1014</v>
      </c>
      <c r="B139">
        <v>59.45</v>
      </c>
      <c r="C139">
        <v>59.49</v>
      </c>
      <c r="D139">
        <v>58.59</v>
      </c>
      <c r="E139">
        <v>58.61</v>
      </c>
      <c r="F139" s="31"/>
    </row>
    <row r="140" spans="1:6" x14ac:dyDescent="0.3">
      <c r="A140" t="s">
        <v>1015</v>
      </c>
      <c r="B140">
        <v>59.55</v>
      </c>
      <c r="C140">
        <v>59.76</v>
      </c>
      <c r="D140">
        <v>59.31</v>
      </c>
      <c r="E140">
        <v>59.62</v>
      </c>
      <c r="F140" s="31"/>
    </row>
    <row r="141" spans="1:6" x14ac:dyDescent="0.3">
      <c r="A141" t="s">
        <v>1016</v>
      </c>
      <c r="B141">
        <v>59.64</v>
      </c>
      <c r="C141">
        <v>59.8</v>
      </c>
      <c r="D141">
        <v>59.22</v>
      </c>
      <c r="E141">
        <v>59.59</v>
      </c>
      <c r="F141" s="31"/>
    </row>
    <row r="142" spans="1:6" x14ac:dyDescent="0.3">
      <c r="A142" t="s">
        <v>1017</v>
      </c>
      <c r="B142">
        <v>59.12</v>
      </c>
      <c r="C142">
        <v>59.84</v>
      </c>
      <c r="D142">
        <v>58.18</v>
      </c>
      <c r="E142">
        <v>59.6</v>
      </c>
      <c r="F142" s="31"/>
    </row>
    <row r="143" spans="1:6" x14ac:dyDescent="0.3">
      <c r="A143" t="s">
        <v>1018</v>
      </c>
      <c r="B143">
        <v>58.7</v>
      </c>
      <c r="C143">
        <v>59.22</v>
      </c>
      <c r="D143">
        <v>58.44</v>
      </c>
      <c r="E143">
        <v>58.52</v>
      </c>
      <c r="F143" s="31"/>
    </row>
    <row r="144" spans="1:6" x14ac:dyDescent="0.3">
      <c r="A144" t="s">
        <v>1019</v>
      </c>
      <c r="B144">
        <v>57.96</v>
      </c>
      <c r="C144">
        <v>58.49</v>
      </c>
      <c r="D144">
        <v>57.77</v>
      </c>
      <c r="E144">
        <v>58.47</v>
      </c>
      <c r="F144" s="31"/>
    </row>
    <row r="145" spans="1:6" x14ac:dyDescent="0.3">
      <c r="A145" t="s">
        <v>1020</v>
      </c>
      <c r="B145">
        <v>58.33</v>
      </c>
      <c r="C145">
        <v>58.53</v>
      </c>
      <c r="D145">
        <v>57.6</v>
      </c>
      <c r="E145">
        <v>57.9</v>
      </c>
      <c r="F145" s="31"/>
    </row>
    <row r="146" spans="1:6" x14ac:dyDescent="0.3">
      <c r="A146" t="s">
        <v>1021</v>
      </c>
      <c r="B146">
        <v>59.49</v>
      </c>
      <c r="C146">
        <v>60.45</v>
      </c>
      <c r="D146">
        <v>58.41</v>
      </c>
      <c r="E146">
        <v>58.62</v>
      </c>
      <c r="F146" s="31"/>
    </row>
    <row r="147" spans="1:6" x14ac:dyDescent="0.3">
      <c r="A147" t="s">
        <v>1022</v>
      </c>
      <c r="B147">
        <v>56.76</v>
      </c>
      <c r="C147">
        <v>57.31</v>
      </c>
      <c r="D147">
        <v>56.43</v>
      </c>
      <c r="E147">
        <v>56.79</v>
      </c>
      <c r="F147" s="31"/>
    </row>
    <row r="148" spans="1:6" x14ac:dyDescent="0.3">
      <c r="A148" t="s">
        <v>1023</v>
      </c>
      <c r="B148">
        <v>56.6</v>
      </c>
      <c r="C148">
        <v>56.62</v>
      </c>
      <c r="D148">
        <v>55.99</v>
      </c>
      <c r="E148">
        <v>56.43</v>
      </c>
      <c r="F148" s="31"/>
    </row>
    <row r="149" spans="1:6" x14ac:dyDescent="0.3">
      <c r="A149" t="s">
        <v>1024</v>
      </c>
      <c r="B149">
        <v>56.25</v>
      </c>
      <c r="C149">
        <v>56.29</v>
      </c>
      <c r="D149">
        <v>55.85</v>
      </c>
      <c r="E149">
        <v>56.2</v>
      </c>
      <c r="F149" s="31"/>
    </row>
    <row r="150" spans="1:6" x14ac:dyDescent="0.3">
      <c r="A150" t="s">
        <v>1025</v>
      </c>
      <c r="B150">
        <v>56.87</v>
      </c>
      <c r="C150">
        <v>57.02</v>
      </c>
      <c r="D150">
        <v>56.09</v>
      </c>
      <c r="E150">
        <v>56.38</v>
      </c>
      <c r="F150" s="31"/>
    </row>
    <row r="151" spans="1:6" x14ac:dyDescent="0.3">
      <c r="A151" s="42">
        <v>45628</v>
      </c>
      <c r="B151">
        <v>56.41</v>
      </c>
      <c r="C151">
        <v>56.79</v>
      </c>
      <c r="D151">
        <v>56.35</v>
      </c>
      <c r="E151">
        <v>56.77</v>
      </c>
      <c r="F151" s="31"/>
    </row>
    <row r="152" spans="1:6" x14ac:dyDescent="0.3">
      <c r="A152" s="42">
        <v>45537</v>
      </c>
      <c r="B152">
        <v>56.46</v>
      </c>
      <c r="C152">
        <v>56.58</v>
      </c>
      <c r="D152">
        <v>56.31</v>
      </c>
      <c r="E152">
        <v>56.43</v>
      </c>
      <c r="F152" s="31"/>
    </row>
    <row r="153" spans="1:6" x14ac:dyDescent="0.3">
      <c r="A153" s="42">
        <v>45506</v>
      </c>
      <c r="B153">
        <v>56.46</v>
      </c>
      <c r="C153">
        <v>56.85</v>
      </c>
      <c r="D153">
        <v>56.38</v>
      </c>
      <c r="E153">
        <v>56.46</v>
      </c>
      <c r="F153" s="31"/>
    </row>
    <row r="154" spans="1:6" x14ac:dyDescent="0.3">
      <c r="A154" s="42">
        <v>45475</v>
      </c>
      <c r="B154">
        <v>56.76</v>
      </c>
      <c r="C154">
        <v>56.89</v>
      </c>
      <c r="D154">
        <v>56.4</v>
      </c>
      <c r="E154">
        <v>56.46</v>
      </c>
      <c r="F154" s="31"/>
    </row>
    <row r="155" spans="1:6" x14ac:dyDescent="0.3">
      <c r="A155" s="42">
        <v>45445</v>
      </c>
      <c r="B155">
        <v>56.26</v>
      </c>
      <c r="C155">
        <v>56.65</v>
      </c>
      <c r="D155">
        <v>56.11</v>
      </c>
      <c r="E155">
        <v>56.6</v>
      </c>
      <c r="F155" s="31"/>
    </row>
    <row r="156" spans="1:6" x14ac:dyDescent="0.3">
      <c r="A156" s="42">
        <v>45414</v>
      </c>
      <c r="B156">
        <v>56.67</v>
      </c>
      <c r="C156">
        <v>56.67</v>
      </c>
      <c r="D156">
        <v>56.02</v>
      </c>
      <c r="E156">
        <v>56.22</v>
      </c>
      <c r="F156" s="31"/>
    </row>
    <row r="157" spans="1:6" x14ac:dyDescent="0.3">
      <c r="A157" s="42">
        <v>45324</v>
      </c>
      <c r="B157">
        <v>56.05</v>
      </c>
      <c r="C157">
        <v>56.86</v>
      </c>
      <c r="D157">
        <v>55.97</v>
      </c>
      <c r="E157">
        <v>56.52</v>
      </c>
      <c r="F157" s="31"/>
    </row>
    <row r="158" spans="1:6" x14ac:dyDescent="0.3">
      <c r="A158" s="42">
        <v>45293</v>
      </c>
      <c r="B158">
        <v>55.23</v>
      </c>
      <c r="C158">
        <v>56.12</v>
      </c>
      <c r="D158">
        <v>55.06</v>
      </c>
      <c r="E158">
        <v>56.1</v>
      </c>
      <c r="F158" s="31"/>
    </row>
    <row r="159" spans="1:6" x14ac:dyDescent="0.3">
      <c r="A159" t="s">
        <v>1026</v>
      </c>
      <c r="B159">
        <v>55.93</v>
      </c>
      <c r="C159">
        <v>55.93</v>
      </c>
      <c r="D159">
        <v>55.04</v>
      </c>
      <c r="E159">
        <v>55.08</v>
      </c>
      <c r="F159" s="31"/>
    </row>
    <row r="160" spans="1:6" x14ac:dyDescent="0.3">
      <c r="A160" t="s">
        <v>1027</v>
      </c>
      <c r="B160">
        <v>54.9</v>
      </c>
      <c r="C160">
        <v>55.27</v>
      </c>
      <c r="D160">
        <v>54.54</v>
      </c>
      <c r="E160">
        <v>55.2</v>
      </c>
      <c r="F160" s="31"/>
    </row>
    <row r="161" spans="1:6" x14ac:dyDescent="0.3">
      <c r="A161" t="s">
        <v>1028</v>
      </c>
      <c r="B161">
        <v>54.78</v>
      </c>
      <c r="C161">
        <v>55.13</v>
      </c>
      <c r="D161">
        <v>54.51</v>
      </c>
      <c r="E161">
        <v>55.01</v>
      </c>
      <c r="F161" s="31"/>
    </row>
    <row r="162" spans="1:6" x14ac:dyDescent="0.3">
      <c r="A162" t="s">
        <v>1029</v>
      </c>
      <c r="B162">
        <v>54.35</v>
      </c>
      <c r="C162">
        <v>54.79</v>
      </c>
      <c r="D162">
        <v>54.22</v>
      </c>
      <c r="E162">
        <v>54.76</v>
      </c>
      <c r="F162" s="31"/>
    </row>
    <row r="163" spans="1:6" x14ac:dyDescent="0.3">
      <c r="A163" t="s">
        <v>1030</v>
      </c>
      <c r="B163">
        <v>53.8</v>
      </c>
      <c r="C163">
        <v>54.29</v>
      </c>
      <c r="D163">
        <v>53.47</v>
      </c>
      <c r="E163">
        <v>54.28</v>
      </c>
      <c r="F163" s="31"/>
    </row>
    <row r="164" spans="1:6" x14ac:dyDescent="0.3">
      <c r="A164" t="s">
        <v>1031</v>
      </c>
      <c r="B164">
        <v>54.3</v>
      </c>
      <c r="C164">
        <v>54.35</v>
      </c>
      <c r="D164">
        <v>53.44</v>
      </c>
      <c r="E164">
        <v>53.5</v>
      </c>
      <c r="F164" s="31"/>
    </row>
    <row r="165" spans="1:6" x14ac:dyDescent="0.3">
      <c r="A165" t="s">
        <v>1032</v>
      </c>
      <c r="B165">
        <v>54.04</v>
      </c>
      <c r="C165">
        <v>54.28</v>
      </c>
      <c r="D165">
        <v>53.92</v>
      </c>
      <c r="E165">
        <v>54.27</v>
      </c>
      <c r="F165" s="31"/>
    </row>
    <row r="166" spans="1:6" x14ac:dyDescent="0.3">
      <c r="A166" t="s">
        <v>1033</v>
      </c>
      <c r="B166">
        <v>54.26</v>
      </c>
      <c r="C166">
        <v>54.32</v>
      </c>
      <c r="D166">
        <v>53.83</v>
      </c>
      <c r="E166">
        <v>54.13</v>
      </c>
      <c r="F166" s="31"/>
    </row>
    <row r="167" spans="1:6" x14ac:dyDescent="0.3">
      <c r="A167" t="s">
        <v>1034</v>
      </c>
      <c r="B167">
        <v>54.48</v>
      </c>
      <c r="C167">
        <v>54.52</v>
      </c>
      <c r="D167">
        <v>53.81</v>
      </c>
      <c r="E167">
        <v>54.13</v>
      </c>
      <c r="F167" s="31"/>
    </row>
    <row r="168" spans="1:6" x14ac:dyDescent="0.3">
      <c r="A168" t="s">
        <v>1035</v>
      </c>
      <c r="B168">
        <v>53.72</v>
      </c>
      <c r="C168">
        <v>54.46</v>
      </c>
      <c r="D168">
        <v>53.56</v>
      </c>
      <c r="E168">
        <v>54.41</v>
      </c>
      <c r="F168" s="31"/>
    </row>
    <row r="169" spans="1:6" x14ac:dyDescent="0.3">
      <c r="A169" t="s">
        <v>1036</v>
      </c>
      <c r="B169">
        <v>53.79</v>
      </c>
      <c r="C169">
        <v>53.99</v>
      </c>
      <c r="D169">
        <v>53.54</v>
      </c>
      <c r="E169">
        <v>53.69</v>
      </c>
      <c r="F169" s="31"/>
    </row>
    <row r="170" spans="1:6" x14ac:dyDescent="0.3">
      <c r="A170" t="s">
        <v>1037</v>
      </c>
      <c r="B170">
        <v>53.81</v>
      </c>
      <c r="C170">
        <v>54.13</v>
      </c>
      <c r="D170">
        <v>53.74</v>
      </c>
      <c r="E170">
        <v>53.94</v>
      </c>
      <c r="F170" s="31"/>
    </row>
    <row r="171" spans="1:6" x14ac:dyDescent="0.3">
      <c r="A171" s="42">
        <v>45627</v>
      </c>
      <c r="B171">
        <v>53.79</v>
      </c>
      <c r="C171">
        <v>53.85</v>
      </c>
      <c r="D171">
        <v>53.46</v>
      </c>
      <c r="E171">
        <v>53.77</v>
      </c>
      <c r="F171" s="31"/>
    </row>
    <row r="172" spans="1:6" x14ac:dyDescent="0.3">
      <c r="A172" s="42">
        <v>45597</v>
      </c>
      <c r="B172">
        <v>53.78</v>
      </c>
      <c r="C172">
        <v>53.96</v>
      </c>
      <c r="D172">
        <v>53.39</v>
      </c>
      <c r="E172">
        <v>53.7</v>
      </c>
      <c r="F172" s="31"/>
    </row>
    <row r="173" spans="1:6" x14ac:dyDescent="0.3">
      <c r="A173" s="42">
        <v>45566</v>
      </c>
      <c r="B173">
        <v>53.19</v>
      </c>
      <c r="C173">
        <v>53.83</v>
      </c>
      <c r="D173">
        <v>53.19</v>
      </c>
      <c r="E173">
        <v>53.76</v>
      </c>
      <c r="F173" s="31"/>
    </row>
    <row r="174" spans="1:6" x14ac:dyDescent="0.3">
      <c r="A174" s="42">
        <v>45536</v>
      </c>
      <c r="B174">
        <v>52.64</v>
      </c>
      <c r="C174">
        <v>53.11</v>
      </c>
      <c r="D174">
        <v>52.58</v>
      </c>
      <c r="E174">
        <v>53.1</v>
      </c>
      <c r="F174" s="31"/>
    </row>
    <row r="175" spans="1:6" x14ac:dyDescent="0.3">
      <c r="A175" s="42">
        <v>45505</v>
      </c>
      <c r="B175">
        <v>52.23</v>
      </c>
      <c r="C175">
        <v>52.76</v>
      </c>
      <c r="D175">
        <v>52.22</v>
      </c>
      <c r="E175">
        <v>52.75</v>
      </c>
      <c r="F175" s="31"/>
    </row>
    <row r="176" spans="1:6" x14ac:dyDescent="0.3">
      <c r="A176" s="42">
        <v>45413</v>
      </c>
      <c r="B176">
        <v>52.64</v>
      </c>
      <c r="C176">
        <v>52.7</v>
      </c>
      <c r="D176">
        <v>51.87</v>
      </c>
      <c r="E176">
        <v>52.24</v>
      </c>
      <c r="F176" s="31"/>
    </row>
    <row r="177" spans="1:6" x14ac:dyDescent="0.3">
      <c r="A177" s="42">
        <v>45383</v>
      </c>
      <c r="B177">
        <v>53.07</v>
      </c>
      <c r="C177">
        <v>53.18</v>
      </c>
      <c r="D177">
        <v>52.5</v>
      </c>
      <c r="E177">
        <v>52.59</v>
      </c>
      <c r="F177" s="31"/>
    </row>
    <row r="178" spans="1:6" x14ac:dyDescent="0.3">
      <c r="A178" s="42">
        <v>45352</v>
      </c>
      <c r="B178">
        <v>53.26</v>
      </c>
      <c r="C178">
        <v>53.43</v>
      </c>
      <c r="D178">
        <v>52.98</v>
      </c>
      <c r="E178">
        <v>53.1</v>
      </c>
      <c r="F178" s="31"/>
    </row>
    <row r="179" spans="1:6" x14ac:dyDescent="0.3">
      <c r="A179" s="42">
        <v>45323</v>
      </c>
      <c r="B179">
        <v>52.42</v>
      </c>
      <c r="C179">
        <v>53.18</v>
      </c>
      <c r="D179">
        <v>52.4</v>
      </c>
      <c r="E179">
        <v>53.1</v>
      </c>
      <c r="F179" s="31"/>
    </row>
    <row r="180" spans="1:6" x14ac:dyDescent="0.3">
      <c r="A180" t="s">
        <v>1038</v>
      </c>
      <c r="B180">
        <v>52.51</v>
      </c>
      <c r="C180">
        <v>52.69</v>
      </c>
      <c r="D180">
        <v>52.39</v>
      </c>
      <c r="E180">
        <v>52.55</v>
      </c>
      <c r="F180" s="31"/>
    </row>
    <row r="181" spans="1:6" x14ac:dyDescent="0.3">
      <c r="A181" t="s">
        <v>1039</v>
      </c>
      <c r="B181">
        <v>52.59</v>
      </c>
      <c r="C181">
        <v>52.78</v>
      </c>
      <c r="D181">
        <v>52.5</v>
      </c>
      <c r="E181">
        <v>52.52</v>
      </c>
      <c r="F181" s="31"/>
    </row>
    <row r="182" spans="1:6" x14ac:dyDescent="0.3">
      <c r="A182" t="s">
        <v>1040</v>
      </c>
      <c r="B182">
        <v>52.1</v>
      </c>
      <c r="C182">
        <v>52.65</v>
      </c>
      <c r="D182">
        <v>52.05</v>
      </c>
      <c r="E182">
        <v>52.63</v>
      </c>
      <c r="F182" s="31"/>
    </row>
    <row r="183" spans="1:6" x14ac:dyDescent="0.3">
      <c r="A183" t="s">
        <v>1041</v>
      </c>
      <c r="B183">
        <v>52.22</v>
      </c>
      <c r="C183">
        <v>52.33</v>
      </c>
      <c r="D183">
        <v>52.04</v>
      </c>
      <c r="E183">
        <v>52.14</v>
      </c>
      <c r="F183" s="31"/>
    </row>
    <row r="184" spans="1:6" x14ac:dyDescent="0.3">
      <c r="A184" t="s">
        <v>1042</v>
      </c>
      <c r="B184">
        <v>51.82</v>
      </c>
      <c r="C184">
        <v>52.38</v>
      </c>
      <c r="D184">
        <v>51.72</v>
      </c>
      <c r="E184">
        <v>52.22</v>
      </c>
      <c r="F184" s="31"/>
    </row>
    <row r="185" spans="1:6" x14ac:dyDescent="0.3">
      <c r="A185" t="s">
        <v>1043</v>
      </c>
      <c r="B185">
        <v>51.33</v>
      </c>
      <c r="C185">
        <v>51.69</v>
      </c>
      <c r="D185">
        <v>51.3</v>
      </c>
      <c r="E185">
        <v>51.6</v>
      </c>
      <c r="F185" s="31"/>
    </row>
    <row r="186" spans="1:6" x14ac:dyDescent="0.3">
      <c r="A186" t="s">
        <v>1044</v>
      </c>
      <c r="B186">
        <v>51.81</v>
      </c>
      <c r="C186">
        <v>52.05</v>
      </c>
      <c r="D186">
        <v>51.21</v>
      </c>
      <c r="E186">
        <v>51.24</v>
      </c>
      <c r="F186" s="31"/>
    </row>
    <row r="187" spans="1:6" x14ac:dyDescent="0.3">
      <c r="A187" t="s">
        <v>1045</v>
      </c>
      <c r="B187">
        <v>51.61</v>
      </c>
      <c r="C187">
        <v>51.9</v>
      </c>
      <c r="D187">
        <v>51.36</v>
      </c>
      <c r="E187">
        <v>51.84</v>
      </c>
      <c r="F187" s="31"/>
    </row>
    <row r="188" spans="1:6" x14ac:dyDescent="0.3">
      <c r="A188" t="s">
        <v>1046</v>
      </c>
      <c r="B188">
        <v>51.12</v>
      </c>
      <c r="C188">
        <v>51.69</v>
      </c>
      <c r="D188">
        <v>51.04</v>
      </c>
      <c r="E188">
        <v>51.66</v>
      </c>
      <c r="F188" s="31"/>
    </row>
    <row r="189" spans="1:6" x14ac:dyDescent="0.3">
      <c r="A189" t="s">
        <v>1047</v>
      </c>
      <c r="B189">
        <v>50.59</v>
      </c>
      <c r="C189">
        <v>51.15</v>
      </c>
      <c r="D189">
        <v>50.51</v>
      </c>
      <c r="E189">
        <v>50.91</v>
      </c>
      <c r="F189" s="31"/>
    </row>
    <row r="190" spans="1:6" x14ac:dyDescent="0.3">
      <c r="A190" t="s">
        <v>1048</v>
      </c>
      <c r="B190">
        <v>51.17</v>
      </c>
      <c r="C190">
        <v>51.31</v>
      </c>
      <c r="D190">
        <v>50.64</v>
      </c>
      <c r="E190">
        <v>50.72</v>
      </c>
      <c r="F190" s="31"/>
    </row>
    <row r="191" spans="1:6" x14ac:dyDescent="0.3">
      <c r="A191" t="s">
        <v>1049</v>
      </c>
      <c r="B191">
        <v>50.52</v>
      </c>
      <c r="C191">
        <v>51.35</v>
      </c>
      <c r="D191">
        <v>50.21</v>
      </c>
      <c r="E191">
        <v>51.35</v>
      </c>
      <c r="F191" s="31"/>
    </row>
    <row r="192" spans="1:6" x14ac:dyDescent="0.3">
      <c r="A192" s="42">
        <v>45272</v>
      </c>
      <c r="B192">
        <v>50.41</v>
      </c>
      <c r="C192">
        <v>50.57</v>
      </c>
      <c r="D192">
        <v>50.08</v>
      </c>
      <c r="E192">
        <v>50.45</v>
      </c>
      <c r="F192" s="31"/>
    </row>
    <row r="193" spans="1:6" x14ac:dyDescent="0.3">
      <c r="A193" s="42">
        <v>45242</v>
      </c>
      <c r="B193">
        <v>50.38</v>
      </c>
      <c r="C193">
        <v>50.48</v>
      </c>
      <c r="D193">
        <v>49.85</v>
      </c>
      <c r="E193">
        <v>50.41</v>
      </c>
      <c r="F193" s="31"/>
    </row>
    <row r="194" spans="1:6" x14ac:dyDescent="0.3">
      <c r="A194" s="42">
        <v>45150</v>
      </c>
      <c r="B194">
        <v>50.67</v>
      </c>
      <c r="C194">
        <v>50.74</v>
      </c>
      <c r="D194">
        <v>50.08</v>
      </c>
      <c r="E194">
        <v>50.29</v>
      </c>
      <c r="F194" s="31"/>
    </row>
    <row r="195" spans="1:6" x14ac:dyDescent="0.3">
      <c r="A195" s="42">
        <v>45119</v>
      </c>
      <c r="B195">
        <v>51.45</v>
      </c>
      <c r="C195">
        <v>51.51</v>
      </c>
      <c r="D195">
        <v>50.74</v>
      </c>
      <c r="E195">
        <v>50.82</v>
      </c>
      <c r="F195" s="31"/>
    </row>
    <row r="196" spans="1:6" x14ac:dyDescent="0.3">
      <c r="A196" s="42">
        <v>45089</v>
      </c>
      <c r="B196">
        <v>51.85</v>
      </c>
      <c r="C196">
        <v>51.94</v>
      </c>
      <c r="D196">
        <v>51.22</v>
      </c>
      <c r="E196">
        <v>51.35</v>
      </c>
      <c r="F196" s="31"/>
    </row>
    <row r="197" spans="1:6" x14ac:dyDescent="0.3">
      <c r="A197" s="42">
        <v>45058</v>
      </c>
      <c r="B197">
        <v>51.48</v>
      </c>
      <c r="C197">
        <v>51.95</v>
      </c>
      <c r="D197">
        <v>51.25</v>
      </c>
      <c r="E197">
        <v>51.91</v>
      </c>
      <c r="F197" s="31"/>
    </row>
    <row r="198" spans="1:6" x14ac:dyDescent="0.3">
      <c r="A198" s="42">
        <v>45028</v>
      </c>
      <c r="B198">
        <v>51.11</v>
      </c>
      <c r="C198">
        <v>51.64</v>
      </c>
      <c r="D198">
        <v>51.1</v>
      </c>
      <c r="E198">
        <v>51.43</v>
      </c>
      <c r="F198" s="31"/>
    </row>
    <row r="199" spans="1:6" x14ac:dyDescent="0.3">
      <c r="A199" s="42">
        <v>44938</v>
      </c>
      <c r="B199">
        <v>51.79</v>
      </c>
      <c r="C199">
        <v>51.87</v>
      </c>
      <c r="D199">
        <v>50.88</v>
      </c>
      <c r="E199">
        <v>51.45</v>
      </c>
      <c r="F199" s="31"/>
    </row>
    <row r="200" spans="1:6" x14ac:dyDescent="0.3">
      <c r="A200" t="s">
        <v>1050</v>
      </c>
      <c r="B200">
        <v>52.01</v>
      </c>
      <c r="C200">
        <v>52.12</v>
      </c>
      <c r="D200">
        <v>51.5</v>
      </c>
      <c r="E200">
        <v>51.9</v>
      </c>
      <c r="F200" s="31"/>
    </row>
    <row r="201" spans="1:6" x14ac:dyDescent="0.3">
      <c r="A201" t="s">
        <v>1051</v>
      </c>
      <c r="B201">
        <v>52.92</v>
      </c>
      <c r="C201">
        <v>52.92</v>
      </c>
      <c r="D201">
        <v>51.87</v>
      </c>
      <c r="E201">
        <v>52.03</v>
      </c>
      <c r="F201" s="31"/>
    </row>
    <row r="202" spans="1:6" x14ac:dyDescent="0.3">
      <c r="A202" t="s">
        <v>1052</v>
      </c>
      <c r="B202">
        <v>52.22</v>
      </c>
      <c r="C202">
        <v>52.97</v>
      </c>
      <c r="D202">
        <v>52.22</v>
      </c>
      <c r="E202">
        <v>52.88</v>
      </c>
      <c r="F202" s="31"/>
    </row>
    <row r="203" spans="1:6" x14ac:dyDescent="0.3">
      <c r="A203" t="s">
        <v>1053</v>
      </c>
      <c r="B203">
        <v>51.98</v>
      </c>
      <c r="C203">
        <v>52.45</v>
      </c>
      <c r="D203">
        <v>51.98</v>
      </c>
      <c r="E203">
        <v>52.26</v>
      </c>
      <c r="F203" s="31"/>
    </row>
    <row r="204" spans="1:6" x14ac:dyDescent="0.3">
      <c r="A204" t="s">
        <v>1054</v>
      </c>
      <c r="B204">
        <v>51.72</v>
      </c>
      <c r="C204">
        <v>52.04</v>
      </c>
      <c r="D204">
        <v>51.57</v>
      </c>
      <c r="E204">
        <v>52.02</v>
      </c>
      <c r="F204" s="31"/>
    </row>
    <row r="205" spans="1:6" x14ac:dyDescent="0.3">
      <c r="A205" t="s">
        <v>1055</v>
      </c>
      <c r="B205">
        <v>51.91</v>
      </c>
      <c r="C205">
        <v>52.02</v>
      </c>
      <c r="D205">
        <v>51.46</v>
      </c>
      <c r="E205">
        <v>51.56</v>
      </c>
      <c r="F205" s="31"/>
    </row>
    <row r="206" spans="1:6" x14ac:dyDescent="0.3">
      <c r="A206" t="s">
        <v>1056</v>
      </c>
      <c r="B206">
        <v>51.82</v>
      </c>
      <c r="C206">
        <v>52.28</v>
      </c>
      <c r="D206">
        <v>51.38</v>
      </c>
      <c r="E206">
        <v>51.95</v>
      </c>
      <c r="F206" s="31"/>
    </row>
    <row r="207" spans="1:6" x14ac:dyDescent="0.3">
      <c r="A207" t="s">
        <v>1057</v>
      </c>
      <c r="B207">
        <v>51.85</v>
      </c>
      <c r="C207">
        <v>52</v>
      </c>
      <c r="D207">
        <v>51.67</v>
      </c>
      <c r="E207">
        <v>51.77</v>
      </c>
      <c r="F207" s="31"/>
    </row>
    <row r="208" spans="1:6" x14ac:dyDescent="0.3">
      <c r="A208" t="s">
        <v>1058</v>
      </c>
      <c r="B208">
        <v>51.98</v>
      </c>
      <c r="C208">
        <v>52.51</v>
      </c>
      <c r="D208">
        <v>51.67</v>
      </c>
      <c r="E208">
        <v>51.78</v>
      </c>
      <c r="F208" s="31"/>
    </row>
    <row r="209" spans="1:6" x14ac:dyDescent="0.3">
      <c r="A209" t="s">
        <v>1059</v>
      </c>
      <c r="B209">
        <v>52.92</v>
      </c>
      <c r="C209">
        <v>53.15</v>
      </c>
      <c r="D209">
        <v>51.83</v>
      </c>
      <c r="E209">
        <v>52.01</v>
      </c>
      <c r="F209" s="31"/>
    </row>
    <row r="210" spans="1:6" x14ac:dyDescent="0.3">
      <c r="A210" t="s">
        <v>1060</v>
      </c>
      <c r="B210">
        <v>56.13</v>
      </c>
      <c r="C210">
        <v>56.65</v>
      </c>
      <c r="D210">
        <v>55.84</v>
      </c>
      <c r="E210">
        <v>56.59</v>
      </c>
      <c r="F210" s="31"/>
    </row>
    <row r="211" spans="1:6" x14ac:dyDescent="0.3">
      <c r="A211" t="s">
        <v>1061</v>
      </c>
      <c r="B211">
        <v>56.06</v>
      </c>
      <c r="C211">
        <v>56.38</v>
      </c>
      <c r="D211">
        <v>55.75</v>
      </c>
      <c r="E211">
        <v>55.88</v>
      </c>
      <c r="F211" s="31"/>
    </row>
    <row r="212" spans="1:6" x14ac:dyDescent="0.3">
      <c r="A212" t="s">
        <v>1062</v>
      </c>
      <c r="B212">
        <v>55.46</v>
      </c>
      <c r="C212">
        <v>55.96</v>
      </c>
      <c r="D212">
        <v>55.35</v>
      </c>
      <c r="E212">
        <v>55.89</v>
      </c>
      <c r="F212" s="31"/>
    </row>
    <row r="213" spans="1:6" x14ac:dyDescent="0.3">
      <c r="A213" s="42">
        <v>45210</v>
      </c>
      <c r="B213">
        <v>54.85</v>
      </c>
      <c r="C213">
        <v>55.48</v>
      </c>
      <c r="D213">
        <v>54.63</v>
      </c>
      <c r="E213">
        <v>55.4</v>
      </c>
      <c r="F213" s="31"/>
    </row>
    <row r="214" spans="1:6" x14ac:dyDescent="0.3">
      <c r="A214" s="42">
        <v>45180</v>
      </c>
      <c r="B214">
        <v>54.79</v>
      </c>
      <c r="C214">
        <v>54.84</v>
      </c>
      <c r="D214">
        <v>54.41</v>
      </c>
      <c r="E214">
        <v>54.64</v>
      </c>
      <c r="F214" s="31"/>
    </row>
    <row r="215" spans="1:6" x14ac:dyDescent="0.3">
      <c r="A215" s="42">
        <v>45149</v>
      </c>
      <c r="B215">
        <v>55.28</v>
      </c>
      <c r="C215">
        <v>55.43</v>
      </c>
      <c r="D215">
        <v>54.53</v>
      </c>
      <c r="E215">
        <v>54.77</v>
      </c>
      <c r="F215" s="31"/>
    </row>
    <row r="216" spans="1:6" x14ac:dyDescent="0.3">
      <c r="A216" s="42">
        <v>45118</v>
      </c>
      <c r="B216">
        <v>55.26</v>
      </c>
      <c r="C216">
        <v>55.54</v>
      </c>
      <c r="D216">
        <v>55.11</v>
      </c>
      <c r="E216">
        <v>55.22</v>
      </c>
      <c r="F216" s="31"/>
    </row>
    <row r="217" spans="1:6" x14ac:dyDescent="0.3">
      <c r="A217" s="42">
        <v>45088</v>
      </c>
      <c r="B217">
        <v>54.83</v>
      </c>
      <c r="C217">
        <v>55.21</v>
      </c>
      <c r="D217">
        <v>54.69</v>
      </c>
      <c r="E217">
        <v>54.96</v>
      </c>
      <c r="F217" s="31"/>
    </row>
    <row r="218" spans="1:6" x14ac:dyDescent="0.3">
      <c r="A218" s="42">
        <v>44996</v>
      </c>
      <c r="B218">
        <v>55.29</v>
      </c>
      <c r="C218">
        <v>55.43</v>
      </c>
      <c r="D218">
        <v>54.83</v>
      </c>
      <c r="E218">
        <v>54.89</v>
      </c>
      <c r="F218" s="31"/>
    </row>
    <row r="219" spans="1:6" x14ac:dyDescent="0.3">
      <c r="A219" s="42">
        <v>44968</v>
      </c>
      <c r="B219">
        <v>54.79</v>
      </c>
      <c r="C219">
        <v>55.4</v>
      </c>
      <c r="D219">
        <v>54.54</v>
      </c>
      <c r="E219">
        <v>55.17</v>
      </c>
      <c r="F219" s="31"/>
    </row>
    <row r="220" spans="1:6" x14ac:dyDescent="0.3">
      <c r="A220" s="42">
        <v>44937</v>
      </c>
      <c r="B220">
        <v>54.74</v>
      </c>
      <c r="C220">
        <v>55.13</v>
      </c>
      <c r="D220">
        <v>54.33</v>
      </c>
      <c r="E220">
        <v>54.96</v>
      </c>
      <c r="F220" s="31"/>
    </row>
    <row r="221" spans="1:6" x14ac:dyDescent="0.3">
      <c r="A221" t="s">
        <v>1063</v>
      </c>
      <c r="B221">
        <v>54.33</v>
      </c>
      <c r="C221">
        <v>54.54</v>
      </c>
      <c r="D221">
        <v>53.98</v>
      </c>
      <c r="E221">
        <v>54.47</v>
      </c>
      <c r="F221" s="31"/>
    </row>
    <row r="222" spans="1:6" x14ac:dyDescent="0.3">
      <c r="A222" t="s">
        <v>1064</v>
      </c>
      <c r="B222">
        <v>53.82</v>
      </c>
      <c r="C222">
        <v>54.42</v>
      </c>
      <c r="D222">
        <v>53.59</v>
      </c>
      <c r="E222">
        <v>54.34</v>
      </c>
      <c r="F222" s="31"/>
    </row>
    <row r="223" spans="1:6" x14ac:dyDescent="0.3">
      <c r="A223" t="s">
        <v>1065</v>
      </c>
      <c r="B223">
        <v>53.83</v>
      </c>
      <c r="C223">
        <v>53.99</v>
      </c>
      <c r="D223">
        <v>53.52</v>
      </c>
      <c r="E223">
        <v>53.72</v>
      </c>
      <c r="F223" s="31"/>
    </row>
    <row r="224" spans="1:6" x14ac:dyDescent="0.3">
      <c r="A224" t="s">
        <v>1066</v>
      </c>
      <c r="B224">
        <v>54.24</v>
      </c>
      <c r="C224">
        <v>54.62</v>
      </c>
      <c r="D224">
        <v>53.87</v>
      </c>
      <c r="E224">
        <v>53.92</v>
      </c>
      <c r="F224" s="31"/>
    </row>
    <row r="225" spans="1:6" x14ac:dyDescent="0.3">
      <c r="A225" t="s">
        <v>1067</v>
      </c>
      <c r="B225">
        <v>54.39</v>
      </c>
      <c r="C225">
        <v>54.78</v>
      </c>
      <c r="D225">
        <v>54.16</v>
      </c>
      <c r="E225">
        <v>54.25</v>
      </c>
      <c r="F225" s="31"/>
    </row>
    <row r="226" spans="1:6" x14ac:dyDescent="0.3">
      <c r="A226" t="s">
        <v>1068</v>
      </c>
      <c r="B226">
        <v>53.8</v>
      </c>
      <c r="C226">
        <v>54.49</v>
      </c>
      <c r="D226">
        <v>53.8</v>
      </c>
      <c r="E226">
        <v>54.42</v>
      </c>
      <c r="F226" s="31"/>
    </row>
    <row r="227" spans="1:6" x14ac:dyDescent="0.3">
      <c r="A227" t="s">
        <v>1069</v>
      </c>
      <c r="B227">
        <v>52.91</v>
      </c>
      <c r="C227">
        <v>53.78</v>
      </c>
      <c r="D227">
        <v>52.67</v>
      </c>
      <c r="E227">
        <v>53.67</v>
      </c>
      <c r="F227" s="31"/>
    </row>
    <row r="228" spans="1:6" x14ac:dyDescent="0.3">
      <c r="A228" t="s">
        <v>1070</v>
      </c>
      <c r="B228">
        <v>53.61</v>
      </c>
      <c r="C228">
        <v>53.7</v>
      </c>
      <c r="D228">
        <v>52.9</v>
      </c>
      <c r="E228">
        <v>52.92</v>
      </c>
      <c r="F228" s="31"/>
    </row>
    <row r="229" spans="1:6" x14ac:dyDescent="0.3">
      <c r="A229" t="s">
        <v>1071</v>
      </c>
      <c r="B229">
        <v>53.81</v>
      </c>
      <c r="C229">
        <v>53.94</v>
      </c>
      <c r="D229">
        <v>53.41</v>
      </c>
      <c r="E229">
        <v>53.59</v>
      </c>
      <c r="F229" s="31"/>
    </row>
    <row r="230" spans="1:6" x14ac:dyDescent="0.3">
      <c r="A230" t="s">
        <v>1072</v>
      </c>
      <c r="B230">
        <v>53.96</v>
      </c>
      <c r="C230">
        <v>54.12</v>
      </c>
      <c r="D230">
        <v>53.57</v>
      </c>
      <c r="E230">
        <v>53.85</v>
      </c>
      <c r="F230" s="31"/>
    </row>
    <row r="231" spans="1:6" x14ac:dyDescent="0.3">
      <c r="A231" t="s">
        <v>1073</v>
      </c>
      <c r="B231">
        <v>53.58</v>
      </c>
      <c r="C231">
        <v>53.9</v>
      </c>
      <c r="D231">
        <v>53.46</v>
      </c>
      <c r="E231">
        <v>53.81</v>
      </c>
      <c r="F231" s="31"/>
    </row>
    <row r="232" spans="1:6" x14ac:dyDescent="0.3">
      <c r="A232" t="s">
        <v>1074</v>
      </c>
      <c r="B232">
        <v>53.51</v>
      </c>
      <c r="C232">
        <v>54.03</v>
      </c>
      <c r="D232">
        <v>53.44</v>
      </c>
      <c r="E232">
        <v>53.74</v>
      </c>
      <c r="F232" s="31"/>
    </row>
    <row r="233" spans="1:6" x14ac:dyDescent="0.3">
      <c r="A233" t="s">
        <v>1075</v>
      </c>
      <c r="B233">
        <v>53.09</v>
      </c>
      <c r="C233">
        <v>53.49</v>
      </c>
      <c r="D233">
        <v>52.97</v>
      </c>
      <c r="E233">
        <v>53.28</v>
      </c>
      <c r="F233" s="31"/>
    </row>
    <row r="234" spans="1:6" x14ac:dyDescent="0.3">
      <c r="A234" s="42">
        <v>45270</v>
      </c>
      <c r="B234">
        <v>52.84</v>
      </c>
      <c r="C234">
        <v>53.1</v>
      </c>
      <c r="D234">
        <v>52.59</v>
      </c>
      <c r="E234">
        <v>52.98</v>
      </c>
      <c r="F234" s="31"/>
    </row>
    <row r="235" spans="1:6" x14ac:dyDescent="0.3">
      <c r="A235" s="42">
        <v>45240</v>
      </c>
      <c r="B235">
        <v>52.75</v>
      </c>
      <c r="C235">
        <v>53.16</v>
      </c>
      <c r="D235">
        <v>52.35</v>
      </c>
      <c r="E235">
        <v>52.74</v>
      </c>
      <c r="F235" s="31"/>
    </row>
    <row r="236" spans="1:6" x14ac:dyDescent="0.3">
      <c r="A236" s="42">
        <v>45209</v>
      </c>
      <c r="B236">
        <v>52.08</v>
      </c>
      <c r="C236">
        <v>52.69</v>
      </c>
      <c r="D236">
        <v>51.89</v>
      </c>
      <c r="E236">
        <v>52.53</v>
      </c>
      <c r="F236" s="31"/>
    </row>
    <row r="237" spans="1:6" x14ac:dyDescent="0.3">
      <c r="A237" s="42">
        <v>45179</v>
      </c>
      <c r="B237">
        <v>51.69</v>
      </c>
      <c r="C237">
        <v>51.95</v>
      </c>
      <c r="D237">
        <v>51.09</v>
      </c>
      <c r="E237">
        <v>51.95</v>
      </c>
      <c r="F237" s="31"/>
    </row>
    <row r="238" spans="1:6" x14ac:dyDescent="0.3">
      <c r="A238" s="42">
        <v>45087</v>
      </c>
      <c r="B238">
        <v>52.88</v>
      </c>
      <c r="C238">
        <v>53</v>
      </c>
      <c r="D238">
        <v>50.55</v>
      </c>
      <c r="E238">
        <v>52.14</v>
      </c>
      <c r="F238" s="31"/>
    </row>
    <row r="239" spans="1:6" x14ac:dyDescent="0.3">
      <c r="A239" s="42">
        <v>45056</v>
      </c>
      <c r="B239">
        <v>53.48</v>
      </c>
      <c r="C239">
        <v>53.65</v>
      </c>
      <c r="D239">
        <v>53</v>
      </c>
      <c r="E239">
        <v>53.03</v>
      </c>
      <c r="F239" s="31"/>
    </row>
    <row r="240" spans="1:6" x14ac:dyDescent="0.3">
      <c r="A240" s="42">
        <v>45026</v>
      </c>
      <c r="B240">
        <v>53.22</v>
      </c>
      <c r="C240">
        <v>53.68</v>
      </c>
      <c r="D240">
        <v>53</v>
      </c>
      <c r="E240">
        <v>53.67</v>
      </c>
      <c r="F240" s="31"/>
    </row>
    <row r="241" spans="1:6" x14ac:dyDescent="0.3">
      <c r="A241" s="42">
        <v>44995</v>
      </c>
      <c r="B241">
        <v>53.23</v>
      </c>
      <c r="C241">
        <v>53.58</v>
      </c>
      <c r="D241">
        <v>52.89</v>
      </c>
      <c r="E241">
        <v>53.03</v>
      </c>
      <c r="F241" s="31"/>
    </row>
    <row r="242" spans="1:6" x14ac:dyDescent="0.3">
      <c r="A242" s="42">
        <v>44967</v>
      </c>
      <c r="B242">
        <v>53.16</v>
      </c>
      <c r="C242">
        <v>53.42</v>
      </c>
      <c r="D242">
        <v>52.77</v>
      </c>
      <c r="E242">
        <v>53.37</v>
      </c>
      <c r="F242" s="31"/>
    </row>
    <row r="243" spans="1:6" x14ac:dyDescent="0.3">
      <c r="A243" t="s">
        <v>1076</v>
      </c>
      <c r="B243">
        <v>54.34</v>
      </c>
      <c r="C243">
        <v>54.38</v>
      </c>
      <c r="D243">
        <v>53.06</v>
      </c>
      <c r="E243">
        <v>53.31</v>
      </c>
      <c r="F243" s="31"/>
    </row>
    <row r="244" spans="1:6" x14ac:dyDescent="0.3">
      <c r="A244" t="s">
        <v>1077</v>
      </c>
      <c r="B244">
        <v>54</v>
      </c>
      <c r="C244">
        <v>54.28</v>
      </c>
      <c r="D244">
        <v>53.86</v>
      </c>
      <c r="E244">
        <v>54.18</v>
      </c>
      <c r="F244" s="31"/>
    </row>
    <row r="245" spans="1:6" x14ac:dyDescent="0.3">
      <c r="A245" t="s">
        <v>1078</v>
      </c>
      <c r="B245">
        <v>54</v>
      </c>
      <c r="C245">
        <v>54.08</v>
      </c>
      <c r="D245">
        <v>53.43</v>
      </c>
      <c r="E245">
        <v>53.91</v>
      </c>
      <c r="F245" s="31"/>
    </row>
    <row r="246" spans="1:6" x14ac:dyDescent="0.3">
      <c r="A246" t="s">
        <v>1079</v>
      </c>
      <c r="B246">
        <v>54.31</v>
      </c>
      <c r="C246">
        <v>54.51</v>
      </c>
      <c r="D246">
        <v>54.12</v>
      </c>
      <c r="E246">
        <v>54.17</v>
      </c>
      <c r="F246" s="31"/>
    </row>
    <row r="247" spans="1:6" x14ac:dyDescent="0.3">
      <c r="A247" t="s">
        <v>1080</v>
      </c>
      <c r="B247">
        <v>54.12</v>
      </c>
      <c r="C247">
        <v>54.37</v>
      </c>
      <c r="D247">
        <v>53.96</v>
      </c>
      <c r="E247">
        <v>54.36</v>
      </c>
      <c r="F247" s="31"/>
    </row>
    <row r="248" spans="1:6" x14ac:dyDescent="0.3">
      <c r="A248" t="s">
        <v>1081</v>
      </c>
      <c r="B248">
        <v>54.08</v>
      </c>
      <c r="C248">
        <v>54.41</v>
      </c>
      <c r="D248">
        <v>53.97</v>
      </c>
      <c r="E248">
        <v>54.12</v>
      </c>
      <c r="F248" s="31"/>
    </row>
    <row r="249" spans="1:6" x14ac:dyDescent="0.3">
      <c r="A249" t="s">
        <v>1082</v>
      </c>
      <c r="B249">
        <v>54.75</v>
      </c>
      <c r="C249">
        <v>54.83</v>
      </c>
      <c r="D249">
        <v>53.93</v>
      </c>
      <c r="E249">
        <v>53.97</v>
      </c>
      <c r="F249" s="31"/>
    </row>
    <row r="250" spans="1:6" x14ac:dyDescent="0.3">
      <c r="A250" t="s">
        <v>1083</v>
      </c>
      <c r="B250">
        <v>54.53</v>
      </c>
      <c r="C250">
        <v>54.9</v>
      </c>
      <c r="D250">
        <v>54.32</v>
      </c>
      <c r="E250">
        <v>54.64</v>
      </c>
      <c r="F250" s="31"/>
    </row>
    <row r="251" spans="1:6" x14ac:dyDescent="0.3">
      <c r="A251" t="s">
        <v>1084</v>
      </c>
      <c r="B251">
        <v>54.46</v>
      </c>
      <c r="C251">
        <v>54.59</v>
      </c>
      <c r="D251">
        <v>54.12</v>
      </c>
      <c r="E251">
        <v>54.46</v>
      </c>
      <c r="F251" s="31"/>
    </row>
    <row r="252" spans="1:6" x14ac:dyDescent="0.3">
      <c r="A252" t="s">
        <v>1085</v>
      </c>
      <c r="B252">
        <v>54.89</v>
      </c>
      <c r="C252">
        <v>55.07</v>
      </c>
      <c r="D252">
        <v>54.42</v>
      </c>
      <c r="E252">
        <v>54.47</v>
      </c>
      <c r="F252" s="31"/>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87B68-2E38-46AE-8689-D56982AF4005}">
  <dimension ref="A1:F252"/>
  <sheetViews>
    <sheetView workbookViewId="0">
      <selection activeCell="E1" sqref="E1:E1048576"/>
    </sheetView>
  </sheetViews>
  <sheetFormatPr defaultRowHeight="14.4" x14ac:dyDescent="0.3"/>
  <sheetData>
    <row r="1" spans="1:6" x14ac:dyDescent="0.3">
      <c r="A1" t="s">
        <v>931</v>
      </c>
      <c r="B1" t="s">
        <v>932</v>
      </c>
      <c r="C1" t="s">
        <v>933</v>
      </c>
      <c r="D1" t="s">
        <v>934</v>
      </c>
      <c r="E1" t="s">
        <v>935</v>
      </c>
    </row>
    <row r="2" spans="1:6" x14ac:dyDescent="0.3">
      <c r="A2" t="s">
        <v>936</v>
      </c>
      <c r="B2">
        <v>195.82</v>
      </c>
      <c r="C2">
        <v>196.16</v>
      </c>
      <c r="D2">
        <v>194.46</v>
      </c>
      <c r="E2">
        <v>195.73</v>
      </c>
      <c r="F2" s="31"/>
    </row>
    <row r="3" spans="1:6" x14ac:dyDescent="0.3">
      <c r="A3" t="s">
        <v>937</v>
      </c>
      <c r="B3">
        <v>193.86</v>
      </c>
      <c r="C3">
        <v>194.59</v>
      </c>
      <c r="D3">
        <v>191.81</v>
      </c>
      <c r="E3">
        <v>194.21</v>
      </c>
      <c r="F3" s="31"/>
    </row>
    <row r="4" spans="1:6" x14ac:dyDescent="0.3">
      <c r="A4" s="42">
        <v>45635</v>
      </c>
      <c r="B4">
        <v>194.78</v>
      </c>
      <c r="C4">
        <v>195.07</v>
      </c>
      <c r="D4">
        <v>191.27</v>
      </c>
      <c r="E4">
        <v>194.02</v>
      </c>
      <c r="F4" s="31"/>
    </row>
    <row r="5" spans="1:6" x14ac:dyDescent="0.3">
      <c r="A5" s="42">
        <v>45605</v>
      </c>
      <c r="B5">
        <v>197.68</v>
      </c>
      <c r="C5">
        <v>197.68</v>
      </c>
      <c r="D5">
        <v>193.42</v>
      </c>
      <c r="E5">
        <v>194.59</v>
      </c>
      <c r="F5" s="31"/>
    </row>
    <row r="6" spans="1:6" x14ac:dyDescent="0.3">
      <c r="A6" s="42">
        <v>45574</v>
      </c>
      <c r="B6">
        <v>196.12</v>
      </c>
      <c r="C6">
        <v>199.47</v>
      </c>
      <c r="D6">
        <v>192.91</v>
      </c>
      <c r="E6">
        <v>199.35</v>
      </c>
      <c r="F6" s="31"/>
    </row>
    <row r="7" spans="1:6" x14ac:dyDescent="0.3">
      <c r="A7" s="42">
        <v>45544</v>
      </c>
      <c r="B7">
        <v>194.97</v>
      </c>
      <c r="C7">
        <v>196.61</v>
      </c>
      <c r="D7">
        <v>193.94</v>
      </c>
      <c r="E7">
        <v>196.42</v>
      </c>
      <c r="F7" s="31"/>
    </row>
    <row r="8" spans="1:6" x14ac:dyDescent="0.3">
      <c r="A8" s="42">
        <v>45452</v>
      </c>
      <c r="B8">
        <v>193.47</v>
      </c>
      <c r="C8">
        <v>194.74</v>
      </c>
      <c r="D8">
        <v>192.83</v>
      </c>
      <c r="E8">
        <v>193.4</v>
      </c>
      <c r="F8" s="31"/>
    </row>
    <row r="9" spans="1:6" x14ac:dyDescent="0.3">
      <c r="A9" s="42">
        <v>45421</v>
      </c>
      <c r="B9">
        <v>196.96</v>
      </c>
      <c r="C9">
        <v>197.13</v>
      </c>
      <c r="D9">
        <v>192.16</v>
      </c>
      <c r="E9">
        <v>192.86</v>
      </c>
      <c r="F9" s="31"/>
    </row>
    <row r="10" spans="1:6" x14ac:dyDescent="0.3">
      <c r="A10" s="42">
        <v>45391</v>
      </c>
      <c r="B10">
        <v>198.68</v>
      </c>
      <c r="C10">
        <v>199.88</v>
      </c>
      <c r="D10">
        <v>196.44</v>
      </c>
      <c r="E10">
        <v>197.01</v>
      </c>
      <c r="F10" s="31"/>
    </row>
    <row r="11" spans="1:6" x14ac:dyDescent="0.3">
      <c r="A11" s="42">
        <v>45360</v>
      </c>
      <c r="B11">
        <v>196.14</v>
      </c>
      <c r="C11">
        <v>199.95</v>
      </c>
      <c r="D11">
        <v>196.1</v>
      </c>
      <c r="E11">
        <v>197.69</v>
      </c>
      <c r="F11" s="31"/>
    </row>
    <row r="12" spans="1:6" x14ac:dyDescent="0.3">
      <c r="A12" t="s">
        <v>938</v>
      </c>
      <c r="B12">
        <v>195.25</v>
      </c>
      <c r="C12">
        <v>196.5</v>
      </c>
      <c r="D12">
        <v>194.17</v>
      </c>
      <c r="E12">
        <v>196.31</v>
      </c>
      <c r="F12" s="31"/>
    </row>
    <row r="13" spans="1:6" x14ac:dyDescent="0.3">
      <c r="A13" t="s">
        <v>939</v>
      </c>
      <c r="B13">
        <v>196</v>
      </c>
      <c r="C13">
        <v>196.44</v>
      </c>
      <c r="D13">
        <v>193.85</v>
      </c>
      <c r="E13">
        <v>195.18</v>
      </c>
      <c r="F13" s="31"/>
    </row>
    <row r="14" spans="1:6" x14ac:dyDescent="0.3">
      <c r="A14" t="s">
        <v>940</v>
      </c>
      <c r="B14">
        <v>195.52</v>
      </c>
      <c r="C14">
        <v>196.23</v>
      </c>
      <c r="D14">
        <v>194.03</v>
      </c>
      <c r="E14">
        <v>195.4</v>
      </c>
      <c r="F14" s="31"/>
    </row>
    <row r="15" spans="1:6" x14ac:dyDescent="0.3">
      <c r="A15" t="s">
        <v>941</v>
      </c>
      <c r="B15">
        <v>197.99</v>
      </c>
      <c r="C15">
        <v>198.3</v>
      </c>
      <c r="D15">
        <v>195.18</v>
      </c>
      <c r="E15">
        <v>195.92</v>
      </c>
      <c r="F15" s="31"/>
    </row>
    <row r="16" spans="1:6" x14ac:dyDescent="0.3">
      <c r="A16" t="s">
        <v>942</v>
      </c>
      <c r="B16">
        <v>197.56</v>
      </c>
      <c r="C16">
        <v>197.97</v>
      </c>
      <c r="D16">
        <v>196.07</v>
      </c>
      <c r="E16">
        <v>197.44</v>
      </c>
      <c r="F16" s="31"/>
    </row>
    <row r="17" spans="1:6" x14ac:dyDescent="0.3">
      <c r="A17" t="s">
        <v>943</v>
      </c>
      <c r="B17">
        <v>197.25</v>
      </c>
      <c r="C17">
        <v>197.98</v>
      </c>
      <c r="D17">
        <v>196.23</v>
      </c>
      <c r="E17">
        <v>197.55</v>
      </c>
      <c r="F17" s="31"/>
    </row>
    <row r="18" spans="1:6" x14ac:dyDescent="0.3">
      <c r="A18" t="s">
        <v>944</v>
      </c>
      <c r="B18">
        <v>197.01</v>
      </c>
      <c r="C18">
        <v>197.54</v>
      </c>
      <c r="D18">
        <v>195.35</v>
      </c>
      <c r="E18">
        <v>196.37</v>
      </c>
      <c r="F18" s="31"/>
    </row>
    <row r="19" spans="1:6" x14ac:dyDescent="0.3">
      <c r="A19" t="s">
        <v>945</v>
      </c>
      <c r="B19">
        <v>196.44</v>
      </c>
      <c r="C19">
        <v>197.34</v>
      </c>
      <c r="D19">
        <v>195.67</v>
      </c>
      <c r="E19">
        <v>196.53</v>
      </c>
      <c r="F19" s="31"/>
    </row>
    <row r="20" spans="1:6" x14ac:dyDescent="0.3">
      <c r="A20" t="s">
        <v>946</v>
      </c>
      <c r="B20">
        <v>197.12</v>
      </c>
      <c r="C20">
        <v>197.48</v>
      </c>
      <c r="D20">
        <v>194.13</v>
      </c>
      <c r="E20">
        <v>196.15</v>
      </c>
      <c r="F20" s="31"/>
    </row>
    <row r="21" spans="1:6" x14ac:dyDescent="0.3">
      <c r="A21" t="s">
        <v>947</v>
      </c>
      <c r="B21">
        <v>193.4</v>
      </c>
      <c r="C21">
        <v>197.18</v>
      </c>
      <c r="D21">
        <v>193.35</v>
      </c>
      <c r="E21">
        <v>196.87</v>
      </c>
      <c r="F21" s="31"/>
    </row>
    <row r="22" spans="1:6" x14ac:dyDescent="0.3">
      <c r="A22" t="s">
        <v>948</v>
      </c>
      <c r="B22">
        <v>193.88</v>
      </c>
      <c r="C22">
        <v>194.25</v>
      </c>
      <c r="D22">
        <v>192.27</v>
      </c>
      <c r="E22">
        <v>193.9</v>
      </c>
      <c r="F22" s="31"/>
    </row>
    <row r="23" spans="1:6" x14ac:dyDescent="0.3">
      <c r="A23" t="s">
        <v>949</v>
      </c>
      <c r="B23">
        <v>194.49</v>
      </c>
      <c r="C23">
        <v>194.99</v>
      </c>
      <c r="D23">
        <v>191.29</v>
      </c>
      <c r="E23">
        <v>193.4</v>
      </c>
      <c r="F23" s="31"/>
    </row>
    <row r="24" spans="1:6" x14ac:dyDescent="0.3">
      <c r="A24" t="s">
        <v>950</v>
      </c>
      <c r="B24">
        <v>191</v>
      </c>
      <c r="C24">
        <v>193.35</v>
      </c>
      <c r="D24">
        <v>190.47</v>
      </c>
      <c r="E24">
        <v>193</v>
      </c>
      <c r="F24" s="31"/>
    </row>
    <row r="25" spans="1:6" x14ac:dyDescent="0.3">
      <c r="A25" t="s">
        <v>951</v>
      </c>
      <c r="B25">
        <v>190.56</v>
      </c>
      <c r="C25">
        <v>191.94</v>
      </c>
      <c r="D25">
        <v>189.38</v>
      </c>
      <c r="E25">
        <v>191.23</v>
      </c>
      <c r="F25" s="31"/>
    </row>
    <row r="26" spans="1:6" x14ac:dyDescent="0.3">
      <c r="A26" s="42">
        <v>45634</v>
      </c>
      <c r="B26">
        <v>190.08</v>
      </c>
      <c r="C26">
        <v>190.57</v>
      </c>
      <c r="D26">
        <v>187.7</v>
      </c>
      <c r="E26">
        <v>190.18</v>
      </c>
      <c r="F26" s="31"/>
    </row>
    <row r="27" spans="1:6" x14ac:dyDescent="0.3">
      <c r="A27" s="42">
        <v>45543</v>
      </c>
      <c r="B27">
        <v>190.78</v>
      </c>
      <c r="C27">
        <v>191.01</v>
      </c>
      <c r="D27">
        <v>188.1</v>
      </c>
      <c r="E27">
        <v>189.93</v>
      </c>
      <c r="F27" s="31"/>
    </row>
    <row r="28" spans="1:6" x14ac:dyDescent="0.3">
      <c r="A28" s="42">
        <v>45512</v>
      </c>
      <c r="B28">
        <v>186.92</v>
      </c>
      <c r="C28">
        <v>190.71</v>
      </c>
      <c r="D28">
        <v>186.92</v>
      </c>
      <c r="E28">
        <v>190.4</v>
      </c>
      <c r="F28" s="31"/>
    </row>
    <row r="29" spans="1:6" x14ac:dyDescent="0.3">
      <c r="A29" s="42">
        <v>45481</v>
      </c>
      <c r="B29">
        <v>187.9</v>
      </c>
      <c r="C29">
        <v>189.59</v>
      </c>
      <c r="D29">
        <v>185.98</v>
      </c>
      <c r="E29">
        <v>187.51</v>
      </c>
      <c r="F29" s="31"/>
    </row>
    <row r="30" spans="1:6" x14ac:dyDescent="0.3">
      <c r="A30" s="42">
        <v>45451</v>
      </c>
      <c r="B30">
        <v>185.43</v>
      </c>
      <c r="C30">
        <v>187.82</v>
      </c>
      <c r="D30">
        <v>183.08</v>
      </c>
      <c r="E30">
        <v>185.71</v>
      </c>
      <c r="F30" s="31"/>
    </row>
    <row r="31" spans="1:6" x14ac:dyDescent="0.3">
      <c r="A31" s="42">
        <v>45420</v>
      </c>
      <c r="B31">
        <v>187.45</v>
      </c>
      <c r="C31">
        <v>189.29</v>
      </c>
      <c r="D31">
        <v>183.04</v>
      </c>
      <c r="E31">
        <v>184.36</v>
      </c>
      <c r="F31" s="31"/>
    </row>
    <row r="32" spans="1:6" x14ac:dyDescent="0.3">
      <c r="A32" s="42">
        <v>45330</v>
      </c>
      <c r="B32">
        <v>190.98</v>
      </c>
      <c r="C32">
        <v>193.91</v>
      </c>
      <c r="D32">
        <v>186.46</v>
      </c>
      <c r="E32">
        <v>189.29</v>
      </c>
      <c r="F32" s="31"/>
    </row>
    <row r="33" spans="1:6" x14ac:dyDescent="0.3">
      <c r="A33" s="42">
        <v>45299</v>
      </c>
      <c r="B33">
        <v>187.77</v>
      </c>
      <c r="C33">
        <v>190.97</v>
      </c>
      <c r="D33">
        <v>186.77</v>
      </c>
      <c r="E33">
        <v>189.71</v>
      </c>
      <c r="F33" s="31"/>
    </row>
    <row r="34" spans="1:6" x14ac:dyDescent="0.3">
      <c r="A34" t="s">
        <v>952</v>
      </c>
      <c r="B34">
        <v>186.39</v>
      </c>
      <c r="C34">
        <v>187.5</v>
      </c>
      <c r="D34">
        <v>183.45</v>
      </c>
      <c r="E34">
        <v>185.32</v>
      </c>
      <c r="F34" s="31"/>
    </row>
    <row r="35" spans="1:6" x14ac:dyDescent="0.3">
      <c r="A35" t="s">
        <v>953</v>
      </c>
      <c r="B35">
        <v>183.59</v>
      </c>
      <c r="C35">
        <v>187.71</v>
      </c>
      <c r="D35">
        <v>182.6</v>
      </c>
      <c r="E35">
        <v>186.78</v>
      </c>
      <c r="F35" s="31"/>
    </row>
    <row r="36" spans="1:6" x14ac:dyDescent="0.3">
      <c r="A36" t="s">
        <v>954</v>
      </c>
      <c r="B36">
        <v>184.04</v>
      </c>
      <c r="C36">
        <v>186.13</v>
      </c>
      <c r="D36">
        <v>180.53</v>
      </c>
      <c r="E36">
        <v>181.94</v>
      </c>
      <c r="F36" s="31"/>
    </row>
    <row r="37" spans="1:6" x14ac:dyDescent="0.3">
      <c r="A37" t="s">
        <v>955</v>
      </c>
      <c r="B37">
        <v>183.45</v>
      </c>
      <c r="C37">
        <v>186.85</v>
      </c>
      <c r="D37">
        <v>182.11</v>
      </c>
      <c r="E37">
        <v>185.16</v>
      </c>
      <c r="F37" s="31"/>
    </row>
    <row r="38" spans="1:6" x14ac:dyDescent="0.3">
      <c r="A38" t="s">
        <v>956</v>
      </c>
      <c r="B38">
        <v>177</v>
      </c>
      <c r="C38">
        <v>186.11</v>
      </c>
      <c r="D38">
        <v>171.8</v>
      </c>
      <c r="E38">
        <v>182.17</v>
      </c>
      <c r="F38" s="31"/>
    </row>
    <row r="39" spans="1:6" x14ac:dyDescent="0.3">
      <c r="A39" t="s">
        <v>957</v>
      </c>
      <c r="B39">
        <v>173.2</v>
      </c>
      <c r="C39">
        <v>176.6</v>
      </c>
      <c r="D39">
        <v>172.95</v>
      </c>
      <c r="E39">
        <v>176.21</v>
      </c>
      <c r="F39" s="31"/>
    </row>
    <row r="40" spans="1:6" x14ac:dyDescent="0.3">
      <c r="A40" t="s">
        <v>958</v>
      </c>
      <c r="B40">
        <v>173.32</v>
      </c>
      <c r="C40">
        <v>174.59</v>
      </c>
      <c r="D40">
        <v>172.77</v>
      </c>
      <c r="E40">
        <v>173.15</v>
      </c>
      <c r="F40" s="31"/>
    </row>
    <row r="41" spans="1:6" x14ac:dyDescent="0.3">
      <c r="A41" t="s">
        <v>959</v>
      </c>
      <c r="B41">
        <v>173.32</v>
      </c>
      <c r="C41">
        <v>174.73</v>
      </c>
      <c r="D41">
        <v>172</v>
      </c>
      <c r="E41">
        <v>173.61</v>
      </c>
      <c r="F41" s="31"/>
    </row>
    <row r="42" spans="1:6" x14ac:dyDescent="0.3">
      <c r="A42" t="s">
        <v>960</v>
      </c>
      <c r="B42">
        <v>173.67</v>
      </c>
      <c r="C42">
        <v>173.85</v>
      </c>
      <c r="D42">
        <v>171.22</v>
      </c>
      <c r="E42">
        <v>172.32</v>
      </c>
      <c r="F42" s="31"/>
    </row>
    <row r="43" spans="1:6" x14ac:dyDescent="0.3">
      <c r="A43" t="s">
        <v>961</v>
      </c>
      <c r="B43">
        <v>174.45</v>
      </c>
      <c r="C43">
        <v>176.68</v>
      </c>
      <c r="D43">
        <v>170.72</v>
      </c>
      <c r="E43">
        <v>171.14</v>
      </c>
      <c r="F43" s="31"/>
    </row>
    <row r="44" spans="1:6" x14ac:dyDescent="0.3">
      <c r="A44" t="s">
        <v>962</v>
      </c>
      <c r="B44">
        <v>169.51</v>
      </c>
      <c r="C44">
        <v>175.74</v>
      </c>
      <c r="D44">
        <v>169.51</v>
      </c>
      <c r="E44">
        <v>175.27</v>
      </c>
      <c r="F44" s="31"/>
    </row>
    <row r="45" spans="1:6" x14ac:dyDescent="0.3">
      <c r="A45" t="s">
        <v>963</v>
      </c>
      <c r="B45">
        <v>168.6</v>
      </c>
      <c r="C45">
        <v>169.85</v>
      </c>
      <c r="D45">
        <v>167.26</v>
      </c>
      <c r="E45">
        <v>169.2</v>
      </c>
      <c r="F45" s="31"/>
    </row>
    <row r="46" spans="1:6" x14ac:dyDescent="0.3">
      <c r="A46" t="s">
        <v>964</v>
      </c>
      <c r="B46">
        <v>168.91</v>
      </c>
      <c r="C46">
        <v>170.37</v>
      </c>
      <c r="D46">
        <v>167.42</v>
      </c>
      <c r="E46">
        <v>168.03</v>
      </c>
      <c r="F46" s="31"/>
    </row>
    <row r="47" spans="1:6" x14ac:dyDescent="0.3">
      <c r="A47" s="42">
        <v>45633</v>
      </c>
      <c r="B47">
        <v>170.63</v>
      </c>
      <c r="C47">
        <v>171.63</v>
      </c>
      <c r="D47">
        <v>169.9</v>
      </c>
      <c r="E47">
        <v>170.28</v>
      </c>
      <c r="F47" s="31"/>
    </row>
    <row r="48" spans="1:6" x14ac:dyDescent="0.3">
      <c r="A48" s="42">
        <v>45603</v>
      </c>
      <c r="B48">
        <v>167.52</v>
      </c>
      <c r="C48">
        <v>170.35</v>
      </c>
      <c r="D48">
        <v>167.35</v>
      </c>
      <c r="E48">
        <v>169.91</v>
      </c>
      <c r="F48" s="31"/>
    </row>
    <row r="49" spans="1:6" x14ac:dyDescent="0.3">
      <c r="A49" s="42">
        <v>45572</v>
      </c>
      <c r="B49">
        <v>167.45</v>
      </c>
      <c r="C49">
        <v>168.45</v>
      </c>
      <c r="D49">
        <v>166.11</v>
      </c>
      <c r="E49">
        <v>168.14</v>
      </c>
      <c r="F49" s="31"/>
    </row>
    <row r="50" spans="1:6" x14ac:dyDescent="0.3">
      <c r="A50" s="42">
        <v>45542</v>
      </c>
      <c r="B50">
        <v>167.02</v>
      </c>
      <c r="C50">
        <v>168.53</v>
      </c>
      <c r="D50">
        <v>164.86</v>
      </c>
      <c r="E50">
        <v>168.05</v>
      </c>
      <c r="F50" s="31"/>
    </row>
    <row r="51" spans="1:6" x14ac:dyDescent="0.3">
      <c r="A51" s="42">
        <v>45511</v>
      </c>
      <c r="B51">
        <v>166.54</v>
      </c>
      <c r="C51">
        <v>167.72</v>
      </c>
      <c r="D51">
        <v>165.62</v>
      </c>
      <c r="E51">
        <v>166.52</v>
      </c>
      <c r="F51" s="31"/>
    </row>
    <row r="52" spans="1:6" x14ac:dyDescent="0.3">
      <c r="A52" s="42">
        <v>45419</v>
      </c>
      <c r="B52">
        <v>164.72</v>
      </c>
      <c r="C52">
        <v>167.31</v>
      </c>
      <c r="D52">
        <v>163.63</v>
      </c>
      <c r="E52">
        <v>167.25</v>
      </c>
      <c r="F52" s="31"/>
    </row>
    <row r="53" spans="1:6" x14ac:dyDescent="0.3">
      <c r="A53" s="42">
        <v>45358</v>
      </c>
      <c r="B53">
        <v>166.09</v>
      </c>
      <c r="C53">
        <v>167.1</v>
      </c>
      <c r="D53">
        <v>163.52000000000001</v>
      </c>
      <c r="E53">
        <v>163.84</v>
      </c>
      <c r="F53" s="31"/>
    </row>
    <row r="54" spans="1:6" x14ac:dyDescent="0.3">
      <c r="A54" s="42">
        <v>45329</v>
      </c>
      <c r="B54">
        <v>168.63</v>
      </c>
      <c r="C54">
        <v>168.63</v>
      </c>
      <c r="D54">
        <v>165.45</v>
      </c>
      <c r="E54">
        <v>165.96</v>
      </c>
      <c r="F54" s="31"/>
    </row>
    <row r="55" spans="1:6" x14ac:dyDescent="0.3">
      <c r="A55" s="42">
        <v>45298</v>
      </c>
      <c r="B55">
        <v>171.27</v>
      </c>
      <c r="C55">
        <v>173.88</v>
      </c>
      <c r="D55">
        <v>169.54</v>
      </c>
      <c r="E55">
        <v>170.37</v>
      </c>
      <c r="F55" s="31"/>
    </row>
    <row r="56" spans="1:6" x14ac:dyDescent="0.3">
      <c r="A56" t="s">
        <v>965</v>
      </c>
      <c r="B56">
        <v>169.99</v>
      </c>
      <c r="C56">
        <v>171.82</v>
      </c>
      <c r="D56">
        <v>169.05</v>
      </c>
      <c r="E56">
        <v>171.52</v>
      </c>
      <c r="F56" s="31"/>
    </row>
    <row r="57" spans="1:6" x14ac:dyDescent="0.3">
      <c r="A57" t="s">
        <v>966</v>
      </c>
      <c r="B57">
        <v>171.29</v>
      </c>
      <c r="C57">
        <v>171.56</v>
      </c>
      <c r="D57">
        <v>167.75</v>
      </c>
      <c r="E57">
        <v>168.99</v>
      </c>
      <c r="F57" s="31"/>
    </row>
    <row r="58" spans="1:6" x14ac:dyDescent="0.3">
      <c r="A58" t="s">
        <v>967</v>
      </c>
      <c r="B58">
        <v>170.29</v>
      </c>
      <c r="C58">
        <v>172.35</v>
      </c>
      <c r="D58">
        <v>170.15</v>
      </c>
      <c r="E58">
        <v>171.15</v>
      </c>
      <c r="F58" s="31"/>
    </row>
    <row r="59" spans="1:6" x14ac:dyDescent="0.3">
      <c r="A59" t="s">
        <v>968</v>
      </c>
      <c r="B59">
        <v>172.1</v>
      </c>
      <c r="C59">
        <v>173.41</v>
      </c>
      <c r="D59">
        <v>170.62</v>
      </c>
      <c r="E59">
        <v>170.75</v>
      </c>
      <c r="F59" s="31"/>
    </row>
    <row r="60" spans="1:6" x14ac:dyDescent="0.3">
      <c r="A60" t="s">
        <v>969</v>
      </c>
      <c r="B60">
        <v>171.13</v>
      </c>
      <c r="C60">
        <v>173.41</v>
      </c>
      <c r="D60">
        <v>170.7</v>
      </c>
      <c r="E60">
        <v>172.74</v>
      </c>
      <c r="F60" s="31"/>
    </row>
    <row r="61" spans="1:6" x14ac:dyDescent="0.3">
      <c r="A61" t="s">
        <v>970</v>
      </c>
      <c r="B61">
        <v>172.7</v>
      </c>
      <c r="C61">
        <v>172.93</v>
      </c>
      <c r="D61">
        <v>169.59</v>
      </c>
      <c r="E61">
        <v>170.39</v>
      </c>
      <c r="F61" s="31"/>
    </row>
    <row r="62" spans="1:6" x14ac:dyDescent="0.3">
      <c r="A62" t="s">
        <v>971</v>
      </c>
      <c r="B62">
        <v>171.18</v>
      </c>
      <c r="C62">
        <v>172.81</v>
      </c>
      <c r="D62">
        <v>170.02</v>
      </c>
      <c r="E62">
        <v>172.13</v>
      </c>
      <c r="F62" s="31"/>
    </row>
    <row r="63" spans="1:6" x14ac:dyDescent="0.3">
      <c r="A63" t="s">
        <v>972</v>
      </c>
      <c r="B63">
        <v>170.44</v>
      </c>
      <c r="C63">
        <v>173.01</v>
      </c>
      <c r="D63">
        <v>169.87</v>
      </c>
      <c r="E63">
        <v>171.36</v>
      </c>
      <c r="F63" s="31"/>
    </row>
    <row r="64" spans="1:6" x14ac:dyDescent="0.3">
      <c r="A64" t="s">
        <v>973</v>
      </c>
      <c r="B64">
        <v>168.4</v>
      </c>
      <c r="C64">
        <v>170.4</v>
      </c>
      <c r="D64">
        <v>167.36</v>
      </c>
      <c r="E64">
        <v>169.68</v>
      </c>
      <c r="F64" s="31"/>
    </row>
    <row r="65" spans="1:6" x14ac:dyDescent="0.3">
      <c r="A65" t="s">
        <v>974</v>
      </c>
      <c r="B65">
        <v>166.47</v>
      </c>
      <c r="C65">
        <v>169.24</v>
      </c>
      <c r="D65">
        <v>166</v>
      </c>
      <c r="E65">
        <v>168.59</v>
      </c>
      <c r="F65" s="31"/>
    </row>
    <row r="66" spans="1:6" x14ac:dyDescent="0.3">
      <c r="A66" t="s">
        <v>975</v>
      </c>
      <c r="B66">
        <v>166</v>
      </c>
      <c r="C66">
        <v>166.9</v>
      </c>
      <c r="D66">
        <v>165</v>
      </c>
      <c r="E66">
        <v>166.56</v>
      </c>
      <c r="F66" s="31"/>
    </row>
    <row r="67" spans="1:6" x14ac:dyDescent="0.3">
      <c r="A67" s="42">
        <v>45632</v>
      </c>
      <c r="B67">
        <v>167.88</v>
      </c>
      <c r="C67">
        <v>168.54</v>
      </c>
      <c r="D67">
        <v>165.03</v>
      </c>
      <c r="E67">
        <v>166.09</v>
      </c>
      <c r="F67" s="31"/>
    </row>
    <row r="68" spans="1:6" x14ac:dyDescent="0.3">
      <c r="A68" s="42">
        <v>45602</v>
      </c>
      <c r="B68">
        <v>170.25</v>
      </c>
      <c r="C68">
        <v>170.64</v>
      </c>
      <c r="D68">
        <v>167.42</v>
      </c>
      <c r="E68">
        <v>167.7</v>
      </c>
      <c r="F68" s="31"/>
    </row>
    <row r="69" spans="1:6" x14ac:dyDescent="0.3">
      <c r="A69" s="42">
        <v>45571</v>
      </c>
      <c r="B69">
        <v>169</v>
      </c>
      <c r="C69">
        <v>170.75</v>
      </c>
      <c r="D69">
        <v>167.69</v>
      </c>
      <c r="E69">
        <v>170.46</v>
      </c>
      <c r="F69" s="31"/>
    </row>
    <row r="70" spans="1:6" x14ac:dyDescent="0.3">
      <c r="A70" s="42">
        <v>45479</v>
      </c>
      <c r="B70">
        <v>169</v>
      </c>
      <c r="C70">
        <v>170.34</v>
      </c>
      <c r="D70">
        <v>167.79</v>
      </c>
      <c r="E70">
        <v>169.42</v>
      </c>
      <c r="F70" s="31"/>
    </row>
    <row r="71" spans="1:6" x14ac:dyDescent="0.3">
      <c r="A71" s="42">
        <v>45449</v>
      </c>
      <c r="B71">
        <v>165.49</v>
      </c>
      <c r="C71">
        <v>168.88</v>
      </c>
      <c r="D71">
        <v>164.35</v>
      </c>
      <c r="E71">
        <v>168.57</v>
      </c>
      <c r="F71" s="31"/>
    </row>
    <row r="72" spans="1:6" x14ac:dyDescent="0.3">
      <c r="A72" s="42">
        <v>45418</v>
      </c>
      <c r="B72">
        <v>162.9</v>
      </c>
      <c r="C72">
        <v>165.98</v>
      </c>
      <c r="D72">
        <v>162.16</v>
      </c>
      <c r="E72">
        <v>165.44</v>
      </c>
      <c r="F72" s="31"/>
    </row>
    <row r="73" spans="1:6" x14ac:dyDescent="0.3">
      <c r="A73" s="42">
        <v>45388</v>
      </c>
      <c r="B73">
        <v>160.19</v>
      </c>
      <c r="C73">
        <v>162.81</v>
      </c>
      <c r="D73">
        <v>159.77000000000001</v>
      </c>
      <c r="E73">
        <v>162.13999999999999</v>
      </c>
      <c r="F73" s="31"/>
    </row>
    <row r="74" spans="1:6" x14ac:dyDescent="0.3">
      <c r="A74" s="42">
        <v>45357</v>
      </c>
      <c r="B74">
        <v>160</v>
      </c>
      <c r="C74">
        <v>163.19</v>
      </c>
      <c r="D74">
        <v>158.83000000000001</v>
      </c>
      <c r="E74">
        <v>160.19</v>
      </c>
      <c r="F74" s="31"/>
    </row>
    <row r="75" spans="1:6" x14ac:dyDescent="0.3">
      <c r="A75" t="s">
        <v>976</v>
      </c>
      <c r="B75">
        <v>156.65</v>
      </c>
      <c r="C75">
        <v>161.63999999999999</v>
      </c>
      <c r="D75">
        <v>156.19999999999999</v>
      </c>
      <c r="E75">
        <v>161.24</v>
      </c>
      <c r="F75" s="31"/>
    </row>
    <row r="76" spans="1:6" x14ac:dyDescent="0.3">
      <c r="A76" t="s">
        <v>977</v>
      </c>
      <c r="B76">
        <v>154.65</v>
      </c>
      <c r="C76">
        <v>156.43</v>
      </c>
      <c r="D76">
        <v>153.58000000000001</v>
      </c>
      <c r="E76">
        <v>156.31</v>
      </c>
      <c r="F76" s="31"/>
    </row>
    <row r="77" spans="1:6" x14ac:dyDescent="0.3">
      <c r="A77" t="s">
        <v>978</v>
      </c>
      <c r="B77">
        <v>154.88999999999999</v>
      </c>
      <c r="C77">
        <v>156.38</v>
      </c>
      <c r="D77">
        <v>153.68</v>
      </c>
      <c r="E77">
        <v>154.79</v>
      </c>
      <c r="F77" s="31"/>
    </row>
    <row r="78" spans="1:6" x14ac:dyDescent="0.3">
      <c r="A78" t="s">
        <v>979</v>
      </c>
      <c r="B78">
        <v>156.35</v>
      </c>
      <c r="C78">
        <v>156.35</v>
      </c>
      <c r="D78">
        <v>153.94999999999999</v>
      </c>
      <c r="E78">
        <v>155.34</v>
      </c>
      <c r="F78" s="31"/>
    </row>
    <row r="79" spans="1:6" x14ac:dyDescent="0.3">
      <c r="A79" t="s">
        <v>980</v>
      </c>
      <c r="B79">
        <v>158.36000000000001</v>
      </c>
      <c r="C79">
        <v>158.78</v>
      </c>
      <c r="D79">
        <v>156.36000000000001</v>
      </c>
      <c r="E79">
        <v>157.06</v>
      </c>
      <c r="F79" s="31"/>
    </row>
    <row r="80" spans="1:6" x14ac:dyDescent="0.3">
      <c r="A80" t="s">
        <v>981</v>
      </c>
      <c r="B80">
        <v>159.03</v>
      </c>
      <c r="C80">
        <v>160.04</v>
      </c>
      <c r="D80">
        <v>157.76</v>
      </c>
      <c r="E80">
        <v>158.26</v>
      </c>
      <c r="F80" s="31"/>
    </row>
    <row r="81" spans="1:6" x14ac:dyDescent="0.3">
      <c r="A81" t="s">
        <v>982</v>
      </c>
      <c r="B81">
        <v>161.57</v>
      </c>
      <c r="C81">
        <v>161.94</v>
      </c>
      <c r="D81">
        <v>159.18</v>
      </c>
      <c r="E81">
        <v>159.61000000000001</v>
      </c>
      <c r="F81" s="31"/>
    </row>
    <row r="82" spans="1:6" x14ac:dyDescent="0.3">
      <c r="A82" t="s">
        <v>983</v>
      </c>
      <c r="B82">
        <v>165.37</v>
      </c>
      <c r="C82">
        <v>165.71</v>
      </c>
      <c r="D82">
        <v>162.5</v>
      </c>
      <c r="E82">
        <v>162.93</v>
      </c>
      <c r="F82" s="31"/>
    </row>
    <row r="83" spans="1:6" x14ac:dyDescent="0.3">
      <c r="A83" t="s">
        <v>984</v>
      </c>
      <c r="B83">
        <v>166.01</v>
      </c>
      <c r="C83">
        <v>166.42</v>
      </c>
      <c r="D83">
        <v>164.41</v>
      </c>
      <c r="E83">
        <v>164.56</v>
      </c>
      <c r="F83" s="31"/>
    </row>
    <row r="84" spans="1:6" x14ac:dyDescent="0.3">
      <c r="A84" t="s">
        <v>985</v>
      </c>
      <c r="B84">
        <v>165.39</v>
      </c>
      <c r="C84">
        <v>166.49</v>
      </c>
      <c r="D84">
        <v>164.49</v>
      </c>
      <c r="E84">
        <v>166.42</v>
      </c>
      <c r="F84" s="31"/>
    </row>
    <row r="85" spans="1:6" x14ac:dyDescent="0.3">
      <c r="A85" t="s">
        <v>986</v>
      </c>
      <c r="B85">
        <v>163.44999999999999</v>
      </c>
      <c r="C85">
        <v>164.93</v>
      </c>
      <c r="D85">
        <v>162.18</v>
      </c>
      <c r="E85">
        <v>164.35</v>
      </c>
      <c r="F85" s="31"/>
    </row>
    <row r="86" spans="1:6" x14ac:dyDescent="0.3">
      <c r="A86" t="s">
        <v>987</v>
      </c>
      <c r="B86">
        <v>162.31</v>
      </c>
      <c r="C86">
        <v>164.42</v>
      </c>
      <c r="D86">
        <v>161.87</v>
      </c>
      <c r="E86">
        <v>163.79</v>
      </c>
      <c r="F86" s="31"/>
    </row>
    <row r="87" spans="1:6" x14ac:dyDescent="0.3">
      <c r="A87" t="s">
        <v>988</v>
      </c>
      <c r="B87">
        <v>161.65</v>
      </c>
      <c r="C87">
        <v>162.25</v>
      </c>
      <c r="D87">
        <v>159.72</v>
      </c>
      <c r="E87">
        <v>161.59</v>
      </c>
      <c r="F87" s="31"/>
    </row>
    <row r="88" spans="1:6" x14ac:dyDescent="0.3">
      <c r="A88" t="s">
        <v>989</v>
      </c>
      <c r="B88">
        <v>161.28</v>
      </c>
      <c r="C88">
        <v>162.57</v>
      </c>
      <c r="D88">
        <v>160.80000000000001</v>
      </c>
      <c r="E88">
        <v>161.28</v>
      </c>
      <c r="F88" s="31"/>
    </row>
    <row r="89" spans="1:6" x14ac:dyDescent="0.3">
      <c r="A89" s="42">
        <v>45570</v>
      </c>
      <c r="B89">
        <v>160.71</v>
      </c>
      <c r="C89">
        <v>161.44</v>
      </c>
      <c r="D89">
        <v>160.35</v>
      </c>
      <c r="E89">
        <v>160.75</v>
      </c>
      <c r="F89" s="31"/>
    </row>
    <row r="90" spans="1:6" x14ac:dyDescent="0.3">
      <c r="A90" s="42">
        <v>45540</v>
      </c>
      <c r="B90">
        <v>160.81</v>
      </c>
      <c r="C90">
        <v>161.32</v>
      </c>
      <c r="D90">
        <v>160.02000000000001</v>
      </c>
      <c r="E90">
        <v>160.4</v>
      </c>
      <c r="F90" s="31"/>
    </row>
    <row r="91" spans="1:6" x14ac:dyDescent="0.3">
      <c r="A91" s="42">
        <v>45509</v>
      </c>
      <c r="B91">
        <v>162.13999999999999</v>
      </c>
      <c r="C91">
        <v>162.9</v>
      </c>
      <c r="D91">
        <v>159.87</v>
      </c>
      <c r="E91">
        <v>160.44999999999999</v>
      </c>
      <c r="F91" s="31"/>
    </row>
    <row r="92" spans="1:6" x14ac:dyDescent="0.3">
      <c r="A92" s="42">
        <v>45478</v>
      </c>
      <c r="B92">
        <v>163.36000000000001</v>
      </c>
      <c r="C92">
        <v>163.99</v>
      </c>
      <c r="D92">
        <v>161.88999999999999</v>
      </c>
      <c r="E92">
        <v>162.55000000000001</v>
      </c>
      <c r="F92" s="31"/>
    </row>
    <row r="93" spans="1:6" x14ac:dyDescent="0.3">
      <c r="A93" s="42">
        <v>45448</v>
      </c>
      <c r="B93">
        <v>164.41</v>
      </c>
      <c r="C93">
        <v>164.63</v>
      </c>
      <c r="D93">
        <v>161</v>
      </c>
      <c r="E93">
        <v>162.72999999999999</v>
      </c>
      <c r="F93" s="31"/>
    </row>
    <row r="94" spans="1:6" x14ac:dyDescent="0.3">
      <c r="A94" s="42">
        <v>45356</v>
      </c>
      <c r="B94">
        <v>161.16</v>
      </c>
      <c r="C94">
        <v>164.25</v>
      </c>
      <c r="D94">
        <v>160.74</v>
      </c>
      <c r="E94">
        <v>163.79</v>
      </c>
      <c r="F94" s="31"/>
    </row>
    <row r="95" spans="1:6" x14ac:dyDescent="0.3">
      <c r="A95" s="42">
        <v>45327</v>
      </c>
      <c r="B95">
        <v>162.16999999999999</v>
      </c>
      <c r="C95">
        <v>162.44</v>
      </c>
      <c r="D95">
        <v>158.12</v>
      </c>
      <c r="E95">
        <v>160.81</v>
      </c>
      <c r="F95" s="31"/>
    </row>
    <row r="96" spans="1:6" x14ac:dyDescent="0.3">
      <c r="A96" s="42">
        <v>45296</v>
      </c>
      <c r="B96">
        <v>162.09</v>
      </c>
      <c r="C96">
        <v>163.69</v>
      </c>
      <c r="D96">
        <v>161.13999999999999</v>
      </c>
      <c r="E96">
        <v>161.72</v>
      </c>
      <c r="F96" s="31"/>
    </row>
    <row r="97" spans="1:6" x14ac:dyDescent="0.3">
      <c r="A97" t="s">
        <v>990</v>
      </c>
      <c r="B97">
        <v>161.27000000000001</v>
      </c>
      <c r="C97">
        <v>163.05000000000001</v>
      </c>
      <c r="D97">
        <v>159.69</v>
      </c>
      <c r="E97">
        <v>162.63999999999999</v>
      </c>
      <c r="F97" s="31"/>
    </row>
    <row r="98" spans="1:6" x14ac:dyDescent="0.3">
      <c r="A98" t="s">
        <v>991</v>
      </c>
      <c r="B98">
        <v>159.59</v>
      </c>
      <c r="C98">
        <v>161.55000000000001</v>
      </c>
      <c r="D98">
        <v>158.56</v>
      </c>
      <c r="E98">
        <v>161.52000000000001</v>
      </c>
      <c r="F98" s="31"/>
    </row>
    <row r="99" spans="1:6" x14ac:dyDescent="0.3">
      <c r="A99" t="s">
        <v>992</v>
      </c>
      <c r="B99">
        <v>167.09</v>
      </c>
      <c r="C99">
        <v>167.46</v>
      </c>
      <c r="D99">
        <v>157.65</v>
      </c>
      <c r="E99">
        <v>159.62</v>
      </c>
      <c r="F99" s="31"/>
    </row>
    <row r="100" spans="1:6" x14ac:dyDescent="0.3">
      <c r="A100" t="s">
        <v>993</v>
      </c>
      <c r="B100">
        <v>167.66</v>
      </c>
      <c r="C100">
        <v>169.29</v>
      </c>
      <c r="D100">
        <v>165.57</v>
      </c>
      <c r="E100">
        <v>167.29</v>
      </c>
      <c r="F100" s="31"/>
    </row>
    <row r="101" spans="1:6" x14ac:dyDescent="0.3">
      <c r="A101" t="s">
        <v>994</v>
      </c>
      <c r="B101">
        <v>168.52</v>
      </c>
      <c r="C101">
        <v>169.11</v>
      </c>
      <c r="D101">
        <v>166.74</v>
      </c>
      <c r="E101">
        <v>167.8</v>
      </c>
      <c r="F101" s="31"/>
    </row>
    <row r="102" spans="1:6" x14ac:dyDescent="0.3">
      <c r="A102" t="s">
        <v>995</v>
      </c>
      <c r="B102">
        <v>168.59</v>
      </c>
      <c r="C102">
        <v>170.37</v>
      </c>
      <c r="D102">
        <v>168.22</v>
      </c>
      <c r="E102">
        <v>169.54</v>
      </c>
      <c r="F102" s="31"/>
    </row>
    <row r="103" spans="1:6" x14ac:dyDescent="0.3">
      <c r="A103" t="s">
        <v>996</v>
      </c>
      <c r="B103">
        <v>167.68</v>
      </c>
      <c r="C103">
        <v>169.59</v>
      </c>
      <c r="D103">
        <v>166.92</v>
      </c>
      <c r="E103">
        <v>167.89</v>
      </c>
      <c r="F103" s="31"/>
    </row>
    <row r="104" spans="1:6" x14ac:dyDescent="0.3">
      <c r="A104" t="s">
        <v>997</v>
      </c>
      <c r="B104">
        <v>165.02</v>
      </c>
      <c r="C104">
        <v>166.6</v>
      </c>
      <c r="D104">
        <v>163.25</v>
      </c>
      <c r="E104">
        <v>166.41</v>
      </c>
      <c r="F104" s="31"/>
    </row>
    <row r="105" spans="1:6" x14ac:dyDescent="0.3">
      <c r="A105" t="s">
        <v>998</v>
      </c>
      <c r="B105">
        <v>164.96</v>
      </c>
      <c r="C105">
        <v>167.44</v>
      </c>
      <c r="D105">
        <v>164.43</v>
      </c>
      <c r="E105">
        <v>164.66</v>
      </c>
      <c r="F105" s="31"/>
    </row>
    <row r="106" spans="1:6" x14ac:dyDescent="0.3">
      <c r="A106" t="s">
        <v>999</v>
      </c>
      <c r="B106">
        <v>164.15</v>
      </c>
      <c r="C106">
        <v>164.74</v>
      </c>
      <c r="D106">
        <v>163.22999999999999</v>
      </c>
      <c r="E106">
        <v>164.25</v>
      </c>
      <c r="F106" s="31"/>
    </row>
    <row r="107" spans="1:6" x14ac:dyDescent="0.3">
      <c r="A107" t="s">
        <v>1000</v>
      </c>
      <c r="B107">
        <v>162.18</v>
      </c>
      <c r="C107">
        <v>163.74</v>
      </c>
      <c r="D107">
        <v>162.08000000000001</v>
      </c>
      <c r="E107">
        <v>162.54</v>
      </c>
      <c r="F107" s="31"/>
    </row>
    <row r="108" spans="1:6" x14ac:dyDescent="0.3">
      <c r="A108" t="s">
        <v>1001</v>
      </c>
      <c r="B108">
        <v>164.52</v>
      </c>
      <c r="C108">
        <v>164.7</v>
      </c>
      <c r="D108">
        <v>161.5</v>
      </c>
      <c r="E108">
        <v>161.66999999999999</v>
      </c>
      <c r="F108" s="31"/>
    </row>
    <row r="109" spans="1:6" x14ac:dyDescent="0.3">
      <c r="A109" s="42">
        <v>45630</v>
      </c>
      <c r="B109">
        <v>164.45</v>
      </c>
      <c r="C109">
        <v>164.45</v>
      </c>
      <c r="D109">
        <v>160</v>
      </c>
      <c r="E109">
        <v>162.28</v>
      </c>
      <c r="F109" s="31"/>
    </row>
    <row r="110" spans="1:6" x14ac:dyDescent="0.3">
      <c r="A110" s="42">
        <v>45600</v>
      </c>
      <c r="B110">
        <v>169.2</v>
      </c>
      <c r="C110">
        <v>169.37</v>
      </c>
      <c r="D110">
        <v>167.23</v>
      </c>
      <c r="E110">
        <v>167.52</v>
      </c>
      <c r="F110" s="31"/>
    </row>
    <row r="111" spans="1:6" x14ac:dyDescent="0.3">
      <c r="A111" s="42">
        <v>45569</v>
      </c>
      <c r="B111">
        <v>168.59</v>
      </c>
      <c r="C111">
        <v>169.96</v>
      </c>
      <c r="D111">
        <v>167.36</v>
      </c>
      <c r="E111">
        <v>169.03</v>
      </c>
      <c r="F111" s="31"/>
    </row>
    <row r="112" spans="1:6" x14ac:dyDescent="0.3">
      <c r="A112" s="42">
        <v>45539</v>
      </c>
      <c r="B112">
        <v>169.73</v>
      </c>
      <c r="C112">
        <v>170.55</v>
      </c>
      <c r="D112">
        <v>167.4</v>
      </c>
      <c r="E112">
        <v>170.14</v>
      </c>
      <c r="F112" s="31"/>
    </row>
    <row r="113" spans="1:6" x14ac:dyDescent="0.3">
      <c r="A113" s="42">
        <v>45508</v>
      </c>
      <c r="B113">
        <v>169.21</v>
      </c>
      <c r="C113">
        <v>171.97</v>
      </c>
      <c r="D113">
        <v>168.4</v>
      </c>
      <c r="E113">
        <v>169.8</v>
      </c>
      <c r="F113" s="31"/>
    </row>
    <row r="114" spans="1:6" x14ac:dyDescent="0.3">
      <c r="A114" s="42">
        <v>45416</v>
      </c>
      <c r="B114">
        <v>168</v>
      </c>
      <c r="C114">
        <v>171.04</v>
      </c>
      <c r="D114">
        <v>167.29</v>
      </c>
      <c r="E114">
        <v>170</v>
      </c>
      <c r="F114" s="31"/>
    </row>
    <row r="115" spans="1:6" x14ac:dyDescent="0.3">
      <c r="A115" s="42">
        <v>45386</v>
      </c>
      <c r="B115">
        <v>177.65</v>
      </c>
      <c r="C115">
        <v>177.7</v>
      </c>
      <c r="D115">
        <v>167.45</v>
      </c>
      <c r="E115">
        <v>167.9</v>
      </c>
      <c r="F115" s="31"/>
    </row>
    <row r="116" spans="1:6" x14ac:dyDescent="0.3">
      <c r="A116" s="42">
        <v>45355</v>
      </c>
      <c r="B116">
        <v>180.72</v>
      </c>
      <c r="C116">
        <v>181.6</v>
      </c>
      <c r="D116">
        <v>176.6</v>
      </c>
      <c r="E116">
        <v>177.33</v>
      </c>
      <c r="F116" s="31"/>
    </row>
    <row r="117" spans="1:6" x14ac:dyDescent="0.3">
      <c r="A117" s="42">
        <v>45326</v>
      </c>
      <c r="B117">
        <v>179.39</v>
      </c>
      <c r="C117">
        <v>181.03</v>
      </c>
      <c r="D117">
        <v>178.51</v>
      </c>
      <c r="E117">
        <v>180.69</v>
      </c>
      <c r="F117" s="31"/>
    </row>
    <row r="118" spans="1:6" x14ac:dyDescent="0.3">
      <c r="A118" s="42">
        <v>45295</v>
      </c>
      <c r="B118">
        <v>181.88</v>
      </c>
      <c r="C118">
        <v>181.9</v>
      </c>
      <c r="D118">
        <v>179.24</v>
      </c>
      <c r="E118">
        <v>180.76</v>
      </c>
      <c r="F118" s="31"/>
    </row>
    <row r="119" spans="1:6" x14ac:dyDescent="0.3">
      <c r="A119" t="s">
        <v>1002</v>
      </c>
      <c r="B119">
        <v>181</v>
      </c>
      <c r="C119">
        <v>182.3</v>
      </c>
      <c r="D119">
        <v>180.3</v>
      </c>
      <c r="E119">
        <v>182.1</v>
      </c>
      <c r="F119" s="31"/>
    </row>
    <row r="120" spans="1:6" x14ac:dyDescent="0.3">
      <c r="A120" t="s">
        <v>1003</v>
      </c>
      <c r="B120">
        <v>179.8</v>
      </c>
      <c r="C120">
        <v>180.58</v>
      </c>
      <c r="D120">
        <v>178.81</v>
      </c>
      <c r="E120">
        <v>180.35</v>
      </c>
      <c r="F120" s="31"/>
    </row>
    <row r="121" spans="1:6" x14ac:dyDescent="0.3">
      <c r="A121" t="s">
        <v>1004</v>
      </c>
      <c r="B121">
        <v>179.23</v>
      </c>
      <c r="C121">
        <v>179.77</v>
      </c>
      <c r="D121">
        <v>178.38</v>
      </c>
      <c r="E121">
        <v>179.19</v>
      </c>
      <c r="F121" s="31"/>
    </row>
    <row r="122" spans="1:6" x14ac:dyDescent="0.3">
      <c r="A122" t="s">
        <v>1005</v>
      </c>
      <c r="B122">
        <v>179</v>
      </c>
      <c r="C122">
        <v>179.2</v>
      </c>
      <c r="D122">
        <v>178.13</v>
      </c>
      <c r="E122">
        <v>178.53</v>
      </c>
      <c r="F122" s="31"/>
    </row>
    <row r="123" spans="1:6" x14ac:dyDescent="0.3">
      <c r="A123" t="s">
        <v>1006</v>
      </c>
      <c r="B123">
        <v>177.23</v>
      </c>
      <c r="C123">
        <v>178.99</v>
      </c>
      <c r="D123">
        <v>176.78</v>
      </c>
      <c r="E123">
        <v>178.45</v>
      </c>
      <c r="F123" s="31"/>
    </row>
    <row r="124" spans="1:6" x14ac:dyDescent="0.3">
      <c r="A124" t="s">
        <v>1007</v>
      </c>
      <c r="B124">
        <v>176.81</v>
      </c>
      <c r="C124">
        <v>177.74</v>
      </c>
      <c r="D124">
        <v>175.88</v>
      </c>
      <c r="E124">
        <v>177.5</v>
      </c>
      <c r="F124" s="31"/>
    </row>
    <row r="125" spans="1:6" x14ac:dyDescent="0.3">
      <c r="A125" t="s">
        <v>1008</v>
      </c>
      <c r="B125">
        <v>179.22</v>
      </c>
      <c r="C125">
        <v>179.23</v>
      </c>
      <c r="D125">
        <v>175.73</v>
      </c>
      <c r="E125">
        <v>176.27</v>
      </c>
      <c r="F125" s="31"/>
    </row>
    <row r="126" spans="1:6" x14ac:dyDescent="0.3">
      <c r="A126" t="s">
        <v>1009</v>
      </c>
      <c r="B126">
        <v>178.19</v>
      </c>
      <c r="C126">
        <v>179.93</v>
      </c>
      <c r="D126">
        <v>178.19</v>
      </c>
      <c r="E126">
        <v>179.66</v>
      </c>
      <c r="F126" s="31"/>
    </row>
    <row r="127" spans="1:6" x14ac:dyDescent="0.3">
      <c r="A127" t="s">
        <v>1010</v>
      </c>
      <c r="B127">
        <v>179.01</v>
      </c>
      <c r="C127">
        <v>179.88</v>
      </c>
      <c r="D127">
        <v>177.57</v>
      </c>
      <c r="E127">
        <v>178.49</v>
      </c>
      <c r="F127" s="31"/>
    </row>
    <row r="128" spans="1:6" x14ac:dyDescent="0.3">
      <c r="A128" t="s">
        <v>1011</v>
      </c>
      <c r="B128">
        <v>179.84</v>
      </c>
      <c r="C128">
        <v>180.58</v>
      </c>
      <c r="D128">
        <v>177.54</v>
      </c>
      <c r="E128">
        <v>177.88</v>
      </c>
      <c r="F128" s="31"/>
    </row>
    <row r="129" spans="1:6" x14ac:dyDescent="0.3">
      <c r="A129" t="s">
        <v>1012</v>
      </c>
      <c r="B129">
        <v>180.16</v>
      </c>
      <c r="C129">
        <v>182.04</v>
      </c>
      <c r="D129">
        <v>178.66</v>
      </c>
      <c r="E129">
        <v>181.2</v>
      </c>
      <c r="F129" s="31"/>
    </row>
    <row r="130" spans="1:6" x14ac:dyDescent="0.3">
      <c r="A130" t="s">
        <v>1013</v>
      </c>
      <c r="B130">
        <v>182.5</v>
      </c>
      <c r="C130">
        <v>182.51</v>
      </c>
      <c r="D130">
        <v>179.42</v>
      </c>
      <c r="E130">
        <v>179.86</v>
      </c>
      <c r="F130" s="31"/>
    </row>
    <row r="131" spans="1:6" x14ac:dyDescent="0.3">
      <c r="A131" s="42">
        <v>45629</v>
      </c>
      <c r="B131">
        <v>179.72</v>
      </c>
      <c r="C131">
        <v>182.89</v>
      </c>
      <c r="D131">
        <v>179.69</v>
      </c>
      <c r="E131">
        <v>180.92</v>
      </c>
      <c r="F131" s="31"/>
    </row>
    <row r="132" spans="1:6" x14ac:dyDescent="0.3">
      <c r="A132" s="42">
        <v>45599</v>
      </c>
      <c r="B132">
        <v>178.41</v>
      </c>
      <c r="C132">
        <v>181.26</v>
      </c>
      <c r="D132">
        <v>178.24</v>
      </c>
      <c r="E132">
        <v>179.63</v>
      </c>
      <c r="F132" s="31"/>
    </row>
    <row r="133" spans="1:6" x14ac:dyDescent="0.3">
      <c r="A133" s="42">
        <v>45507</v>
      </c>
      <c r="B133">
        <v>179.74</v>
      </c>
      <c r="C133">
        <v>182.14</v>
      </c>
      <c r="D133">
        <v>178.68</v>
      </c>
      <c r="E133">
        <v>178.85</v>
      </c>
      <c r="F133" s="31"/>
    </row>
    <row r="134" spans="1:6" x14ac:dyDescent="0.3">
      <c r="A134" s="42">
        <v>45476</v>
      </c>
      <c r="B134">
        <v>182.19</v>
      </c>
      <c r="C134">
        <v>182.42</v>
      </c>
      <c r="D134">
        <v>179.54</v>
      </c>
      <c r="E134">
        <v>180.57</v>
      </c>
      <c r="F134" s="31"/>
    </row>
    <row r="135" spans="1:6" x14ac:dyDescent="0.3">
      <c r="A135" s="42">
        <v>45446</v>
      </c>
      <c r="B135">
        <v>178.4</v>
      </c>
      <c r="C135">
        <v>182.16</v>
      </c>
      <c r="D135">
        <v>178.1</v>
      </c>
      <c r="E135">
        <v>181.06</v>
      </c>
      <c r="F135" s="31"/>
    </row>
    <row r="136" spans="1:6" x14ac:dyDescent="0.3">
      <c r="A136" s="42">
        <v>45415</v>
      </c>
      <c r="B136">
        <v>177.79</v>
      </c>
      <c r="C136">
        <v>179.59</v>
      </c>
      <c r="D136">
        <v>177.79</v>
      </c>
      <c r="E136">
        <v>179.16</v>
      </c>
      <c r="F136" s="31"/>
    </row>
    <row r="137" spans="1:6" x14ac:dyDescent="0.3">
      <c r="A137" s="42">
        <v>45385</v>
      </c>
      <c r="B137">
        <v>178.35</v>
      </c>
      <c r="C137">
        <v>179.98</v>
      </c>
      <c r="D137">
        <v>176.28</v>
      </c>
      <c r="E137">
        <v>177.05</v>
      </c>
      <c r="F137" s="31"/>
    </row>
    <row r="138" spans="1:6" x14ac:dyDescent="0.3">
      <c r="A138" s="42">
        <v>45294</v>
      </c>
      <c r="B138">
        <v>176.05</v>
      </c>
      <c r="C138">
        <v>179.19</v>
      </c>
      <c r="D138">
        <v>175.75</v>
      </c>
      <c r="E138">
        <v>178.91</v>
      </c>
      <c r="F138" s="31"/>
    </row>
    <row r="139" spans="1:6" x14ac:dyDescent="0.3">
      <c r="A139" t="s">
        <v>1014</v>
      </c>
      <c r="B139">
        <v>177.87</v>
      </c>
      <c r="C139">
        <v>178.02</v>
      </c>
      <c r="D139">
        <v>175.39</v>
      </c>
      <c r="E139">
        <v>176.05</v>
      </c>
      <c r="F139" s="31"/>
    </row>
    <row r="140" spans="1:6" x14ac:dyDescent="0.3">
      <c r="A140" t="s">
        <v>1015</v>
      </c>
      <c r="B140">
        <v>179.85</v>
      </c>
      <c r="C140">
        <v>179.89</v>
      </c>
      <c r="D140">
        <v>176.89</v>
      </c>
      <c r="E140">
        <v>178</v>
      </c>
      <c r="F140" s="31"/>
    </row>
    <row r="141" spans="1:6" x14ac:dyDescent="0.3">
      <c r="A141" t="s">
        <v>1016</v>
      </c>
      <c r="B141">
        <v>178.77</v>
      </c>
      <c r="C141">
        <v>179.53</v>
      </c>
      <c r="D141">
        <v>176.98</v>
      </c>
      <c r="E141">
        <v>178.99</v>
      </c>
      <c r="F141" s="31"/>
    </row>
    <row r="142" spans="1:6" x14ac:dyDescent="0.3">
      <c r="A142" t="s">
        <v>1017</v>
      </c>
      <c r="B142">
        <v>178.84</v>
      </c>
      <c r="C142">
        <v>179.79</v>
      </c>
      <c r="D142">
        <v>178</v>
      </c>
      <c r="E142">
        <v>178.81</v>
      </c>
      <c r="F142" s="31"/>
    </row>
    <row r="143" spans="1:6" x14ac:dyDescent="0.3">
      <c r="A143" t="s">
        <v>1018</v>
      </c>
      <c r="B143">
        <v>177.26</v>
      </c>
      <c r="C143">
        <v>178.91</v>
      </c>
      <c r="D143">
        <v>177.01</v>
      </c>
      <c r="E143">
        <v>178.09</v>
      </c>
      <c r="F143" s="31"/>
    </row>
    <row r="144" spans="1:6" x14ac:dyDescent="0.3">
      <c r="A144" t="s">
        <v>1019</v>
      </c>
      <c r="B144">
        <v>174.78</v>
      </c>
      <c r="C144">
        <v>177.34</v>
      </c>
      <c r="D144">
        <v>173.14</v>
      </c>
      <c r="E144">
        <v>176.75</v>
      </c>
      <c r="F144" s="31"/>
    </row>
    <row r="145" spans="1:6" x14ac:dyDescent="0.3">
      <c r="A145" t="s">
        <v>1020</v>
      </c>
      <c r="B145">
        <v>176.29</v>
      </c>
      <c r="C145">
        <v>176.63</v>
      </c>
      <c r="D145">
        <v>173.5</v>
      </c>
      <c r="E145">
        <v>175.14</v>
      </c>
      <c r="F145" s="31"/>
    </row>
    <row r="146" spans="1:6" x14ac:dyDescent="0.3">
      <c r="A146" t="s">
        <v>1021</v>
      </c>
      <c r="B146">
        <v>175.83</v>
      </c>
      <c r="C146">
        <v>178.68</v>
      </c>
      <c r="D146">
        <v>175.52</v>
      </c>
      <c r="E146">
        <v>175.75</v>
      </c>
      <c r="F146" s="31"/>
    </row>
    <row r="147" spans="1:6" x14ac:dyDescent="0.3">
      <c r="A147" t="s">
        <v>1022</v>
      </c>
      <c r="B147">
        <v>176.89</v>
      </c>
      <c r="C147">
        <v>178.92</v>
      </c>
      <c r="D147">
        <v>176.07</v>
      </c>
      <c r="E147">
        <v>177.49</v>
      </c>
      <c r="F147" s="31"/>
    </row>
    <row r="148" spans="1:6" x14ac:dyDescent="0.3">
      <c r="A148" t="s">
        <v>1023</v>
      </c>
      <c r="B148">
        <v>174.02</v>
      </c>
      <c r="C148">
        <v>176.74</v>
      </c>
      <c r="D148">
        <v>173.81</v>
      </c>
      <c r="E148">
        <v>176.59</v>
      </c>
      <c r="F148" s="31"/>
    </row>
    <row r="149" spans="1:6" x14ac:dyDescent="0.3">
      <c r="A149" t="s">
        <v>1024</v>
      </c>
      <c r="B149">
        <v>173.06</v>
      </c>
      <c r="C149">
        <v>174.86</v>
      </c>
      <c r="D149">
        <v>172.68</v>
      </c>
      <c r="E149">
        <v>174.42</v>
      </c>
      <c r="F149" s="31"/>
    </row>
    <row r="150" spans="1:6" x14ac:dyDescent="0.3">
      <c r="A150" t="s">
        <v>1025</v>
      </c>
      <c r="B150">
        <v>174.46</v>
      </c>
      <c r="C150">
        <v>175.2</v>
      </c>
      <c r="D150">
        <v>171.97</v>
      </c>
      <c r="E150">
        <v>173.29</v>
      </c>
      <c r="F150" s="31"/>
    </row>
    <row r="151" spans="1:6" x14ac:dyDescent="0.3">
      <c r="A151" s="42">
        <v>45628</v>
      </c>
      <c r="B151">
        <v>173.54</v>
      </c>
      <c r="C151">
        <v>174.76</v>
      </c>
      <c r="D151">
        <v>172.23</v>
      </c>
      <c r="E151">
        <v>173.07</v>
      </c>
      <c r="F151" s="31"/>
    </row>
    <row r="152" spans="1:6" x14ac:dyDescent="0.3">
      <c r="A152" s="42">
        <v>45537</v>
      </c>
      <c r="B152">
        <v>175.07</v>
      </c>
      <c r="C152">
        <v>175.4</v>
      </c>
      <c r="D152">
        <v>173.05</v>
      </c>
      <c r="E152">
        <v>174.08</v>
      </c>
      <c r="F152" s="31"/>
    </row>
    <row r="153" spans="1:6" x14ac:dyDescent="0.3">
      <c r="A153" s="42">
        <v>45506</v>
      </c>
      <c r="B153">
        <v>174.35</v>
      </c>
      <c r="C153">
        <v>175.91</v>
      </c>
      <c r="D153">
        <v>174.3</v>
      </c>
      <c r="E153">
        <v>174.79</v>
      </c>
      <c r="F153" s="31"/>
    </row>
    <row r="154" spans="1:6" x14ac:dyDescent="0.3">
      <c r="A154" s="42">
        <v>45475</v>
      </c>
      <c r="B154">
        <v>174.01</v>
      </c>
      <c r="C154">
        <v>175.56</v>
      </c>
      <c r="D154">
        <v>173.32</v>
      </c>
      <c r="E154">
        <v>175.01</v>
      </c>
      <c r="F154" s="31"/>
    </row>
    <row r="155" spans="1:6" x14ac:dyDescent="0.3">
      <c r="A155" s="42">
        <v>45445</v>
      </c>
      <c r="B155">
        <v>171.65</v>
      </c>
      <c r="C155">
        <v>173.96</v>
      </c>
      <c r="D155">
        <v>169.77</v>
      </c>
      <c r="E155">
        <v>173.29</v>
      </c>
      <c r="F155" s="31"/>
    </row>
    <row r="156" spans="1:6" x14ac:dyDescent="0.3">
      <c r="A156" s="42">
        <v>45414</v>
      </c>
      <c r="B156">
        <v>169.84</v>
      </c>
      <c r="C156">
        <v>173.13</v>
      </c>
      <c r="D156">
        <v>168.45</v>
      </c>
      <c r="E156">
        <v>171.26</v>
      </c>
      <c r="F156" s="31"/>
    </row>
    <row r="157" spans="1:6" x14ac:dyDescent="0.3">
      <c r="A157" s="42">
        <v>45324</v>
      </c>
      <c r="B157">
        <v>169.42</v>
      </c>
      <c r="C157">
        <v>172.85</v>
      </c>
      <c r="D157">
        <v>165.23</v>
      </c>
      <c r="E157">
        <v>168.67</v>
      </c>
      <c r="F157" s="31"/>
    </row>
    <row r="158" spans="1:6" x14ac:dyDescent="0.3">
      <c r="A158" s="42">
        <v>45293</v>
      </c>
      <c r="B158">
        <v>163.69999999999999</v>
      </c>
      <c r="C158">
        <v>167.68</v>
      </c>
      <c r="D158">
        <v>162.66999999999999</v>
      </c>
      <c r="E158">
        <v>167.59</v>
      </c>
      <c r="F158" s="31"/>
    </row>
    <row r="159" spans="1:6" x14ac:dyDescent="0.3">
      <c r="A159" t="s">
        <v>1026</v>
      </c>
      <c r="B159">
        <v>165.75</v>
      </c>
      <c r="C159">
        <v>165.86</v>
      </c>
      <c r="D159">
        <v>163.95</v>
      </c>
      <c r="E159">
        <v>164.4</v>
      </c>
      <c r="F159" s="31"/>
    </row>
    <row r="160" spans="1:6" x14ac:dyDescent="0.3">
      <c r="A160" t="s">
        <v>1027</v>
      </c>
      <c r="B160">
        <v>164.22</v>
      </c>
      <c r="C160">
        <v>164.98</v>
      </c>
      <c r="D160">
        <v>163.26</v>
      </c>
      <c r="E160">
        <v>164.92</v>
      </c>
      <c r="F160" s="31"/>
    </row>
    <row r="161" spans="1:6" x14ac:dyDescent="0.3">
      <c r="A161" t="s">
        <v>1028</v>
      </c>
      <c r="B161">
        <v>165.85</v>
      </c>
      <c r="C161">
        <v>166.76</v>
      </c>
      <c r="D161">
        <v>163.68</v>
      </c>
      <c r="E161">
        <v>163.91</v>
      </c>
      <c r="F161" s="31"/>
    </row>
    <row r="162" spans="1:6" x14ac:dyDescent="0.3">
      <c r="A162" t="s">
        <v>1029</v>
      </c>
      <c r="B162">
        <v>165.27</v>
      </c>
      <c r="C162">
        <v>165.86</v>
      </c>
      <c r="D162">
        <v>163.5</v>
      </c>
      <c r="E162">
        <v>164.4</v>
      </c>
      <c r="F162" s="31"/>
    </row>
    <row r="163" spans="1:6" x14ac:dyDescent="0.3">
      <c r="A163" t="s">
        <v>1030</v>
      </c>
      <c r="B163">
        <v>164</v>
      </c>
      <c r="C163">
        <v>165.21</v>
      </c>
      <c r="D163">
        <v>163.19999999999999</v>
      </c>
      <c r="E163">
        <v>165.13</v>
      </c>
      <c r="F163" s="31"/>
    </row>
    <row r="164" spans="1:6" x14ac:dyDescent="0.3">
      <c r="A164" t="s">
        <v>1031</v>
      </c>
      <c r="B164">
        <v>167.77</v>
      </c>
      <c r="C164">
        <v>167.95</v>
      </c>
      <c r="D164">
        <v>164.06</v>
      </c>
      <c r="E164">
        <v>164.22</v>
      </c>
      <c r="F164" s="31"/>
    </row>
    <row r="165" spans="1:6" x14ac:dyDescent="0.3">
      <c r="A165" t="s">
        <v>1032</v>
      </c>
      <c r="B165">
        <v>164.45</v>
      </c>
      <c r="C165">
        <v>167.53</v>
      </c>
      <c r="D165">
        <v>164.06</v>
      </c>
      <c r="E165">
        <v>167.5</v>
      </c>
      <c r="F165" s="31"/>
    </row>
    <row r="166" spans="1:6" x14ac:dyDescent="0.3">
      <c r="A166" t="s">
        <v>1033</v>
      </c>
      <c r="B166">
        <v>164.44</v>
      </c>
      <c r="C166">
        <v>165.45</v>
      </c>
      <c r="D166">
        <v>163.76</v>
      </c>
      <c r="E166">
        <v>165.39</v>
      </c>
      <c r="F166" s="31"/>
    </row>
    <row r="167" spans="1:6" x14ac:dyDescent="0.3">
      <c r="A167" t="s">
        <v>1034</v>
      </c>
      <c r="B167">
        <v>163.91</v>
      </c>
      <c r="C167">
        <v>164.87</v>
      </c>
      <c r="D167">
        <v>162.6</v>
      </c>
      <c r="E167">
        <v>164.77</v>
      </c>
      <c r="F167" s="31"/>
    </row>
    <row r="168" spans="1:6" x14ac:dyDescent="0.3">
      <c r="A168" t="s">
        <v>1035</v>
      </c>
      <c r="B168">
        <v>161.16</v>
      </c>
      <c r="C168">
        <v>163.66</v>
      </c>
      <c r="D168">
        <v>161</v>
      </c>
      <c r="E168">
        <v>163.30000000000001</v>
      </c>
      <c r="F168" s="31"/>
    </row>
    <row r="169" spans="1:6" x14ac:dyDescent="0.3">
      <c r="A169" t="s">
        <v>1036</v>
      </c>
      <c r="B169">
        <v>161.75</v>
      </c>
      <c r="C169">
        <v>162.94999999999999</v>
      </c>
      <c r="D169">
        <v>161.52000000000001</v>
      </c>
      <c r="E169">
        <v>162.04</v>
      </c>
      <c r="F169" s="31"/>
    </row>
    <row r="170" spans="1:6" x14ac:dyDescent="0.3">
      <c r="A170" t="s">
        <v>1037</v>
      </c>
      <c r="B170">
        <v>161.97999999999999</v>
      </c>
      <c r="C170">
        <v>162.30000000000001</v>
      </c>
      <c r="D170">
        <v>161.02000000000001</v>
      </c>
      <c r="E170">
        <v>161.47999999999999</v>
      </c>
      <c r="F170" s="31"/>
    </row>
    <row r="171" spans="1:6" x14ac:dyDescent="0.3">
      <c r="A171" s="42">
        <v>45627</v>
      </c>
      <c r="B171">
        <v>162.75</v>
      </c>
      <c r="C171">
        <v>163.30000000000001</v>
      </c>
      <c r="D171">
        <v>162.18</v>
      </c>
      <c r="E171">
        <v>162.4</v>
      </c>
      <c r="F171" s="31"/>
    </row>
    <row r="172" spans="1:6" x14ac:dyDescent="0.3">
      <c r="A172" s="42">
        <v>45597</v>
      </c>
      <c r="B172">
        <v>164.25</v>
      </c>
      <c r="C172">
        <v>165.12</v>
      </c>
      <c r="D172">
        <v>163.09</v>
      </c>
      <c r="E172">
        <v>163.78</v>
      </c>
      <c r="F172" s="31"/>
    </row>
    <row r="173" spans="1:6" x14ac:dyDescent="0.3">
      <c r="A173" s="42">
        <v>45566</v>
      </c>
      <c r="B173">
        <v>162.27000000000001</v>
      </c>
      <c r="C173">
        <v>165.08</v>
      </c>
      <c r="D173">
        <v>161.88</v>
      </c>
      <c r="E173">
        <v>164.89</v>
      </c>
      <c r="F173" s="31"/>
    </row>
    <row r="174" spans="1:6" x14ac:dyDescent="0.3">
      <c r="A174" s="42">
        <v>45536</v>
      </c>
      <c r="B174">
        <v>161.43</v>
      </c>
      <c r="C174">
        <v>163.47</v>
      </c>
      <c r="D174">
        <v>160.84</v>
      </c>
      <c r="E174">
        <v>162.31</v>
      </c>
      <c r="F174" s="31"/>
    </row>
    <row r="175" spans="1:6" x14ac:dyDescent="0.3">
      <c r="A175" s="42">
        <v>45505</v>
      </c>
      <c r="B175">
        <v>162.18</v>
      </c>
      <c r="C175">
        <v>162.77000000000001</v>
      </c>
      <c r="D175">
        <v>159.78</v>
      </c>
      <c r="E175">
        <v>161.43</v>
      </c>
      <c r="F175" s="31"/>
    </row>
    <row r="176" spans="1:6" x14ac:dyDescent="0.3">
      <c r="A176" s="42">
        <v>45413</v>
      </c>
      <c r="B176">
        <v>161.33000000000001</v>
      </c>
      <c r="C176">
        <v>163.03</v>
      </c>
      <c r="D176">
        <v>160.61000000000001</v>
      </c>
      <c r="E176">
        <v>162.13999999999999</v>
      </c>
      <c r="F176" s="31"/>
    </row>
    <row r="177" spans="1:6" x14ac:dyDescent="0.3">
      <c r="A177" s="42">
        <v>45383</v>
      </c>
      <c r="B177">
        <v>160.31</v>
      </c>
      <c r="C177">
        <v>162.29</v>
      </c>
      <c r="D177">
        <v>159.43</v>
      </c>
      <c r="E177">
        <v>161.46</v>
      </c>
      <c r="F177" s="31"/>
    </row>
    <row r="178" spans="1:6" x14ac:dyDescent="0.3">
      <c r="A178" s="42">
        <v>45352</v>
      </c>
      <c r="B178">
        <v>160.59</v>
      </c>
      <c r="C178">
        <v>161.75</v>
      </c>
      <c r="D178">
        <v>159.84</v>
      </c>
      <c r="E178">
        <v>160.46</v>
      </c>
      <c r="F178" s="31"/>
    </row>
    <row r="179" spans="1:6" x14ac:dyDescent="0.3">
      <c r="A179" s="42">
        <v>45323</v>
      </c>
      <c r="B179">
        <v>154.9</v>
      </c>
      <c r="C179">
        <v>160.13999999999999</v>
      </c>
      <c r="D179">
        <v>154.77000000000001</v>
      </c>
      <c r="E179">
        <v>159.82</v>
      </c>
      <c r="F179" s="31"/>
    </row>
    <row r="180" spans="1:6" x14ac:dyDescent="0.3">
      <c r="A180" t="s">
        <v>1038</v>
      </c>
      <c r="B180">
        <v>154.54</v>
      </c>
      <c r="C180">
        <v>155.21</v>
      </c>
      <c r="D180">
        <v>154.41</v>
      </c>
      <c r="E180">
        <v>154.97</v>
      </c>
      <c r="F180" s="31"/>
    </row>
    <row r="181" spans="1:6" x14ac:dyDescent="0.3">
      <c r="A181" t="s">
        <v>1039</v>
      </c>
      <c r="B181">
        <v>155.25</v>
      </c>
      <c r="C181">
        <v>155.63</v>
      </c>
      <c r="D181">
        <v>154.54</v>
      </c>
      <c r="E181">
        <v>154.75</v>
      </c>
      <c r="F181" s="31"/>
    </row>
    <row r="182" spans="1:6" x14ac:dyDescent="0.3">
      <c r="A182" t="s">
        <v>1040</v>
      </c>
      <c r="B182">
        <v>154.05000000000001</v>
      </c>
      <c r="C182">
        <v>154.97</v>
      </c>
      <c r="D182">
        <v>153.72</v>
      </c>
      <c r="E182">
        <v>154.88</v>
      </c>
      <c r="F182" s="31"/>
    </row>
    <row r="183" spans="1:6" x14ac:dyDescent="0.3">
      <c r="A183" t="s">
        <v>1041</v>
      </c>
      <c r="B183">
        <v>154.25</v>
      </c>
      <c r="C183">
        <v>155.28</v>
      </c>
      <c r="D183">
        <v>154.13</v>
      </c>
      <c r="E183">
        <v>154.62</v>
      </c>
      <c r="F183" s="31"/>
    </row>
    <row r="184" spans="1:6" x14ac:dyDescent="0.3">
      <c r="A184" t="s">
        <v>1042</v>
      </c>
      <c r="B184">
        <v>153.29</v>
      </c>
      <c r="C184">
        <v>155.46</v>
      </c>
      <c r="D184">
        <v>153.09</v>
      </c>
      <c r="E184">
        <v>154.94</v>
      </c>
      <c r="F184" s="31"/>
    </row>
    <row r="185" spans="1:6" x14ac:dyDescent="0.3">
      <c r="A185" t="s">
        <v>1043</v>
      </c>
      <c r="B185">
        <v>152.05000000000001</v>
      </c>
      <c r="C185">
        <v>152.91</v>
      </c>
      <c r="D185">
        <v>151.29</v>
      </c>
      <c r="E185">
        <v>152.59</v>
      </c>
      <c r="F185" s="31"/>
    </row>
    <row r="186" spans="1:6" x14ac:dyDescent="0.3">
      <c r="A186" t="s">
        <v>1044</v>
      </c>
      <c r="B186">
        <v>153.99</v>
      </c>
      <c r="C186">
        <v>154.21</v>
      </c>
      <c r="D186">
        <v>151.54</v>
      </c>
      <c r="E186">
        <v>151.69</v>
      </c>
      <c r="F186" s="31"/>
    </row>
    <row r="187" spans="1:6" x14ac:dyDescent="0.3">
      <c r="A187" t="s">
        <v>1045</v>
      </c>
      <c r="B187">
        <v>153.59</v>
      </c>
      <c r="C187">
        <v>154.47999999999999</v>
      </c>
      <c r="D187">
        <v>152.44999999999999</v>
      </c>
      <c r="E187">
        <v>153.6</v>
      </c>
      <c r="F187" s="31"/>
    </row>
    <row r="188" spans="1:6" x14ac:dyDescent="0.3">
      <c r="A188" t="s">
        <v>1046</v>
      </c>
      <c r="B188">
        <v>153</v>
      </c>
      <c r="C188">
        <v>154.36000000000001</v>
      </c>
      <c r="D188">
        <v>151.75</v>
      </c>
      <c r="E188">
        <v>153.41999999999999</v>
      </c>
      <c r="F188" s="31"/>
    </row>
    <row r="189" spans="1:6" x14ac:dyDescent="0.3">
      <c r="A189" t="s">
        <v>1047</v>
      </c>
      <c r="B189">
        <v>154.74</v>
      </c>
      <c r="C189">
        <v>155.88999999999999</v>
      </c>
      <c r="D189">
        <v>153.11000000000001</v>
      </c>
      <c r="E189">
        <v>154.04</v>
      </c>
      <c r="F189" s="31"/>
    </row>
    <row r="190" spans="1:6" x14ac:dyDescent="0.3">
      <c r="A190" t="s">
        <v>1048</v>
      </c>
      <c r="B190">
        <v>154.36000000000001</v>
      </c>
      <c r="C190">
        <v>155.16</v>
      </c>
      <c r="D190">
        <v>152.76</v>
      </c>
      <c r="E190">
        <v>154.88</v>
      </c>
      <c r="F190" s="31"/>
    </row>
    <row r="191" spans="1:6" x14ac:dyDescent="0.3">
      <c r="A191" t="s">
        <v>1049</v>
      </c>
      <c r="B191">
        <v>152.97999999999999</v>
      </c>
      <c r="C191">
        <v>154.77000000000001</v>
      </c>
      <c r="D191">
        <v>152.72999999999999</v>
      </c>
      <c r="E191">
        <v>154.30000000000001</v>
      </c>
      <c r="F191" s="31"/>
    </row>
    <row r="192" spans="1:6" x14ac:dyDescent="0.3">
      <c r="A192" s="42">
        <v>45272</v>
      </c>
      <c r="B192">
        <v>151.72999999999999</v>
      </c>
      <c r="C192">
        <v>153.59</v>
      </c>
      <c r="D192">
        <v>150.16999999999999</v>
      </c>
      <c r="E192">
        <v>153.24</v>
      </c>
      <c r="F192" s="31"/>
    </row>
    <row r="193" spans="1:6" x14ac:dyDescent="0.3">
      <c r="A193" s="42">
        <v>45242</v>
      </c>
      <c r="B193">
        <v>150.66999999999999</v>
      </c>
      <c r="C193">
        <v>152.71</v>
      </c>
      <c r="D193">
        <v>150.63999999999999</v>
      </c>
      <c r="E193">
        <v>151.24</v>
      </c>
      <c r="F193" s="31"/>
    </row>
    <row r="194" spans="1:6" x14ac:dyDescent="0.3">
      <c r="A194" s="42">
        <v>45150</v>
      </c>
      <c r="B194">
        <v>148.07</v>
      </c>
      <c r="C194">
        <v>150.07</v>
      </c>
      <c r="D194">
        <v>148</v>
      </c>
      <c r="E194">
        <v>149.28</v>
      </c>
      <c r="F194" s="31"/>
    </row>
    <row r="195" spans="1:6" x14ac:dyDescent="0.3">
      <c r="A195" s="42">
        <v>45119</v>
      </c>
      <c r="B195">
        <v>147.63999999999999</v>
      </c>
      <c r="C195">
        <v>148.38</v>
      </c>
      <c r="D195">
        <v>145.19999999999999</v>
      </c>
      <c r="E195">
        <v>147.97</v>
      </c>
      <c r="F195" s="31"/>
    </row>
    <row r="196" spans="1:6" x14ac:dyDescent="0.3">
      <c r="A196" s="42">
        <v>45089</v>
      </c>
      <c r="B196">
        <v>144.79</v>
      </c>
      <c r="C196">
        <v>147.07</v>
      </c>
      <c r="D196">
        <v>144.72999999999999</v>
      </c>
      <c r="E196">
        <v>146.38</v>
      </c>
      <c r="F196" s="31"/>
    </row>
    <row r="197" spans="1:6" x14ac:dyDescent="0.3">
      <c r="A197" s="42">
        <v>45058</v>
      </c>
      <c r="B197">
        <v>144.11000000000001</v>
      </c>
      <c r="C197">
        <v>145.08000000000001</v>
      </c>
      <c r="D197">
        <v>142.66</v>
      </c>
      <c r="E197">
        <v>144.57</v>
      </c>
      <c r="F197" s="31"/>
    </row>
    <row r="198" spans="1:6" x14ac:dyDescent="0.3">
      <c r="A198" s="42">
        <v>45028</v>
      </c>
      <c r="B198">
        <v>143.41</v>
      </c>
      <c r="C198">
        <v>145.49</v>
      </c>
      <c r="D198">
        <v>143.27000000000001</v>
      </c>
      <c r="E198">
        <v>144.15</v>
      </c>
      <c r="F198" s="31"/>
    </row>
    <row r="199" spans="1:6" x14ac:dyDescent="0.3">
      <c r="A199" s="42">
        <v>44938</v>
      </c>
      <c r="B199">
        <v>142.54</v>
      </c>
      <c r="C199">
        <v>144.1</v>
      </c>
      <c r="D199">
        <v>142.28</v>
      </c>
      <c r="E199">
        <v>143.41</v>
      </c>
      <c r="F199" s="31"/>
    </row>
    <row r="200" spans="1:6" x14ac:dyDescent="0.3">
      <c r="A200" t="s">
        <v>1050</v>
      </c>
      <c r="B200">
        <v>138.01</v>
      </c>
      <c r="C200">
        <v>142.69999999999999</v>
      </c>
      <c r="D200">
        <v>138.01</v>
      </c>
      <c r="E200">
        <v>142.38999999999999</v>
      </c>
      <c r="F200" s="31"/>
    </row>
    <row r="201" spans="1:6" x14ac:dyDescent="0.3">
      <c r="A201" t="s">
        <v>1051</v>
      </c>
      <c r="B201">
        <v>138.02000000000001</v>
      </c>
      <c r="C201">
        <v>139.09</v>
      </c>
      <c r="D201">
        <v>137.65</v>
      </c>
      <c r="E201">
        <v>138.5</v>
      </c>
      <c r="F201" s="31"/>
    </row>
    <row r="202" spans="1:6" x14ac:dyDescent="0.3">
      <c r="A202" t="s">
        <v>1052</v>
      </c>
      <c r="B202">
        <v>139.05000000000001</v>
      </c>
      <c r="C202">
        <v>139.66</v>
      </c>
      <c r="D202">
        <v>137.91999999999999</v>
      </c>
      <c r="E202">
        <v>138.08000000000001</v>
      </c>
      <c r="F202" s="31"/>
    </row>
    <row r="203" spans="1:6" x14ac:dyDescent="0.3">
      <c r="A203" t="s">
        <v>1053</v>
      </c>
      <c r="B203">
        <v>138.69999999999999</v>
      </c>
      <c r="C203">
        <v>139.38</v>
      </c>
      <c r="D203">
        <v>137.79</v>
      </c>
      <c r="E203">
        <v>139.09</v>
      </c>
      <c r="F203" s="31"/>
    </row>
    <row r="204" spans="1:6" x14ac:dyDescent="0.3">
      <c r="A204" t="s">
        <v>1054</v>
      </c>
      <c r="B204">
        <v>140</v>
      </c>
      <c r="C204">
        <v>140.08000000000001</v>
      </c>
      <c r="D204">
        <v>138.46</v>
      </c>
      <c r="E204">
        <v>138.66999999999999</v>
      </c>
      <c r="F204" s="31"/>
    </row>
    <row r="205" spans="1:6" x14ac:dyDescent="0.3">
      <c r="A205" t="s">
        <v>1055</v>
      </c>
      <c r="B205">
        <v>139.06</v>
      </c>
      <c r="C205">
        <v>139.84</v>
      </c>
      <c r="D205">
        <v>138.33000000000001</v>
      </c>
      <c r="E205">
        <v>138.47</v>
      </c>
      <c r="F205" s="31"/>
    </row>
    <row r="206" spans="1:6" x14ac:dyDescent="0.3">
      <c r="A206" t="s">
        <v>1056</v>
      </c>
      <c r="B206">
        <v>138.72999999999999</v>
      </c>
      <c r="C206">
        <v>139.36000000000001</v>
      </c>
      <c r="D206">
        <v>137.83000000000001</v>
      </c>
      <c r="E206">
        <v>138.72999999999999</v>
      </c>
      <c r="F206" s="31"/>
    </row>
    <row r="207" spans="1:6" x14ac:dyDescent="0.3">
      <c r="A207" t="s">
        <v>1057</v>
      </c>
      <c r="B207">
        <v>137.53</v>
      </c>
      <c r="C207">
        <v>138.69</v>
      </c>
      <c r="D207">
        <v>137.13999999999999</v>
      </c>
      <c r="E207">
        <v>138.31</v>
      </c>
      <c r="F207" s="31"/>
    </row>
    <row r="208" spans="1:6" x14ac:dyDescent="0.3">
      <c r="A208" t="s">
        <v>1058</v>
      </c>
      <c r="B208">
        <v>138.36000000000001</v>
      </c>
      <c r="C208">
        <v>138.88</v>
      </c>
      <c r="D208">
        <v>137.38</v>
      </c>
      <c r="E208">
        <v>138.30000000000001</v>
      </c>
      <c r="F208" s="31"/>
    </row>
    <row r="209" spans="1:6" x14ac:dyDescent="0.3">
      <c r="A209" t="s">
        <v>1059</v>
      </c>
      <c r="B209">
        <v>138.28</v>
      </c>
      <c r="C209">
        <v>138.82</v>
      </c>
      <c r="D209">
        <v>137.05000000000001</v>
      </c>
      <c r="E209">
        <v>138.28</v>
      </c>
      <c r="F209" s="31"/>
    </row>
    <row r="210" spans="1:6" x14ac:dyDescent="0.3">
      <c r="A210" t="s">
        <v>1060</v>
      </c>
      <c r="B210">
        <v>138.25</v>
      </c>
      <c r="C210">
        <v>138.25</v>
      </c>
      <c r="D210">
        <v>136.30000000000001</v>
      </c>
      <c r="E210">
        <v>137.6</v>
      </c>
      <c r="F210" s="31"/>
    </row>
    <row r="211" spans="1:6" x14ac:dyDescent="0.3">
      <c r="A211" t="s">
        <v>1061</v>
      </c>
      <c r="B211">
        <v>138.93</v>
      </c>
      <c r="C211">
        <v>140.1</v>
      </c>
      <c r="D211">
        <v>137.96</v>
      </c>
      <c r="E211">
        <v>138.06</v>
      </c>
      <c r="F211" s="31"/>
    </row>
    <row r="212" spans="1:6" x14ac:dyDescent="0.3">
      <c r="A212" t="s">
        <v>1062</v>
      </c>
      <c r="B212">
        <v>138.59</v>
      </c>
      <c r="C212">
        <v>139.16</v>
      </c>
      <c r="D212">
        <v>137.43</v>
      </c>
      <c r="E212">
        <v>138.63999999999999</v>
      </c>
      <c r="F212" s="31"/>
    </row>
    <row r="213" spans="1:6" x14ac:dyDescent="0.3">
      <c r="A213" s="42">
        <v>45210</v>
      </c>
      <c r="B213">
        <v>138.65</v>
      </c>
      <c r="C213">
        <v>139.36000000000001</v>
      </c>
      <c r="D213">
        <v>136.4</v>
      </c>
      <c r="E213">
        <v>138.59</v>
      </c>
      <c r="F213" s="31"/>
    </row>
    <row r="214" spans="1:6" x14ac:dyDescent="0.3">
      <c r="A214" s="42">
        <v>45180</v>
      </c>
      <c r="B214">
        <v>141</v>
      </c>
      <c r="C214">
        <v>141.6</v>
      </c>
      <c r="D214">
        <v>135.85</v>
      </c>
      <c r="E214">
        <v>138.04</v>
      </c>
      <c r="F214" s="31"/>
    </row>
    <row r="215" spans="1:6" x14ac:dyDescent="0.3">
      <c r="A215" s="42">
        <v>45149</v>
      </c>
      <c r="B215">
        <v>143.44</v>
      </c>
      <c r="C215">
        <v>143.88999999999999</v>
      </c>
      <c r="D215">
        <v>141.91999999999999</v>
      </c>
      <c r="E215">
        <v>142.03</v>
      </c>
      <c r="F215" s="31"/>
    </row>
    <row r="216" spans="1:6" x14ac:dyDescent="0.3">
      <c r="A216" s="42">
        <v>45118</v>
      </c>
      <c r="B216">
        <v>141.52000000000001</v>
      </c>
      <c r="C216">
        <v>142.18</v>
      </c>
      <c r="D216">
        <v>140.57</v>
      </c>
      <c r="E216">
        <v>142.16</v>
      </c>
      <c r="F216" s="31"/>
    </row>
    <row r="217" spans="1:6" x14ac:dyDescent="0.3">
      <c r="A217" s="42">
        <v>45088</v>
      </c>
      <c r="B217">
        <v>141.88999999999999</v>
      </c>
      <c r="C217">
        <v>142.37</v>
      </c>
      <c r="D217">
        <v>140.97999999999999</v>
      </c>
      <c r="E217">
        <v>141.19999999999999</v>
      </c>
      <c r="F217" s="31"/>
    </row>
    <row r="218" spans="1:6" x14ac:dyDescent="0.3">
      <c r="A218" s="42">
        <v>44996</v>
      </c>
      <c r="B218">
        <v>143.94999999999999</v>
      </c>
      <c r="C218">
        <v>143.94999999999999</v>
      </c>
      <c r="D218">
        <v>140.88999999999999</v>
      </c>
      <c r="E218">
        <v>141.41999999999999</v>
      </c>
      <c r="F218" s="31"/>
    </row>
    <row r="219" spans="1:6" x14ac:dyDescent="0.3">
      <c r="A219" s="42">
        <v>44968</v>
      </c>
      <c r="B219">
        <v>141.31</v>
      </c>
      <c r="C219">
        <v>143.77000000000001</v>
      </c>
      <c r="D219">
        <v>140.51</v>
      </c>
      <c r="E219">
        <v>143.26</v>
      </c>
      <c r="F219" s="31"/>
    </row>
    <row r="220" spans="1:6" x14ac:dyDescent="0.3">
      <c r="A220" s="42">
        <v>44937</v>
      </c>
      <c r="B220">
        <v>141.86000000000001</v>
      </c>
      <c r="C220">
        <v>143.71</v>
      </c>
      <c r="D220">
        <v>141.75</v>
      </c>
      <c r="E220">
        <v>142.47</v>
      </c>
      <c r="F220" s="31"/>
    </row>
    <row r="221" spans="1:6" x14ac:dyDescent="0.3">
      <c r="A221" t="s">
        <v>1063</v>
      </c>
      <c r="B221">
        <v>142.09</v>
      </c>
      <c r="C221">
        <v>142.22</v>
      </c>
      <c r="D221">
        <v>139.68</v>
      </c>
      <c r="E221">
        <v>141.18</v>
      </c>
      <c r="F221" s="31"/>
    </row>
    <row r="222" spans="1:6" x14ac:dyDescent="0.3">
      <c r="A222" t="s">
        <v>1064</v>
      </c>
      <c r="B222">
        <v>140.66999999999999</v>
      </c>
      <c r="C222">
        <v>145.71</v>
      </c>
      <c r="D222">
        <v>140.66999999999999</v>
      </c>
      <c r="E222">
        <v>141.88999999999999</v>
      </c>
      <c r="F222" s="31"/>
    </row>
    <row r="223" spans="1:6" x14ac:dyDescent="0.3">
      <c r="A223" t="s">
        <v>1065</v>
      </c>
      <c r="B223">
        <v>138.77000000000001</v>
      </c>
      <c r="C223">
        <v>143</v>
      </c>
      <c r="D223">
        <v>136.03</v>
      </c>
      <c r="E223">
        <v>138.93</v>
      </c>
      <c r="F223" s="31"/>
    </row>
    <row r="224" spans="1:6" x14ac:dyDescent="0.3">
      <c r="A224" t="s">
        <v>1066</v>
      </c>
      <c r="B224">
        <v>144.86000000000001</v>
      </c>
      <c r="C224">
        <v>145.94999999999999</v>
      </c>
      <c r="D224">
        <v>144.22999999999999</v>
      </c>
      <c r="E224">
        <v>145.19999999999999</v>
      </c>
      <c r="F224" s="31"/>
    </row>
    <row r="225" spans="1:6" x14ac:dyDescent="0.3">
      <c r="A225" t="s">
        <v>1067</v>
      </c>
      <c r="B225">
        <v>146.11000000000001</v>
      </c>
      <c r="C225">
        <v>146.9</v>
      </c>
      <c r="D225">
        <v>144.82</v>
      </c>
      <c r="E225">
        <v>145.26</v>
      </c>
      <c r="F225" s="31"/>
    </row>
    <row r="226" spans="1:6" x14ac:dyDescent="0.3">
      <c r="A226" t="s">
        <v>1068</v>
      </c>
      <c r="B226">
        <v>145.15</v>
      </c>
      <c r="C226">
        <v>146.97</v>
      </c>
      <c r="D226">
        <v>145.1</v>
      </c>
      <c r="E226">
        <v>146.31</v>
      </c>
      <c r="F226" s="31"/>
    </row>
    <row r="227" spans="1:6" x14ac:dyDescent="0.3">
      <c r="A227" t="s">
        <v>1069</v>
      </c>
      <c r="B227">
        <v>146.16</v>
      </c>
      <c r="C227">
        <v>146.41999999999999</v>
      </c>
      <c r="D227">
        <v>144.19999999999999</v>
      </c>
      <c r="E227">
        <v>144.72999999999999</v>
      </c>
      <c r="F227" s="31"/>
    </row>
    <row r="228" spans="1:6" x14ac:dyDescent="0.3">
      <c r="A228" t="s">
        <v>1070</v>
      </c>
      <c r="B228">
        <v>145.28</v>
      </c>
      <c r="C228">
        <v>147.51</v>
      </c>
      <c r="D228">
        <v>145.28</v>
      </c>
      <c r="E228">
        <v>146.22999999999999</v>
      </c>
      <c r="F228" s="31"/>
    </row>
    <row r="229" spans="1:6" x14ac:dyDescent="0.3">
      <c r="A229" t="s">
        <v>1071</v>
      </c>
      <c r="B229">
        <v>148.55000000000001</v>
      </c>
      <c r="C229">
        <v>148.55000000000001</v>
      </c>
      <c r="D229">
        <v>143.33000000000001</v>
      </c>
      <c r="E229">
        <v>145.52000000000001</v>
      </c>
      <c r="F229" s="31"/>
    </row>
    <row r="230" spans="1:6" x14ac:dyDescent="0.3">
      <c r="A230" t="s">
        <v>1072</v>
      </c>
      <c r="B230">
        <v>149.27000000000001</v>
      </c>
      <c r="C230">
        <v>149.61000000000001</v>
      </c>
      <c r="D230">
        <v>148.34</v>
      </c>
      <c r="E230">
        <v>149.28</v>
      </c>
      <c r="F230" s="31"/>
    </row>
    <row r="231" spans="1:6" x14ac:dyDescent="0.3">
      <c r="A231" t="s">
        <v>1073</v>
      </c>
      <c r="B231">
        <v>147.33000000000001</v>
      </c>
      <c r="C231">
        <v>149.66</v>
      </c>
      <c r="D231">
        <v>147.15</v>
      </c>
      <c r="E231">
        <v>149.18</v>
      </c>
      <c r="F231" s="31"/>
    </row>
    <row r="232" spans="1:6" x14ac:dyDescent="0.3">
      <c r="A232" t="s">
        <v>1074</v>
      </c>
      <c r="B232">
        <v>148.22</v>
      </c>
      <c r="C232">
        <v>149.5</v>
      </c>
      <c r="D232">
        <v>146.91999999999999</v>
      </c>
      <c r="E232">
        <v>147.22999999999999</v>
      </c>
      <c r="F232" s="31"/>
    </row>
    <row r="233" spans="1:6" x14ac:dyDescent="0.3">
      <c r="A233" t="s">
        <v>1075</v>
      </c>
      <c r="B233">
        <v>148.94999999999999</v>
      </c>
      <c r="C233">
        <v>149.66</v>
      </c>
      <c r="D233">
        <v>147.34</v>
      </c>
      <c r="E233">
        <v>147.96</v>
      </c>
      <c r="F233" s="31"/>
    </row>
    <row r="234" spans="1:6" x14ac:dyDescent="0.3">
      <c r="A234" s="42">
        <v>45270</v>
      </c>
      <c r="B234">
        <v>148.13</v>
      </c>
      <c r="C234">
        <v>148.6</v>
      </c>
      <c r="D234">
        <v>147.01</v>
      </c>
      <c r="E234">
        <v>148.30000000000001</v>
      </c>
      <c r="F234" s="31"/>
    </row>
    <row r="235" spans="1:6" x14ac:dyDescent="0.3">
      <c r="A235" s="42">
        <v>45240</v>
      </c>
      <c r="B235">
        <v>149.13</v>
      </c>
      <c r="C235">
        <v>150.4</v>
      </c>
      <c r="D235">
        <v>148.77000000000001</v>
      </c>
      <c r="E235">
        <v>149.34</v>
      </c>
      <c r="F235" s="31"/>
    </row>
    <row r="236" spans="1:6" x14ac:dyDescent="0.3">
      <c r="A236" s="42">
        <v>45209</v>
      </c>
      <c r="B236">
        <v>149.38999999999999</v>
      </c>
      <c r="C236">
        <v>149.56</v>
      </c>
      <c r="D236">
        <v>148.04</v>
      </c>
      <c r="E236">
        <v>148.88999999999999</v>
      </c>
      <c r="F236" s="31"/>
    </row>
    <row r="237" spans="1:6" x14ac:dyDescent="0.3">
      <c r="A237" s="42">
        <v>45179</v>
      </c>
      <c r="B237">
        <v>148.27000000000001</v>
      </c>
      <c r="C237">
        <v>149.75</v>
      </c>
      <c r="D237">
        <v>147.16</v>
      </c>
      <c r="E237">
        <v>149.11000000000001</v>
      </c>
      <c r="F237" s="31"/>
    </row>
    <row r="238" spans="1:6" x14ac:dyDescent="0.3">
      <c r="A238" s="42">
        <v>45087</v>
      </c>
      <c r="B238">
        <v>146.49</v>
      </c>
      <c r="C238">
        <v>149.33000000000001</v>
      </c>
      <c r="D238">
        <v>146.12</v>
      </c>
      <c r="E238">
        <v>148.24</v>
      </c>
      <c r="F238" s="31"/>
    </row>
    <row r="239" spans="1:6" x14ac:dyDescent="0.3">
      <c r="A239" s="42">
        <v>45056</v>
      </c>
      <c r="B239">
        <v>147.93</v>
      </c>
      <c r="C239">
        <v>149.53</v>
      </c>
      <c r="D239">
        <v>147.09</v>
      </c>
      <c r="E239">
        <v>147.44999999999999</v>
      </c>
      <c r="F239" s="31"/>
    </row>
    <row r="240" spans="1:6" x14ac:dyDescent="0.3">
      <c r="A240" s="42">
        <v>45026</v>
      </c>
      <c r="B240">
        <v>146.57</v>
      </c>
      <c r="C240">
        <v>148.08000000000001</v>
      </c>
      <c r="D240">
        <v>146.31</v>
      </c>
      <c r="E240">
        <v>147.69</v>
      </c>
      <c r="F240" s="31"/>
    </row>
    <row r="241" spans="1:6" x14ac:dyDescent="0.3">
      <c r="A241" s="42">
        <v>44995</v>
      </c>
      <c r="B241">
        <v>147.83000000000001</v>
      </c>
      <c r="C241">
        <v>147.99</v>
      </c>
      <c r="D241">
        <v>145.36000000000001</v>
      </c>
      <c r="E241">
        <v>147.43</v>
      </c>
      <c r="F241" s="31"/>
    </row>
    <row r="242" spans="1:6" x14ac:dyDescent="0.3">
      <c r="A242" s="42">
        <v>44967</v>
      </c>
      <c r="B242">
        <v>148.47</v>
      </c>
      <c r="C242">
        <v>148.86000000000001</v>
      </c>
      <c r="D242">
        <v>146.72</v>
      </c>
      <c r="E242">
        <v>148.25</v>
      </c>
      <c r="F242" s="31"/>
    </row>
    <row r="243" spans="1:6" x14ac:dyDescent="0.3">
      <c r="A243" t="s">
        <v>1076</v>
      </c>
      <c r="B243">
        <v>152.46</v>
      </c>
      <c r="C243">
        <v>152.53</v>
      </c>
      <c r="D243">
        <v>148.83000000000001</v>
      </c>
      <c r="E243">
        <v>149.06</v>
      </c>
      <c r="F243" s="31"/>
    </row>
    <row r="244" spans="1:6" x14ac:dyDescent="0.3">
      <c r="A244" t="s">
        <v>1077</v>
      </c>
      <c r="B244">
        <v>153.63999999999999</v>
      </c>
      <c r="C244">
        <v>153.83000000000001</v>
      </c>
      <c r="D244">
        <v>151.37</v>
      </c>
      <c r="E244">
        <v>152.25</v>
      </c>
      <c r="F244" s="31"/>
    </row>
    <row r="245" spans="1:6" x14ac:dyDescent="0.3">
      <c r="A245" t="s">
        <v>1078</v>
      </c>
      <c r="B245">
        <v>153.84</v>
      </c>
      <c r="C245">
        <v>154</v>
      </c>
      <c r="D245">
        <v>151.61000000000001</v>
      </c>
      <c r="E245">
        <v>153.13</v>
      </c>
      <c r="F245" s="31"/>
    </row>
    <row r="246" spans="1:6" x14ac:dyDescent="0.3">
      <c r="A246" t="s">
        <v>1079</v>
      </c>
      <c r="B246">
        <v>154.4</v>
      </c>
      <c r="C246">
        <v>154.6</v>
      </c>
      <c r="D246">
        <v>153.33000000000001</v>
      </c>
      <c r="E246">
        <v>153.91</v>
      </c>
      <c r="F246" s="31"/>
    </row>
    <row r="247" spans="1:6" x14ac:dyDescent="0.3">
      <c r="A247" t="s">
        <v>1080</v>
      </c>
      <c r="B247">
        <v>152.44</v>
      </c>
      <c r="C247">
        <v>154.74</v>
      </c>
      <c r="D247">
        <v>151.66</v>
      </c>
      <c r="E247">
        <v>154.65</v>
      </c>
      <c r="F247" s="31"/>
    </row>
    <row r="248" spans="1:6" x14ac:dyDescent="0.3">
      <c r="A248" t="s">
        <v>1081</v>
      </c>
      <c r="B248">
        <v>153.9</v>
      </c>
      <c r="C248">
        <v>153.9</v>
      </c>
      <c r="D248">
        <v>152.52000000000001</v>
      </c>
      <c r="E248">
        <v>152.74</v>
      </c>
      <c r="F248" s="31"/>
    </row>
    <row r="249" spans="1:6" x14ac:dyDescent="0.3">
      <c r="A249" t="s">
        <v>1082</v>
      </c>
      <c r="B249">
        <v>153.68</v>
      </c>
      <c r="C249">
        <v>154.85</v>
      </c>
      <c r="D249">
        <v>152.66</v>
      </c>
      <c r="E249">
        <v>153.43</v>
      </c>
      <c r="F249" s="31"/>
    </row>
    <row r="250" spans="1:6" x14ac:dyDescent="0.3">
      <c r="A250" t="s">
        <v>1083</v>
      </c>
      <c r="B250">
        <v>154.06</v>
      </c>
      <c r="C250">
        <v>154.88</v>
      </c>
      <c r="D250">
        <v>153.37</v>
      </c>
      <c r="E250">
        <v>153.61000000000001</v>
      </c>
      <c r="F250" s="31"/>
    </row>
    <row r="251" spans="1:6" x14ac:dyDescent="0.3">
      <c r="A251" t="s">
        <v>1084</v>
      </c>
      <c r="B251">
        <v>153.88999999999999</v>
      </c>
      <c r="C251">
        <v>154.63999999999999</v>
      </c>
      <c r="D251">
        <v>151.6</v>
      </c>
      <c r="E251">
        <v>153.49</v>
      </c>
      <c r="F251" s="31"/>
    </row>
    <row r="252" spans="1:6" x14ac:dyDescent="0.3">
      <c r="A252" t="s">
        <v>1085</v>
      </c>
      <c r="B252">
        <v>153.08000000000001</v>
      </c>
      <c r="C252">
        <v>153.97</v>
      </c>
      <c r="D252">
        <v>152.1</v>
      </c>
      <c r="E252">
        <v>153.94</v>
      </c>
      <c r="F252" s="31"/>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F10D1-698B-4290-BEA8-25FF3D32E81A}">
  <dimension ref="A1:F252"/>
  <sheetViews>
    <sheetView workbookViewId="0">
      <selection activeCell="I11" sqref="I11"/>
    </sheetView>
  </sheetViews>
  <sheetFormatPr defaultRowHeight="14.4" x14ac:dyDescent="0.3"/>
  <sheetData>
    <row r="1" spans="1:6" x14ac:dyDescent="0.3">
      <c r="A1" t="s">
        <v>931</v>
      </c>
      <c r="B1" t="s">
        <v>932</v>
      </c>
      <c r="C1" t="s">
        <v>933</v>
      </c>
      <c r="D1" t="s">
        <v>934</v>
      </c>
      <c r="E1" t="s">
        <v>935</v>
      </c>
    </row>
    <row r="2" spans="1:6" x14ac:dyDescent="0.3">
      <c r="A2" t="s">
        <v>936</v>
      </c>
      <c r="B2">
        <v>47.34</v>
      </c>
      <c r="C2">
        <v>48.19</v>
      </c>
      <c r="D2">
        <v>44.44</v>
      </c>
      <c r="E2">
        <v>46.07</v>
      </c>
      <c r="F2" s="31"/>
    </row>
    <row r="3" spans="1:6" x14ac:dyDescent="0.3">
      <c r="A3" t="s">
        <v>937</v>
      </c>
      <c r="B3">
        <v>44</v>
      </c>
      <c r="C3">
        <v>47.44</v>
      </c>
      <c r="D3">
        <v>43.71</v>
      </c>
      <c r="E3">
        <v>47.14</v>
      </c>
      <c r="F3" s="31"/>
    </row>
    <row r="4" spans="1:6" x14ac:dyDescent="0.3">
      <c r="A4" s="42">
        <v>45635</v>
      </c>
      <c r="B4">
        <v>43.18</v>
      </c>
      <c r="C4">
        <v>44.94</v>
      </c>
      <c r="D4">
        <v>42.33</v>
      </c>
      <c r="E4">
        <v>43.68</v>
      </c>
      <c r="F4" s="31"/>
    </row>
    <row r="5" spans="1:6" x14ac:dyDescent="0.3">
      <c r="A5" s="42">
        <v>45605</v>
      </c>
      <c r="B5">
        <v>44.83</v>
      </c>
      <c r="C5">
        <v>44.89</v>
      </c>
      <c r="D5">
        <v>42.23</v>
      </c>
      <c r="E5">
        <v>43.01</v>
      </c>
      <c r="F5" s="31"/>
    </row>
    <row r="6" spans="1:6" x14ac:dyDescent="0.3">
      <c r="A6" s="42">
        <v>45574</v>
      </c>
      <c r="B6">
        <v>45.71</v>
      </c>
      <c r="C6">
        <v>46.08</v>
      </c>
      <c r="D6">
        <v>43.9</v>
      </c>
      <c r="E6">
        <v>45.17</v>
      </c>
      <c r="F6" s="31"/>
    </row>
    <row r="7" spans="1:6" x14ac:dyDescent="0.3">
      <c r="A7" s="42">
        <v>45544</v>
      </c>
      <c r="B7">
        <v>45.35</v>
      </c>
      <c r="C7">
        <v>46.35</v>
      </c>
      <c r="D7">
        <v>43</v>
      </c>
      <c r="E7">
        <v>45.7</v>
      </c>
      <c r="F7" s="31"/>
    </row>
    <row r="8" spans="1:6" x14ac:dyDescent="0.3">
      <c r="A8" s="42">
        <v>45452</v>
      </c>
      <c r="B8">
        <v>52.3</v>
      </c>
      <c r="C8">
        <v>52.51</v>
      </c>
      <c r="D8">
        <v>45.59</v>
      </c>
      <c r="E8">
        <v>45.65</v>
      </c>
      <c r="F8" s="31"/>
    </row>
    <row r="9" spans="1:6" x14ac:dyDescent="0.3">
      <c r="A9" s="42">
        <v>45421</v>
      </c>
      <c r="B9">
        <v>53.38</v>
      </c>
      <c r="C9">
        <v>53.78</v>
      </c>
      <c r="D9">
        <v>52.12</v>
      </c>
      <c r="E9">
        <v>52.21</v>
      </c>
      <c r="F9" s="31"/>
    </row>
    <row r="10" spans="1:6" x14ac:dyDescent="0.3">
      <c r="A10" s="42">
        <v>45391</v>
      </c>
      <c r="B10">
        <v>52.81</v>
      </c>
      <c r="C10">
        <v>53.72</v>
      </c>
      <c r="D10">
        <v>52.41</v>
      </c>
      <c r="E10">
        <v>53.23</v>
      </c>
      <c r="F10" s="31"/>
    </row>
    <row r="11" spans="1:6" x14ac:dyDescent="0.3">
      <c r="A11" s="42">
        <v>45360</v>
      </c>
      <c r="B11">
        <v>52.63</v>
      </c>
      <c r="C11">
        <v>52.97</v>
      </c>
      <c r="D11">
        <v>52.12</v>
      </c>
      <c r="E11">
        <v>52.75</v>
      </c>
      <c r="F11" s="31"/>
    </row>
    <row r="12" spans="1:6" x14ac:dyDescent="0.3">
      <c r="A12" t="s">
        <v>938</v>
      </c>
      <c r="B12">
        <v>53.01</v>
      </c>
      <c r="C12">
        <v>53.15</v>
      </c>
      <c r="D12">
        <v>52.29</v>
      </c>
      <c r="E12">
        <v>53.03</v>
      </c>
      <c r="F12" s="31"/>
    </row>
    <row r="13" spans="1:6" x14ac:dyDescent="0.3">
      <c r="A13" t="s">
        <v>939</v>
      </c>
      <c r="B13">
        <v>53.4</v>
      </c>
      <c r="C13">
        <v>54</v>
      </c>
      <c r="D13">
        <v>52.52</v>
      </c>
      <c r="E13">
        <v>52.96</v>
      </c>
      <c r="F13" s="31"/>
    </row>
    <row r="14" spans="1:6" x14ac:dyDescent="0.3">
      <c r="A14" t="s">
        <v>940</v>
      </c>
      <c r="B14">
        <v>52.57</v>
      </c>
      <c r="C14">
        <v>53.26</v>
      </c>
      <c r="D14">
        <v>52.05</v>
      </c>
      <c r="E14">
        <v>53.04</v>
      </c>
      <c r="F14" s="31"/>
    </row>
    <row r="15" spans="1:6" x14ac:dyDescent="0.3">
      <c r="A15" t="s">
        <v>941</v>
      </c>
      <c r="B15">
        <v>52.81</v>
      </c>
      <c r="C15">
        <v>53.18</v>
      </c>
      <c r="D15">
        <v>51.72</v>
      </c>
      <c r="E15">
        <v>52.43</v>
      </c>
      <c r="F15" s="31"/>
    </row>
    <row r="16" spans="1:6" x14ac:dyDescent="0.3">
      <c r="A16" t="s">
        <v>942</v>
      </c>
      <c r="B16">
        <v>53.53</v>
      </c>
      <c r="C16">
        <v>54.01</v>
      </c>
      <c r="D16">
        <v>52.87</v>
      </c>
      <c r="E16">
        <v>52.93</v>
      </c>
      <c r="F16" s="31"/>
    </row>
    <row r="17" spans="1:6" x14ac:dyDescent="0.3">
      <c r="A17" t="s">
        <v>943</v>
      </c>
      <c r="B17">
        <v>51.08</v>
      </c>
      <c r="C17">
        <v>53.67</v>
      </c>
      <c r="D17">
        <v>50.94</v>
      </c>
      <c r="E17">
        <v>53.37</v>
      </c>
      <c r="F17" s="31"/>
    </row>
    <row r="18" spans="1:6" x14ac:dyDescent="0.3">
      <c r="A18" t="s">
        <v>944</v>
      </c>
      <c r="B18">
        <v>51.3</v>
      </c>
      <c r="C18">
        <v>51.76</v>
      </c>
      <c r="D18">
        <v>50.31</v>
      </c>
      <c r="E18">
        <v>50.64</v>
      </c>
      <c r="F18" s="31"/>
    </row>
    <row r="19" spans="1:6" x14ac:dyDescent="0.3">
      <c r="A19" t="s">
        <v>945</v>
      </c>
      <c r="B19">
        <v>50.96</v>
      </c>
      <c r="C19">
        <v>51.49</v>
      </c>
      <c r="D19">
        <v>50.29</v>
      </c>
      <c r="E19">
        <v>51.06</v>
      </c>
      <c r="F19" s="31"/>
    </row>
    <row r="20" spans="1:6" x14ac:dyDescent="0.3">
      <c r="A20" t="s">
        <v>946</v>
      </c>
      <c r="B20">
        <v>50.87</v>
      </c>
      <c r="C20">
        <v>51.4</v>
      </c>
      <c r="D20">
        <v>50.19</v>
      </c>
      <c r="E20">
        <v>50.7</v>
      </c>
      <c r="F20" s="31"/>
    </row>
    <row r="21" spans="1:6" x14ac:dyDescent="0.3">
      <c r="A21" t="s">
        <v>947</v>
      </c>
      <c r="B21">
        <v>51.94</v>
      </c>
      <c r="C21">
        <v>52.35</v>
      </c>
      <c r="D21">
        <v>50.9</v>
      </c>
      <c r="E21">
        <v>51.08</v>
      </c>
      <c r="F21" s="31"/>
    </row>
    <row r="22" spans="1:6" x14ac:dyDescent="0.3">
      <c r="A22" t="s">
        <v>948</v>
      </c>
      <c r="B22">
        <v>51.67</v>
      </c>
      <c r="C22">
        <v>53.14</v>
      </c>
      <c r="D22">
        <v>51.23</v>
      </c>
      <c r="E22">
        <v>52.03</v>
      </c>
      <c r="F22" s="31"/>
    </row>
    <row r="23" spans="1:6" x14ac:dyDescent="0.3">
      <c r="A23" t="s">
        <v>949</v>
      </c>
      <c r="B23">
        <v>53.52</v>
      </c>
      <c r="C23">
        <v>54</v>
      </c>
      <c r="D23">
        <v>51.77</v>
      </c>
      <c r="E23">
        <v>51.86</v>
      </c>
      <c r="F23" s="31"/>
    </row>
    <row r="24" spans="1:6" x14ac:dyDescent="0.3">
      <c r="A24" t="s">
        <v>950</v>
      </c>
      <c r="B24">
        <v>53.27</v>
      </c>
      <c r="C24">
        <v>53.62</v>
      </c>
      <c r="D24">
        <v>52.29</v>
      </c>
      <c r="E24">
        <v>52.44</v>
      </c>
      <c r="F24" s="31"/>
    </row>
    <row r="25" spans="1:6" x14ac:dyDescent="0.3">
      <c r="A25" t="s">
        <v>951</v>
      </c>
      <c r="B25">
        <v>54.25</v>
      </c>
      <c r="C25">
        <v>55.2</v>
      </c>
      <c r="D25">
        <v>52.88</v>
      </c>
      <c r="E25">
        <v>52.91</v>
      </c>
      <c r="F25" s="31"/>
    </row>
    <row r="26" spans="1:6" x14ac:dyDescent="0.3">
      <c r="A26" s="42">
        <v>45634</v>
      </c>
      <c r="B26">
        <v>59.19</v>
      </c>
      <c r="C26">
        <v>59.19</v>
      </c>
      <c r="D26">
        <v>53.31</v>
      </c>
      <c r="E26">
        <v>54.15</v>
      </c>
      <c r="F26" s="31"/>
    </row>
    <row r="27" spans="1:6" x14ac:dyDescent="0.3">
      <c r="A27" s="42">
        <v>45543</v>
      </c>
      <c r="B27">
        <v>61.03</v>
      </c>
      <c r="C27">
        <v>62.21</v>
      </c>
      <c r="D27">
        <v>54.06</v>
      </c>
      <c r="E27">
        <v>58.14</v>
      </c>
      <c r="F27" s="31"/>
    </row>
    <row r="28" spans="1:6" x14ac:dyDescent="0.3">
      <c r="A28" s="42">
        <v>45512</v>
      </c>
      <c r="B28">
        <v>60.52</v>
      </c>
      <c r="C28">
        <v>62.43</v>
      </c>
      <c r="D28">
        <v>59.95</v>
      </c>
      <c r="E28">
        <v>62.21</v>
      </c>
      <c r="F28" s="31"/>
    </row>
    <row r="29" spans="1:6" x14ac:dyDescent="0.3">
      <c r="A29" s="42">
        <v>45481</v>
      </c>
      <c r="B29">
        <v>61.94</v>
      </c>
      <c r="C29">
        <v>62.93</v>
      </c>
      <c r="D29">
        <v>59.46</v>
      </c>
      <c r="E29">
        <v>60.03</v>
      </c>
      <c r="F29" s="31"/>
    </row>
    <row r="30" spans="1:6" x14ac:dyDescent="0.3">
      <c r="A30" s="42">
        <v>45451</v>
      </c>
      <c r="B30">
        <v>61.64</v>
      </c>
      <c r="C30">
        <v>63.31</v>
      </c>
      <c r="D30">
        <v>60.09</v>
      </c>
      <c r="E30">
        <v>61.64</v>
      </c>
      <c r="F30" s="31"/>
    </row>
    <row r="31" spans="1:6" x14ac:dyDescent="0.3">
      <c r="A31" s="42">
        <v>45420</v>
      </c>
      <c r="B31">
        <v>61.24</v>
      </c>
      <c r="C31">
        <v>61.6</v>
      </c>
      <c r="D31">
        <v>59.82</v>
      </c>
      <c r="E31">
        <v>61.23</v>
      </c>
      <c r="F31" s="31"/>
    </row>
    <row r="32" spans="1:6" x14ac:dyDescent="0.3">
      <c r="A32" s="42">
        <v>45330</v>
      </c>
      <c r="B32">
        <v>65.41</v>
      </c>
      <c r="C32">
        <v>65.44</v>
      </c>
      <c r="D32">
        <v>63.13</v>
      </c>
      <c r="E32">
        <v>63.81</v>
      </c>
      <c r="F32" s="31"/>
    </row>
    <row r="33" spans="1:6" x14ac:dyDescent="0.3">
      <c r="A33" s="42">
        <v>45299</v>
      </c>
      <c r="B33">
        <v>64.02</v>
      </c>
      <c r="C33">
        <v>67.239999999999995</v>
      </c>
      <c r="D33">
        <v>64</v>
      </c>
      <c r="E33">
        <v>66.88</v>
      </c>
      <c r="F33" s="31"/>
    </row>
    <row r="34" spans="1:6" x14ac:dyDescent="0.3">
      <c r="A34" t="s">
        <v>952</v>
      </c>
      <c r="B34">
        <v>67.75</v>
      </c>
      <c r="C34">
        <v>70.069999999999993</v>
      </c>
      <c r="D34">
        <v>65.64</v>
      </c>
      <c r="E34">
        <v>67.62</v>
      </c>
      <c r="F34" s="31"/>
    </row>
    <row r="35" spans="1:6" x14ac:dyDescent="0.3">
      <c r="A35" t="s">
        <v>953</v>
      </c>
      <c r="B35">
        <v>64.31</v>
      </c>
      <c r="C35">
        <v>68.89</v>
      </c>
      <c r="D35">
        <v>64.23</v>
      </c>
      <c r="E35">
        <v>68.05</v>
      </c>
      <c r="F35" s="31"/>
    </row>
    <row r="36" spans="1:6" x14ac:dyDescent="0.3">
      <c r="A36" t="s">
        <v>954</v>
      </c>
      <c r="B36">
        <v>63.45</v>
      </c>
      <c r="C36">
        <v>64.790000000000006</v>
      </c>
      <c r="D36">
        <v>63.15</v>
      </c>
      <c r="E36">
        <v>64.37</v>
      </c>
      <c r="F36" s="31"/>
    </row>
    <row r="37" spans="1:6" x14ac:dyDescent="0.3">
      <c r="A37" t="s">
        <v>955</v>
      </c>
      <c r="B37">
        <v>64.66</v>
      </c>
      <c r="C37">
        <v>65.599999999999994</v>
      </c>
      <c r="D37">
        <v>63.08</v>
      </c>
      <c r="E37">
        <v>63.26</v>
      </c>
      <c r="F37" s="31"/>
    </row>
    <row r="38" spans="1:6" x14ac:dyDescent="0.3">
      <c r="A38" t="s">
        <v>956</v>
      </c>
      <c r="B38">
        <v>61.45</v>
      </c>
      <c r="C38">
        <v>63.82</v>
      </c>
      <c r="D38">
        <v>60.46</v>
      </c>
      <c r="E38">
        <v>63.31</v>
      </c>
      <c r="F38" s="31"/>
    </row>
    <row r="39" spans="1:6" x14ac:dyDescent="0.3">
      <c r="A39" t="s">
        <v>957</v>
      </c>
      <c r="B39">
        <v>59.85</v>
      </c>
      <c r="C39">
        <v>64.95</v>
      </c>
      <c r="D39">
        <v>58.94</v>
      </c>
      <c r="E39">
        <v>61.7</v>
      </c>
      <c r="F39" s="31"/>
    </row>
    <row r="40" spans="1:6" x14ac:dyDescent="0.3">
      <c r="A40" t="s">
        <v>958</v>
      </c>
      <c r="B40">
        <v>57.12</v>
      </c>
      <c r="C40">
        <v>59.83</v>
      </c>
      <c r="D40">
        <v>56.82</v>
      </c>
      <c r="E40">
        <v>59.79</v>
      </c>
      <c r="F40" s="31"/>
    </row>
    <row r="41" spans="1:6" x14ac:dyDescent="0.3">
      <c r="A41" t="s">
        <v>959</v>
      </c>
      <c r="B41">
        <v>57.15</v>
      </c>
      <c r="C41">
        <v>57.71</v>
      </c>
      <c r="D41">
        <v>55.7</v>
      </c>
      <c r="E41">
        <v>57.21</v>
      </c>
      <c r="F41" s="31"/>
    </row>
    <row r="42" spans="1:6" x14ac:dyDescent="0.3">
      <c r="A42" t="s">
        <v>960</v>
      </c>
      <c r="B42">
        <v>55.81</v>
      </c>
      <c r="C42">
        <v>57.2</v>
      </c>
      <c r="D42">
        <v>55.05</v>
      </c>
      <c r="E42">
        <v>57.03</v>
      </c>
      <c r="F42" s="31"/>
    </row>
    <row r="43" spans="1:6" x14ac:dyDescent="0.3">
      <c r="A43" t="s">
        <v>961</v>
      </c>
      <c r="B43">
        <v>56.59</v>
      </c>
      <c r="C43">
        <v>58.13</v>
      </c>
      <c r="D43">
        <v>55.4</v>
      </c>
      <c r="E43">
        <v>55.78</v>
      </c>
      <c r="F43" s="31"/>
    </row>
    <row r="44" spans="1:6" x14ac:dyDescent="0.3">
      <c r="A44" t="s">
        <v>962</v>
      </c>
      <c r="B44">
        <v>55.89</v>
      </c>
      <c r="C44">
        <v>58.04</v>
      </c>
      <c r="D44">
        <v>55.89</v>
      </c>
      <c r="E44">
        <v>57.02</v>
      </c>
      <c r="F44" s="31"/>
    </row>
    <row r="45" spans="1:6" x14ac:dyDescent="0.3">
      <c r="A45" t="s">
        <v>963</v>
      </c>
      <c r="B45">
        <v>52.14</v>
      </c>
      <c r="C45">
        <v>56.53</v>
      </c>
      <c r="D45">
        <v>52.04</v>
      </c>
      <c r="E45">
        <v>56.29</v>
      </c>
      <c r="F45" s="31"/>
    </row>
    <row r="46" spans="1:6" x14ac:dyDescent="0.3">
      <c r="A46" t="s">
        <v>964</v>
      </c>
      <c r="B46">
        <v>49.93</v>
      </c>
      <c r="C46">
        <v>52.12</v>
      </c>
      <c r="D46">
        <v>49.93</v>
      </c>
      <c r="E46">
        <v>51.77</v>
      </c>
      <c r="F46" s="31"/>
    </row>
    <row r="47" spans="1:6" x14ac:dyDescent="0.3">
      <c r="A47" s="42">
        <v>45633</v>
      </c>
      <c r="B47">
        <v>50.08</v>
      </c>
      <c r="C47">
        <v>51.17</v>
      </c>
      <c r="D47">
        <v>49.78</v>
      </c>
      <c r="E47">
        <v>49.82</v>
      </c>
      <c r="F47" s="31"/>
    </row>
    <row r="48" spans="1:6" x14ac:dyDescent="0.3">
      <c r="A48" s="42">
        <v>45603</v>
      </c>
      <c r="B48">
        <v>47.99</v>
      </c>
      <c r="C48">
        <v>50.2</v>
      </c>
      <c r="D48">
        <v>47.88</v>
      </c>
      <c r="E48">
        <v>49.32</v>
      </c>
      <c r="F48" s="31"/>
    </row>
    <row r="49" spans="1:6" x14ac:dyDescent="0.3">
      <c r="A49" s="42">
        <v>45572</v>
      </c>
      <c r="B49">
        <v>47.88</v>
      </c>
      <c r="C49">
        <v>48.27</v>
      </c>
      <c r="D49">
        <v>46.74</v>
      </c>
      <c r="E49">
        <v>47.02</v>
      </c>
      <c r="F49" s="31"/>
    </row>
    <row r="50" spans="1:6" x14ac:dyDescent="0.3">
      <c r="A50" s="42">
        <v>45542</v>
      </c>
      <c r="B50">
        <v>48.81</v>
      </c>
      <c r="C50">
        <v>49.16</v>
      </c>
      <c r="D50">
        <v>47.18</v>
      </c>
      <c r="E50">
        <v>47.86</v>
      </c>
      <c r="F50" s="31"/>
    </row>
    <row r="51" spans="1:6" x14ac:dyDescent="0.3">
      <c r="A51" s="42">
        <v>45511</v>
      </c>
      <c r="B51">
        <v>48.8</v>
      </c>
      <c r="C51">
        <v>49.93</v>
      </c>
      <c r="D51">
        <v>48.62</v>
      </c>
      <c r="E51">
        <v>49.1</v>
      </c>
      <c r="F51" s="31"/>
    </row>
    <row r="52" spans="1:6" x14ac:dyDescent="0.3">
      <c r="A52" s="42">
        <v>45419</v>
      </c>
      <c r="B52">
        <v>49.28</v>
      </c>
      <c r="C52">
        <v>49.68</v>
      </c>
      <c r="D52">
        <v>48.14</v>
      </c>
      <c r="E52">
        <v>48.46</v>
      </c>
      <c r="F52" s="31"/>
    </row>
    <row r="53" spans="1:6" x14ac:dyDescent="0.3">
      <c r="A53" s="42">
        <v>45358</v>
      </c>
      <c r="B53">
        <v>50</v>
      </c>
      <c r="C53">
        <v>50.1</v>
      </c>
      <c r="D53">
        <v>49.08</v>
      </c>
      <c r="E53">
        <v>49.34</v>
      </c>
      <c r="F53" s="31"/>
    </row>
    <row r="54" spans="1:6" x14ac:dyDescent="0.3">
      <c r="A54" s="42">
        <v>45329</v>
      </c>
      <c r="B54">
        <v>49.68</v>
      </c>
      <c r="C54">
        <v>49.82</v>
      </c>
      <c r="D54">
        <v>48.76</v>
      </c>
      <c r="E54">
        <v>49.77</v>
      </c>
      <c r="F54" s="31"/>
    </row>
    <row r="55" spans="1:6" x14ac:dyDescent="0.3">
      <c r="A55" s="42">
        <v>45298</v>
      </c>
      <c r="B55">
        <v>51.12</v>
      </c>
      <c r="C55">
        <v>51.35</v>
      </c>
      <c r="D55">
        <v>49.31</v>
      </c>
      <c r="E55">
        <v>49.32</v>
      </c>
      <c r="F55" s="31"/>
    </row>
    <row r="56" spans="1:6" x14ac:dyDescent="0.3">
      <c r="A56" t="s">
        <v>965</v>
      </c>
      <c r="B56">
        <v>51.97</v>
      </c>
      <c r="C56">
        <v>52.12</v>
      </c>
      <c r="D56">
        <v>49.8</v>
      </c>
      <c r="E56">
        <v>51.23</v>
      </c>
      <c r="F56" s="31"/>
    </row>
    <row r="57" spans="1:6" x14ac:dyDescent="0.3">
      <c r="A57" t="s">
        <v>966</v>
      </c>
      <c r="B57">
        <v>53.47</v>
      </c>
      <c r="C57">
        <v>53.93</v>
      </c>
      <c r="D57">
        <v>51.73</v>
      </c>
      <c r="E57">
        <v>51.79</v>
      </c>
      <c r="F57" s="31"/>
    </row>
    <row r="58" spans="1:6" x14ac:dyDescent="0.3">
      <c r="A58" t="s">
        <v>967</v>
      </c>
      <c r="B58">
        <v>53.1</v>
      </c>
      <c r="C58">
        <v>54.3</v>
      </c>
      <c r="D58">
        <v>52.95</v>
      </c>
      <c r="E58">
        <v>53.54</v>
      </c>
      <c r="F58" s="31"/>
    </row>
    <row r="59" spans="1:6" x14ac:dyDescent="0.3">
      <c r="A59" t="s">
        <v>968</v>
      </c>
      <c r="B59">
        <v>53.51</v>
      </c>
      <c r="C59">
        <v>53.57</v>
      </c>
      <c r="D59">
        <v>52.81</v>
      </c>
      <c r="E59">
        <v>53.24</v>
      </c>
      <c r="F59" s="31"/>
    </row>
    <row r="60" spans="1:6" x14ac:dyDescent="0.3">
      <c r="A60" t="s">
        <v>969</v>
      </c>
      <c r="B60">
        <v>53</v>
      </c>
      <c r="C60">
        <v>54.1</v>
      </c>
      <c r="D60">
        <v>52.43</v>
      </c>
      <c r="E60">
        <v>53.41</v>
      </c>
      <c r="F60" s="31"/>
    </row>
    <row r="61" spans="1:6" x14ac:dyDescent="0.3">
      <c r="A61" t="s">
        <v>970</v>
      </c>
      <c r="B61">
        <v>53.14</v>
      </c>
      <c r="C61">
        <v>54.32</v>
      </c>
      <c r="D61">
        <v>52.44</v>
      </c>
      <c r="E61">
        <v>52.99</v>
      </c>
      <c r="F61" s="31"/>
    </row>
    <row r="62" spans="1:6" x14ac:dyDescent="0.3">
      <c r="A62" t="s">
        <v>971</v>
      </c>
      <c r="B62">
        <v>52.28</v>
      </c>
      <c r="C62">
        <v>54.36</v>
      </c>
      <c r="D62">
        <v>52.13</v>
      </c>
      <c r="E62">
        <v>53.13</v>
      </c>
      <c r="F62" s="31"/>
    </row>
    <row r="63" spans="1:6" x14ac:dyDescent="0.3">
      <c r="A63" t="s">
        <v>972</v>
      </c>
      <c r="B63">
        <v>53.45</v>
      </c>
      <c r="C63">
        <v>54.1</v>
      </c>
      <c r="D63">
        <v>51.56</v>
      </c>
      <c r="E63">
        <v>52.53</v>
      </c>
      <c r="F63" s="31"/>
    </row>
    <row r="64" spans="1:6" x14ac:dyDescent="0.3">
      <c r="A64" t="s">
        <v>973</v>
      </c>
      <c r="B64">
        <v>54.74</v>
      </c>
      <c r="C64">
        <v>55.44</v>
      </c>
      <c r="D64">
        <v>53.81</v>
      </c>
      <c r="E64">
        <v>53.89</v>
      </c>
      <c r="F64" s="31"/>
    </row>
    <row r="65" spans="1:6" x14ac:dyDescent="0.3">
      <c r="A65" t="s">
        <v>974</v>
      </c>
      <c r="B65">
        <v>53.34</v>
      </c>
      <c r="C65">
        <v>55.63</v>
      </c>
      <c r="D65">
        <v>53.08</v>
      </c>
      <c r="E65">
        <v>55.31</v>
      </c>
      <c r="F65" s="31"/>
    </row>
    <row r="66" spans="1:6" x14ac:dyDescent="0.3">
      <c r="A66" t="s">
        <v>975</v>
      </c>
      <c r="B66">
        <v>53.4</v>
      </c>
      <c r="C66">
        <v>54.7</v>
      </c>
      <c r="D66">
        <v>53.04</v>
      </c>
      <c r="E66">
        <v>53.83</v>
      </c>
      <c r="F66" s="31"/>
    </row>
    <row r="67" spans="1:6" x14ac:dyDescent="0.3">
      <c r="A67" s="42">
        <v>45632</v>
      </c>
      <c r="B67">
        <v>54.77</v>
      </c>
      <c r="C67">
        <v>56.48</v>
      </c>
      <c r="D67">
        <v>53.28</v>
      </c>
      <c r="E67">
        <v>53.55</v>
      </c>
      <c r="F67" s="31"/>
    </row>
    <row r="68" spans="1:6" x14ac:dyDescent="0.3">
      <c r="A68" s="42">
        <v>45602</v>
      </c>
      <c r="B68">
        <v>52.54</v>
      </c>
      <c r="C68">
        <v>53.76</v>
      </c>
      <c r="D68">
        <v>52.04</v>
      </c>
      <c r="E68">
        <v>53.72</v>
      </c>
      <c r="F68" s="31"/>
    </row>
    <row r="69" spans="1:6" x14ac:dyDescent="0.3">
      <c r="A69" s="42">
        <v>45571</v>
      </c>
      <c r="B69">
        <v>53.86</v>
      </c>
      <c r="C69">
        <v>54.66</v>
      </c>
      <c r="D69">
        <v>52.07</v>
      </c>
      <c r="E69">
        <v>52.59</v>
      </c>
      <c r="F69" s="31"/>
    </row>
    <row r="70" spans="1:6" x14ac:dyDescent="0.3">
      <c r="A70" s="42">
        <v>45479</v>
      </c>
      <c r="B70">
        <v>53.31</v>
      </c>
      <c r="C70">
        <v>54.57</v>
      </c>
      <c r="D70">
        <v>52.92</v>
      </c>
      <c r="E70">
        <v>54.21</v>
      </c>
      <c r="F70" s="31"/>
    </row>
    <row r="71" spans="1:6" x14ac:dyDescent="0.3">
      <c r="A71" s="42">
        <v>45449</v>
      </c>
      <c r="B71">
        <v>53.07</v>
      </c>
      <c r="C71">
        <v>54.05</v>
      </c>
      <c r="D71">
        <v>52.07</v>
      </c>
      <c r="E71">
        <v>53.96</v>
      </c>
      <c r="F71" s="31"/>
    </row>
    <row r="72" spans="1:6" x14ac:dyDescent="0.3">
      <c r="A72" s="42">
        <v>45418</v>
      </c>
      <c r="B72">
        <v>54.35</v>
      </c>
      <c r="C72">
        <v>54.47</v>
      </c>
      <c r="D72">
        <v>52.83</v>
      </c>
      <c r="E72">
        <v>53.5</v>
      </c>
      <c r="F72" s="31"/>
    </row>
    <row r="73" spans="1:6" x14ac:dyDescent="0.3">
      <c r="A73" s="42">
        <v>45388</v>
      </c>
      <c r="B73">
        <v>55.12</v>
      </c>
      <c r="C73">
        <v>55.38</v>
      </c>
      <c r="D73">
        <v>54.24</v>
      </c>
      <c r="E73">
        <v>54.39</v>
      </c>
      <c r="F73" s="31"/>
    </row>
    <row r="74" spans="1:6" x14ac:dyDescent="0.3">
      <c r="A74" s="42">
        <v>45357</v>
      </c>
      <c r="B74">
        <v>55.31</v>
      </c>
      <c r="C74">
        <v>56.86</v>
      </c>
      <c r="D74">
        <v>55.09</v>
      </c>
      <c r="E74">
        <v>55.46</v>
      </c>
      <c r="F74" s="31"/>
    </row>
    <row r="75" spans="1:6" x14ac:dyDescent="0.3">
      <c r="A75" t="s">
        <v>976</v>
      </c>
      <c r="B75">
        <v>54.33</v>
      </c>
      <c r="C75">
        <v>56</v>
      </c>
      <c r="D75">
        <v>53.85</v>
      </c>
      <c r="E75">
        <v>55.94</v>
      </c>
      <c r="F75" s="31"/>
    </row>
    <row r="76" spans="1:6" x14ac:dyDescent="0.3">
      <c r="A76" t="s">
        <v>977</v>
      </c>
      <c r="B76">
        <v>54.3</v>
      </c>
      <c r="C76">
        <v>55.63</v>
      </c>
      <c r="D76">
        <v>54.03</v>
      </c>
      <c r="E76">
        <v>54.31</v>
      </c>
      <c r="F76" s="31"/>
    </row>
    <row r="77" spans="1:6" x14ac:dyDescent="0.3">
      <c r="A77" t="s">
        <v>978</v>
      </c>
      <c r="B77">
        <v>54.47</v>
      </c>
      <c r="C77">
        <v>54.75</v>
      </c>
      <c r="D77">
        <v>53.11</v>
      </c>
      <c r="E77">
        <v>54.02</v>
      </c>
      <c r="F77" s="31"/>
    </row>
    <row r="78" spans="1:6" x14ac:dyDescent="0.3">
      <c r="A78" t="s">
        <v>979</v>
      </c>
      <c r="B78">
        <v>55.81</v>
      </c>
      <c r="C78">
        <v>56.69</v>
      </c>
      <c r="D78">
        <v>55.01</v>
      </c>
      <c r="E78">
        <v>55.27</v>
      </c>
      <c r="F78" s="31"/>
    </row>
    <row r="79" spans="1:6" x14ac:dyDescent="0.3">
      <c r="A79" t="s">
        <v>980</v>
      </c>
      <c r="B79">
        <v>57</v>
      </c>
      <c r="C79">
        <v>57.16</v>
      </c>
      <c r="D79">
        <v>55.84</v>
      </c>
      <c r="E79">
        <v>56.24</v>
      </c>
      <c r="F79" s="31"/>
    </row>
    <row r="80" spans="1:6" x14ac:dyDescent="0.3">
      <c r="A80" t="s">
        <v>981</v>
      </c>
      <c r="B80">
        <v>57.33</v>
      </c>
      <c r="C80">
        <v>57.76</v>
      </c>
      <c r="D80">
        <v>56.24</v>
      </c>
      <c r="E80">
        <v>56.68</v>
      </c>
      <c r="F80" s="31"/>
    </row>
    <row r="81" spans="1:6" x14ac:dyDescent="0.3">
      <c r="A81" t="s">
        <v>982</v>
      </c>
      <c r="B81">
        <v>55.49</v>
      </c>
      <c r="C81">
        <v>58.04</v>
      </c>
      <c r="D81">
        <v>55.49</v>
      </c>
      <c r="E81">
        <v>57.04</v>
      </c>
      <c r="F81" s="31"/>
    </row>
    <row r="82" spans="1:6" x14ac:dyDescent="0.3">
      <c r="A82" t="s">
        <v>983</v>
      </c>
      <c r="B82">
        <v>59.38</v>
      </c>
      <c r="C82">
        <v>59.62</v>
      </c>
      <c r="D82">
        <v>55.63</v>
      </c>
      <c r="E82">
        <v>55.85</v>
      </c>
      <c r="F82" s="31"/>
    </row>
    <row r="83" spans="1:6" x14ac:dyDescent="0.3">
      <c r="A83" t="s">
        <v>984</v>
      </c>
      <c r="B83">
        <v>58.68</v>
      </c>
      <c r="C83">
        <v>59.96</v>
      </c>
      <c r="D83">
        <v>58.28</v>
      </c>
      <c r="E83">
        <v>59.61</v>
      </c>
      <c r="F83" s="31"/>
    </row>
    <row r="84" spans="1:6" x14ac:dyDescent="0.3">
      <c r="A84" t="s">
        <v>985</v>
      </c>
      <c r="B84">
        <v>58.96</v>
      </c>
      <c r="C84">
        <v>59</v>
      </c>
      <c r="D84">
        <v>57.66</v>
      </c>
      <c r="E84">
        <v>58.68</v>
      </c>
      <c r="F84" s="31"/>
    </row>
    <row r="85" spans="1:6" x14ac:dyDescent="0.3">
      <c r="A85" t="s">
        <v>986</v>
      </c>
      <c r="B85">
        <v>60.18</v>
      </c>
      <c r="C85">
        <v>60.46</v>
      </c>
      <c r="D85">
        <v>58.36</v>
      </c>
      <c r="E85">
        <v>59.06</v>
      </c>
      <c r="F85" s="31"/>
    </row>
    <row r="86" spans="1:6" x14ac:dyDescent="0.3">
      <c r="A86" t="s">
        <v>987</v>
      </c>
      <c r="B86">
        <v>63.4</v>
      </c>
      <c r="C86">
        <v>63.43</v>
      </c>
      <c r="D86">
        <v>59.11</v>
      </c>
      <c r="E86">
        <v>60.18</v>
      </c>
      <c r="F86" s="31"/>
    </row>
    <row r="87" spans="1:6" x14ac:dyDescent="0.3">
      <c r="A87" t="s">
        <v>988</v>
      </c>
      <c r="B87">
        <v>59.82</v>
      </c>
      <c r="C87">
        <v>62.57</v>
      </c>
      <c r="D87">
        <v>59.82</v>
      </c>
      <c r="E87">
        <v>62.36</v>
      </c>
      <c r="F87" s="31"/>
    </row>
    <row r="88" spans="1:6" x14ac:dyDescent="0.3">
      <c r="A88" t="s">
        <v>989</v>
      </c>
      <c r="B88">
        <v>55.48</v>
      </c>
      <c r="C88">
        <v>59.74</v>
      </c>
      <c r="D88">
        <v>55.35</v>
      </c>
      <c r="E88">
        <v>59.01</v>
      </c>
      <c r="F88" s="31"/>
    </row>
    <row r="89" spans="1:6" x14ac:dyDescent="0.3">
      <c r="A89" s="42">
        <v>45570</v>
      </c>
      <c r="B89">
        <v>56.43</v>
      </c>
      <c r="C89">
        <v>57.28</v>
      </c>
      <c r="D89">
        <v>53</v>
      </c>
      <c r="E89">
        <v>54.71</v>
      </c>
      <c r="F89" s="31"/>
    </row>
    <row r="90" spans="1:6" x14ac:dyDescent="0.3">
      <c r="A90" s="42">
        <v>45540</v>
      </c>
      <c r="B90">
        <v>60.47</v>
      </c>
      <c r="C90">
        <v>61.74</v>
      </c>
      <c r="D90">
        <v>59.31</v>
      </c>
      <c r="E90">
        <v>60.85</v>
      </c>
      <c r="F90" s="31"/>
    </row>
    <row r="91" spans="1:6" x14ac:dyDescent="0.3">
      <c r="A91" s="42">
        <v>45509</v>
      </c>
      <c r="B91">
        <v>60.41</v>
      </c>
      <c r="C91">
        <v>61.49</v>
      </c>
      <c r="D91">
        <v>59.67</v>
      </c>
      <c r="E91">
        <v>60.29</v>
      </c>
      <c r="F91" s="31"/>
    </row>
    <row r="92" spans="1:6" x14ac:dyDescent="0.3">
      <c r="A92" s="42">
        <v>45478</v>
      </c>
      <c r="B92">
        <v>60.1</v>
      </c>
      <c r="C92">
        <v>62.41</v>
      </c>
      <c r="D92">
        <v>60.07</v>
      </c>
      <c r="E92">
        <v>60.21</v>
      </c>
      <c r="F92" s="31"/>
    </row>
    <row r="93" spans="1:6" x14ac:dyDescent="0.3">
      <c r="A93" s="42">
        <v>45448</v>
      </c>
      <c r="B93">
        <v>60.11</v>
      </c>
      <c r="C93">
        <v>60.5</v>
      </c>
      <c r="D93">
        <v>59.24</v>
      </c>
      <c r="E93">
        <v>59.92</v>
      </c>
      <c r="F93" s="31"/>
    </row>
    <row r="94" spans="1:6" x14ac:dyDescent="0.3">
      <c r="A94" s="42">
        <v>45356</v>
      </c>
      <c r="B94">
        <v>61.82</v>
      </c>
      <c r="C94">
        <v>61.82</v>
      </c>
      <c r="D94">
        <v>59.27</v>
      </c>
      <c r="E94">
        <v>59.53</v>
      </c>
      <c r="F94" s="31"/>
    </row>
    <row r="95" spans="1:6" x14ac:dyDescent="0.3">
      <c r="A95" s="42">
        <v>45327</v>
      </c>
      <c r="B95">
        <v>60</v>
      </c>
      <c r="C95">
        <v>60.4</v>
      </c>
      <c r="D95">
        <v>57.8</v>
      </c>
      <c r="E95">
        <v>60.21</v>
      </c>
      <c r="F95" s="31"/>
    </row>
    <row r="96" spans="1:6" x14ac:dyDescent="0.3">
      <c r="A96" s="42">
        <v>45296</v>
      </c>
      <c r="B96">
        <v>59.9</v>
      </c>
      <c r="C96">
        <v>61.58</v>
      </c>
      <c r="D96">
        <v>59.63</v>
      </c>
      <c r="E96">
        <v>59.9</v>
      </c>
      <c r="F96" s="31"/>
    </row>
    <row r="97" spans="1:6" x14ac:dyDescent="0.3">
      <c r="A97" t="s">
        <v>990</v>
      </c>
      <c r="B97">
        <v>59.22</v>
      </c>
      <c r="C97">
        <v>60.33</v>
      </c>
      <c r="D97">
        <v>58.9</v>
      </c>
      <c r="E97">
        <v>59.98</v>
      </c>
      <c r="F97" s="31"/>
    </row>
    <row r="98" spans="1:6" x14ac:dyDescent="0.3">
      <c r="A98" t="s">
        <v>991</v>
      </c>
      <c r="B98">
        <v>56.94</v>
      </c>
      <c r="C98">
        <v>59.57</v>
      </c>
      <c r="D98">
        <v>56.82</v>
      </c>
      <c r="E98">
        <v>59.48</v>
      </c>
      <c r="F98" s="31"/>
    </row>
    <row r="99" spans="1:6" x14ac:dyDescent="0.3">
      <c r="A99" t="s">
        <v>992</v>
      </c>
      <c r="B99">
        <v>55.92</v>
      </c>
      <c r="C99">
        <v>57.16</v>
      </c>
      <c r="D99">
        <v>55.67</v>
      </c>
      <c r="E99">
        <v>57.12</v>
      </c>
      <c r="F99" s="31"/>
    </row>
    <row r="100" spans="1:6" x14ac:dyDescent="0.3">
      <c r="A100" t="s">
        <v>993</v>
      </c>
      <c r="B100">
        <v>57.03</v>
      </c>
      <c r="C100">
        <v>57.12</v>
      </c>
      <c r="D100">
        <v>55.24</v>
      </c>
      <c r="E100">
        <v>56.25</v>
      </c>
      <c r="F100" s="31"/>
    </row>
    <row r="101" spans="1:6" x14ac:dyDescent="0.3">
      <c r="A101" t="s">
        <v>994</v>
      </c>
      <c r="B101">
        <v>57.01</v>
      </c>
      <c r="C101">
        <v>57.3</v>
      </c>
      <c r="D101">
        <v>56.12</v>
      </c>
      <c r="E101">
        <v>57.19</v>
      </c>
      <c r="F101" s="31"/>
    </row>
    <row r="102" spans="1:6" x14ac:dyDescent="0.3">
      <c r="A102" t="s">
        <v>995</v>
      </c>
      <c r="B102">
        <v>56.51</v>
      </c>
      <c r="C102">
        <v>58.07</v>
      </c>
      <c r="D102">
        <v>56.51</v>
      </c>
      <c r="E102">
        <v>57.17</v>
      </c>
      <c r="F102" s="31"/>
    </row>
    <row r="103" spans="1:6" x14ac:dyDescent="0.3">
      <c r="A103" t="s">
        <v>996</v>
      </c>
      <c r="B103">
        <v>57.07</v>
      </c>
      <c r="C103">
        <v>57.46</v>
      </c>
      <c r="D103">
        <v>55.64</v>
      </c>
      <c r="E103">
        <v>56.51</v>
      </c>
      <c r="F103" s="31"/>
    </row>
    <row r="104" spans="1:6" x14ac:dyDescent="0.3">
      <c r="A104" t="s">
        <v>997</v>
      </c>
      <c r="B104">
        <v>56.36</v>
      </c>
      <c r="C104">
        <v>57.32</v>
      </c>
      <c r="D104">
        <v>56.24</v>
      </c>
      <c r="E104">
        <v>56.95</v>
      </c>
      <c r="F104" s="31"/>
    </row>
    <row r="105" spans="1:6" x14ac:dyDescent="0.3">
      <c r="A105" t="s">
        <v>998</v>
      </c>
      <c r="B105">
        <v>56.31</v>
      </c>
      <c r="C105">
        <v>56.5</v>
      </c>
      <c r="D105">
        <v>55.09</v>
      </c>
      <c r="E105">
        <v>56.3</v>
      </c>
      <c r="F105" s="31"/>
    </row>
    <row r="106" spans="1:6" x14ac:dyDescent="0.3">
      <c r="A106" t="s">
        <v>999</v>
      </c>
      <c r="B106">
        <v>57.16</v>
      </c>
      <c r="C106">
        <v>58.81</v>
      </c>
      <c r="D106">
        <v>56.04</v>
      </c>
      <c r="E106">
        <v>56.39</v>
      </c>
      <c r="F106" s="31"/>
    </row>
    <row r="107" spans="1:6" x14ac:dyDescent="0.3">
      <c r="A107" t="s">
        <v>1000</v>
      </c>
      <c r="B107">
        <v>57.09</v>
      </c>
      <c r="C107">
        <v>57.09</v>
      </c>
      <c r="D107">
        <v>55.65</v>
      </c>
      <c r="E107">
        <v>56.83</v>
      </c>
      <c r="F107" s="31"/>
    </row>
    <row r="108" spans="1:6" x14ac:dyDescent="0.3">
      <c r="A108" t="s">
        <v>1001</v>
      </c>
      <c r="B108">
        <v>56.68</v>
      </c>
      <c r="C108">
        <v>57.12</v>
      </c>
      <c r="D108">
        <v>55.09</v>
      </c>
      <c r="E108">
        <v>57.09</v>
      </c>
      <c r="F108" s="31"/>
    </row>
    <row r="109" spans="1:6" x14ac:dyDescent="0.3">
      <c r="A109" s="42">
        <v>45630</v>
      </c>
      <c r="B109">
        <v>56.5</v>
      </c>
      <c r="C109">
        <v>57.1</v>
      </c>
      <c r="D109">
        <v>55.71</v>
      </c>
      <c r="E109">
        <v>56.63</v>
      </c>
      <c r="F109" s="31"/>
    </row>
    <row r="110" spans="1:6" x14ac:dyDescent="0.3">
      <c r="A110" s="42">
        <v>45600</v>
      </c>
      <c r="B110">
        <v>58.92</v>
      </c>
      <c r="C110">
        <v>59.1</v>
      </c>
      <c r="D110">
        <v>56.42</v>
      </c>
      <c r="E110">
        <v>57.16</v>
      </c>
      <c r="F110" s="31"/>
    </row>
    <row r="111" spans="1:6" x14ac:dyDescent="0.3">
      <c r="A111" s="42">
        <v>45569</v>
      </c>
      <c r="B111">
        <v>59.1</v>
      </c>
      <c r="C111">
        <v>59.21</v>
      </c>
      <c r="D111">
        <v>57.56</v>
      </c>
      <c r="E111">
        <v>58.95</v>
      </c>
      <c r="F111" s="31"/>
    </row>
    <row r="112" spans="1:6" x14ac:dyDescent="0.3">
      <c r="A112" s="42">
        <v>45539</v>
      </c>
      <c r="B112">
        <v>58.68</v>
      </c>
      <c r="C112">
        <v>61.09</v>
      </c>
      <c r="D112">
        <v>58.35</v>
      </c>
      <c r="E112">
        <v>60.44</v>
      </c>
      <c r="F112" s="31"/>
    </row>
    <row r="113" spans="1:6" x14ac:dyDescent="0.3">
      <c r="A113" s="42">
        <v>45508</v>
      </c>
      <c r="B113">
        <v>58.45</v>
      </c>
      <c r="C113">
        <v>59.96</v>
      </c>
      <c r="D113">
        <v>57.79</v>
      </c>
      <c r="E113">
        <v>58.71</v>
      </c>
      <c r="F113" s="31"/>
    </row>
    <row r="114" spans="1:6" x14ac:dyDescent="0.3">
      <c r="A114" s="42">
        <v>45416</v>
      </c>
      <c r="B114">
        <v>58.08</v>
      </c>
      <c r="C114">
        <v>58.46</v>
      </c>
      <c r="D114">
        <v>57.28</v>
      </c>
      <c r="E114">
        <v>57.98</v>
      </c>
      <c r="F114" s="31"/>
    </row>
    <row r="115" spans="1:6" x14ac:dyDescent="0.3">
      <c r="A115" s="42">
        <v>45386</v>
      </c>
      <c r="B115">
        <v>58.9</v>
      </c>
      <c r="C115">
        <v>58.98</v>
      </c>
      <c r="D115">
        <v>57.43</v>
      </c>
      <c r="E115">
        <v>58.3</v>
      </c>
      <c r="F115" s="31"/>
    </row>
    <row r="116" spans="1:6" x14ac:dyDescent="0.3">
      <c r="A116" s="42">
        <v>45355</v>
      </c>
      <c r="B116">
        <v>58.41</v>
      </c>
      <c r="C116">
        <v>58.59</v>
      </c>
      <c r="D116">
        <v>56.81</v>
      </c>
      <c r="E116">
        <v>58.31</v>
      </c>
      <c r="F116" s="31"/>
    </row>
    <row r="117" spans="1:6" x14ac:dyDescent="0.3">
      <c r="A117" s="42">
        <v>45326</v>
      </c>
      <c r="B117">
        <v>61.01</v>
      </c>
      <c r="C117">
        <v>61.13</v>
      </c>
      <c r="D117">
        <v>56.09</v>
      </c>
      <c r="E117">
        <v>58.2</v>
      </c>
      <c r="F117" s="31"/>
    </row>
    <row r="118" spans="1:6" x14ac:dyDescent="0.3">
      <c r="A118" s="42">
        <v>45295</v>
      </c>
      <c r="B118">
        <v>62.5</v>
      </c>
      <c r="C118">
        <v>62.84</v>
      </c>
      <c r="D118">
        <v>61.03</v>
      </c>
      <c r="E118">
        <v>62.11</v>
      </c>
      <c r="F118" s="31"/>
    </row>
    <row r="119" spans="1:6" x14ac:dyDescent="0.3">
      <c r="A119" t="s">
        <v>1002</v>
      </c>
      <c r="B119">
        <v>61.45</v>
      </c>
      <c r="C119">
        <v>62.61</v>
      </c>
      <c r="D119">
        <v>60.63</v>
      </c>
      <c r="E119">
        <v>62.51</v>
      </c>
      <c r="F119" s="31"/>
    </row>
    <row r="120" spans="1:6" x14ac:dyDescent="0.3">
      <c r="A120" t="s">
        <v>1003</v>
      </c>
      <c r="B120">
        <v>62.03</v>
      </c>
      <c r="C120">
        <v>62.14</v>
      </c>
      <c r="D120">
        <v>60.51</v>
      </c>
      <c r="E120">
        <v>61.48</v>
      </c>
      <c r="F120" s="31"/>
    </row>
    <row r="121" spans="1:6" x14ac:dyDescent="0.3">
      <c r="A121" t="s">
        <v>1004</v>
      </c>
      <c r="B121">
        <v>62.5</v>
      </c>
      <c r="C121">
        <v>62.75</v>
      </c>
      <c r="D121">
        <v>60.89</v>
      </c>
      <c r="E121">
        <v>61.78</v>
      </c>
      <c r="F121" s="31"/>
    </row>
    <row r="122" spans="1:6" x14ac:dyDescent="0.3">
      <c r="A122" t="s">
        <v>1005</v>
      </c>
      <c r="B122">
        <v>63.87</v>
      </c>
      <c r="C122">
        <v>64.11</v>
      </c>
      <c r="D122">
        <v>61.67</v>
      </c>
      <c r="E122">
        <v>62.31</v>
      </c>
      <c r="F122" s="31"/>
    </row>
    <row r="123" spans="1:6" x14ac:dyDescent="0.3">
      <c r="A123" t="s">
        <v>1006</v>
      </c>
      <c r="B123">
        <v>66.709999999999994</v>
      </c>
      <c r="C123">
        <v>67.489999999999995</v>
      </c>
      <c r="D123">
        <v>63.71</v>
      </c>
      <c r="E123">
        <v>63.93</v>
      </c>
      <c r="F123" s="31"/>
    </row>
    <row r="124" spans="1:6" x14ac:dyDescent="0.3">
      <c r="A124" t="s">
        <v>1007</v>
      </c>
      <c r="B124">
        <v>66</v>
      </c>
      <c r="C124">
        <v>67.349999999999994</v>
      </c>
      <c r="D124">
        <v>65.650000000000006</v>
      </c>
      <c r="E124">
        <v>66.650000000000006</v>
      </c>
      <c r="F124" s="31"/>
    </row>
    <row r="125" spans="1:6" x14ac:dyDescent="0.3">
      <c r="A125" t="s">
        <v>1008</v>
      </c>
      <c r="B125">
        <v>64.69</v>
      </c>
      <c r="C125">
        <v>66.37</v>
      </c>
      <c r="D125">
        <v>64.02</v>
      </c>
      <c r="E125">
        <v>66.09</v>
      </c>
      <c r="F125" s="31"/>
    </row>
    <row r="126" spans="1:6" x14ac:dyDescent="0.3">
      <c r="A126" t="s">
        <v>1009</v>
      </c>
      <c r="B126">
        <v>62.28</v>
      </c>
      <c r="C126">
        <v>66.06</v>
      </c>
      <c r="D126">
        <v>62.28</v>
      </c>
      <c r="E126">
        <v>65.39</v>
      </c>
      <c r="F126" s="31"/>
    </row>
    <row r="127" spans="1:6" x14ac:dyDescent="0.3">
      <c r="A127" t="s">
        <v>1010</v>
      </c>
      <c r="B127">
        <v>59.61</v>
      </c>
      <c r="C127">
        <v>63.05</v>
      </c>
      <c r="D127">
        <v>59.41</v>
      </c>
      <c r="E127">
        <v>62.87</v>
      </c>
      <c r="F127" s="31"/>
    </row>
    <row r="128" spans="1:6" x14ac:dyDescent="0.3">
      <c r="A128" t="s">
        <v>1011</v>
      </c>
      <c r="B128">
        <v>57.13</v>
      </c>
      <c r="C128">
        <v>59.02</v>
      </c>
      <c r="D128">
        <v>56.8</v>
      </c>
      <c r="E128">
        <v>58.72</v>
      </c>
      <c r="F128" s="31"/>
    </row>
    <row r="129" spans="1:6" x14ac:dyDescent="0.3">
      <c r="A129" t="s">
        <v>1012</v>
      </c>
      <c r="B129">
        <v>59.47</v>
      </c>
      <c r="C129">
        <v>59.59</v>
      </c>
      <c r="D129">
        <v>57.14</v>
      </c>
      <c r="E129">
        <v>57.33</v>
      </c>
      <c r="F129" s="31"/>
    </row>
    <row r="130" spans="1:6" x14ac:dyDescent="0.3">
      <c r="A130" t="s">
        <v>1013</v>
      </c>
      <c r="B130">
        <v>59.1</v>
      </c>
      <c r="C130">
        <v>60.03</v>
      </c>
      <c r="D130">
        <v>59.05</v>
      </c>
      <c r="E130">
        <v>59.42</v>
      </c>
      <c r="F130" s="31"/>
    </row>
    <row r="131" spans="1:6" x14ac:dyDescent="0.3">
      <c r="A131" s="42">
        <v>45629</v>
      </c>
      <c r="B131">
        <v>59.16</v>
      </c>
      <c r="C131">
        <v>59.34</v>
      </c>
      <c r="D131">
        <v>58.27</v>
      </c>
      <c r="E131">
        <v>59.1</v>
      </c>
      <c r="F131" s="31"/>
    </row>
    <row r="132" spans="1:6" x14ac:dyDescent="0.3">
      <c r="A132" s="42">
        <v>45599</v>
      </c>
      <c r="B132">
        <v>60.53</v>
      </c>
      <c r="C132">
        <v>61.49</v>
      </c>
      <c r="D132">
        <v>59.18</v>
      </c>
      <c r="E132">
        <v>59.39</v>
      </c>
      <c r="F132" s="31"/>
    </row>
    <row r="133" spans="1:6" x14ac:dyDescent="0.3">
      <c r="A133" s="42">
        <v>45507</v>
      </c>
      <c r="B133">
        <v>60.74</v>
      </c>
      <c r="C133">
        <v>61.64</v>
      </c>
      <c r="D133">
        <v>59.84</v>
      </c>
      <c r="E133">
        <v>60.89</v>
      </c>
      <c r="F133" s="31"/>
    </row>
    <row r="134" spans="1:6" x14ac:dyDescent="0.3">
      <c r="A134" s="42">
        <v>45476</v>
      </c>
      <c r="B134">
        <v>58.71</v>
      </c>
      <c r="C134">
        <v>60.58</v>
      </c>
      <c r="D134">
        <v>58.42</v>
      </c>
      <c r="E134">
        <v>60.35</v>
      </c>
      <c r="F134" s="31"/>
    </row>
    <row r="135" spans="1:6" x14ac:dyDescent="0.3">
      <c r="A135" s="42">
        <v>45446</v>
      </c>
      <c r="B135">
        <v>56.56</v>
      </c>
      <c r="C135">
        <v>58.31</v>
      </c>
      <c r="D135">
        <v>56.04</v>
      </c>
      <c r="E135">
        <v>58.29</v>
      </c>
      <c r="F135" s="31"/>
    </row>
    <row r="136" spans="1:6" x14ac:dyDescent="0.3">
      <c r="A136" s="42">
        <v>45415</v>
      </c>
      <c r="B136">
        <v>57.88</v>
      </c>
      <c r="C136">
        <v>58.97</v>
      </c>
      <c r="D136">
        <v>56.72</v>
      </c>
      <c r="E136">
        <v>56.8</v>
      </c>
      <c r="F136" s="31"/>
    </row>
    <row r="137" spans="1:6" x14ac:dyDescent="0.3">
      <c r="A137" s="42">
        <v>45385</v>
      </c>
      <c r="B137">
        <v>57.45</v>
      </c>
      <c r="C137">
        <v>58.47</v>
      </c>
      <c r="D137">
        <v>55.79</v>
      </c>
      <c r="E137">
        <v>57.93</v>
      </c>
      <c r="F137" s="31"/>
    </row>
    <row r="138" spans="1:6" x14ac:dyDescent="0.3">
      <c r="A138" s="42">
        <v>45294</v>
      </c>
      <c r="B138">
        <v>56.65</v>
      </c>
      <c r="C138">
        <v>57.17</v>
      </c>
      <c r="D138">
        <v>55.16</v>
      </c>
      <c r="E138">
        <v>56.81</v>
      </c>
      <c r="F138" s="31"/>
    </row>
    <row r="139" spans="1:6" x14ac:dyDescent="0.3">
      <c r="A139" t="s">
        <v>1014</v>
      </c>
      <c r="B139">
        <v>57.03</v>
      </c>
      <c r="C139">
        <v>57.14</v>
      </c>
      <c r="D139">
        <v>55.86</v>
      </c>
      <c r="E139">
        <v>56.27</v>
      </c>
      <c r="F139" s="31"/>
    </row>
    <row r="140" spans="1:6" x14ac:dyDescent="0.3">
      <c r="A140" t="s">
        <v>1015</v>
      </c>
      <c r="B140">
        <v>58.01</v>
      </c>
      <c r="C140">
        <v>58.2</v>
      </c>
      <c r="D140">
        <v>55.59</v>
      </c>
      <c r="E140">
        <v>55.87</v>
      </c>
      <c r="F140" s="31"/>
    </row>
    <row r="141" spans="1:6" x14ac:dyDescent="0.3">
      <c r="A141" t="s">
        <v>1016</v>
      </c>
      <c r="B141">
        <v>55.97</v>
      </c>
      <c r="C141">
        <v>57.59</v>
      </c>
      <c r="D141">
        <v>54.79</v>
      </c>
      <c r="E141">
        <v>54.89</v>
      </c>
      <c r="F141" s="31"/>
    </row>
    <row r="142" spans="1:6" x14ac:dyDescent="0.3">
      <c r="A142" t="s">
        <v>1017</v>
      </c>
      <c r="B142">
        <v>54.73</v>
      </c>
      <c r="C142">
        <v>58.09</v>
      </c>
      <c r="D142">
        <v>53.77</v>
      </c>
      <c r="E142">
        <v>55.83</v>
      </c>
      <c r="F142" s="31"/>
    </row>
    <row r="143" spans="1:6" x14ac:dyDescent="0.3">
      <c r="A143" t="s">
        <v>1018</v>
      </c>
      <c r="B143">
        <v>56.68</v>
      </c>
      <c r="C143">
        <v>56.68</v>
      </c>
      <c r="D143">
        <v>54.69</v>
      </c>
      <c r="E143">
        <v>54.85</v>
      </c>
      <c r="F143" s="31"/>
    </row>
    <row r="144" spans="1:6" x14ac:dyDescent="0.3">
      <c r="A144" t="s">
        <v>1019</v>
      </c>
      <c r="B144">
        <v>58.06</v>
      </c>
      <c r="C144">
        <v>58.82</v>
      </c>
      <c r="D144">
        <v>55.8</v>
      </c>
      <c r="E144">
        <v>57.16</v>
      </c>
      <c r="F144" s="31"/>
    </row>
    <row r="145" spans="1:6" x14ac:dyDescent="0.3">
      <c r="A145" t="s">
        <v>1020</v>
      </c>
      <c r="B145">
        <v>58.11</v>
      </c>
      <c r="C145">
        <v>60.99</v>
      </c>
      <c r="D145">
        <v>56.26</v>
      </c>
      <c r="E145">
        <v>59.16</v>
      </c>
      <c r="F145" s="31"/>
    </row>
    <row r="146" spans="1:6" x14ac:dyDescent="0.3">
      <c r="A146" t="s">
        <v>1021</v>
      </c>
      <c r="B146">
        <v>61.71</v>
      </c>
      <c r="C146">
        <v>61.74</v>
      </c>
      <c r="D146">
        <v>56.87</v>
      </c>
      <c r="E146">
        <v>58.11</v>
      </c>
      <c r="F146" s="31"/>
    </row>
    <row r="147" spans="1:6" x14ac:dyDescent="0.3">
      <c r="A147" t="s">
        <v>1022</v>
      </c>
      <c r="B147">
        <v>67.05</v>
      </c>
      <c r="C147">
        <v>67.05</v>
      </c>
      <c r="D147">
        <v>61.18</v>
      </c>
      <c r="E147">
        <v>61.69</v>
      </c>
      <c r="F147" s="31"/>
    </row>
    <row r="148" spans="1:6" x14ac:dyDescent="0.3">
      <c r="A148" t="s">
        <v>1023</v>
      </c>
      <c r="B148">
        <v>77.900000000000006</v>
      </c>
      <c r="C148">
        <v>79.489999999999995</v>
      </c>
      <c r="D148">
        <v>77.02</v>
      </c>
      <c r="E148">
        <v>77.63</v>
      </c>
      <c r="F148" s="31"/>
    </row>
    <row r="149" spans="1:6" x14ac:dyDescent="0.3">
      <c r="A149" t="s">
        <v>1024</v>
      </c>
      <c r="B149">
        <v>77.319999999999993</v>
      </c>
      <c r="C149">
        <v>78.09</v>
      </c>
      <c r="D149">
        <v>75.959999999999994</v>
      </c>
      <c r="E149">
        <v>77.95</v>
      </c>
      <c r="F149" s="31"/>
    </row>
    <row r="150" spans="1:6" x14ac:dyDescent="0.3">
      <c r="A150" t="s">
        <v>1025</v>
      </c>
      <c r="B150">
        <v>77.36</v>
      </c>
      <c r="C150">
        <v>78.48</v>
      </c>
      <c r="D150">
        <v>75.89</v>
      </c>
      <c r="E150">
        <v>76.42</v>
      </c>
      <c r="F150" s="31"/>
    </row>
    <row r="151" spans="1:6" x14ac:dyDescent="0.3">
      <c r="A151" s="42">
        <v>45628</v>
      </c>
      <c r="B151">
        <v>75.680000000000007</v>
      </c>
      <c r="C151">
        <v>79.739999999999995</v>
      </c>
      <c r="D151">
        <v>75.680000000000007</v>
      </c>
      <c r="E151">
        <v>79.13</v>
      </c>
      <c r="F151" s="31"/>
    </row>
    <row r="152" spans="1:6" x14ac:dyDescent="0.3">
      <c r="A152" s="42">
        <v>45537</v>
      </c>
      <c r="B152">
        <v>74.66</v>
      </c>
      <c r="C152">
        <v>75.8</v>
      </c>
      <c r="D152">
        <v>73.37</v>
      </c>
      <c r="E152">
        <v>75.73</v>
      </c>
      <c r="F152" s="31"/>
    </row>
    <row r="153" spans="1:6" x14ac:dyDescent="0.3">
      <c r="A153" s="42">
        <v>45506</v>
      </c>
      <c r="B153">
        <v>74</v>
      </c>
      <c r="C153">
        <v>75.73</v>
      </c>
      <c r="D153">
        <v>73.540000000000006</v>
      </c>
      <c r="E153">
        <v>74.959999999999994</v>
      </c>
      <c r="F153" s="31"/>
    </row>
    <row r="154" spans="1:6" x14ac:dyDescent="0.3">
      <c r="A154" s="42">
        <v>45475</v>
      </c>
      <c r="B154">
        <v>74.94</v>
      </c>
      <c r="C154">
        <v>74.95</v>
      </c>
      <c r="D154">
        <v>73.13</v>
      </c>
      <c r="E154">
        <v>74.16</v>
      </c>
      <c r="F154" s="31"/>
    </row>
    <row r="155" spans="1:6" x14ac:dyDescent="0.3">
      <c r="A155" s="42">
        <v>45445</v>
      </c>
      <c r="B155">
        <v>73.56</v>
      </c>
      <c r="C155">
        <v>76.39</v>
      </c>
      <c r="D155">
        <v>73.56</v>
      </c>
      <c r="E155">
        <v>74.78</v>
      </c>
      <c r="F155" s="31"/>
    </row>
    <row r="156" spans="1:6" x14ac:dyDescent="0.3">
      <c r="A156" s="42">
        <v>45414</v>
      </c>
      <c r="B156">
        <v>75.650000000000006</v>
      </c>
      <c r="C156">
        <v>75.650000000000006</v>
      </c>
      <c r="D156">
        <v>73.25</v>
      </c>
      <c r="E156">
        <v>73.73</v>
      </c>
      <c r="F156" s="31"/>
    </row>
    <row r="157" spans="1:6" x14ac:dyDescent="0.3">
      <c r="A157" s="42">
        <v>45324</v>
      </c>
      <c r="B157">
        <v>75.28</v>
      </c>
      <c r="C157">
        <v>77.06</v>
      </c>
      <c r="D157">
        <v>74.12</v>
      </c>
      <c r="E157">
        <v>76.59</v>
      </c>
      <c r="F157" s="31"/>
    </row>
    <row r="158" spans="1:6" x14ac:dyDescent="0.3">
      <c r="A158" s="42">
        <v>45293</v>
      </c>
      <c r="B158">
        <v>74.31</v>
      </c>
      <c r="C158">
        <v>76.8</v>
      </c>
      <c r="D158">
        <v>73.430000000000007</v>
      </c>
      <c r="E158">
        <v>75.989999999999995</v>
      </c>
      <c r="F158" s="31"/>
    </row>
    <row r="159" spans="1:6" x14ac:dyDescent="0.3">
      <c r="A159" t="s">
        <v>1026</v>
      </c>
      <c r="B159">
        <v>75.22</v>
      </c>
      <c r="C159">
        <v>76.62</v>
      </c>
      <c r="D159">
        <v>73.91</v>
      </c>
      <c r="E159">
        <v>74.010000000000005</v>
      </c>
      <c r="F159" s="31"/>
    </row>
    <row r="160" spans="1:6" x14ac:dyDescent="0.3">
      <c r="A160" t="s">
        <v>1027</v>
      </c>
      <c r="B160">
        <v>76.040000000000006</v>
      </c>
      <c r="C160">
        <v>76.75</v>
      </c>
      <c r="D160">
        <v>75.02</v>
      </c>
      <c r="E160">
        <v>75.069999999999993</v>
      </c>
      <c r="F160" s="31"/>
    </row>
    <row r="161" spans="1:6" x14ac:dyDescent="0.3">
      <c r="A161" t="s">
        <v>1028</v>
      </c>
      <c r="B161">
        <v>73.819999999999993</v>
      </c>
      <c r="C161">
        <v>76.38</v>
      </c>
      <c r="D161">
        <v>73.12</v>
      </c>
      <c r="E161">
        <v>76.11</v>
      </c>
      <c r="F161" s="31"/>
    </row>
    <row r="162" spans="1:6" x14ac:dyDescent="0.3">
      <c r="A162" t="s">
        <v>1029</v>
      </c>
      <c r="B162">
        <v>75.739999999999995</v>
      </c>
      <c r="C162">
        <v>76.83</v>
      </c>
      <c r="D162">
        <v>73.56</v>
      </c>
      <c r="E162">
        <v>73.86</v>
      </c>
      <c r="F162" s="31"/>
    </row>
    <row r="163" spans="1:6" x14ac:dyDescent="0.3">
      <c r="A163" t="s">
        <v>1030</v>
      </c>
      <c r="B163">
        <v>76.61</v>
      </c>
      <c r="C163">
        <v>76.84</v>
      </c>
      <c r="D163">
        <v>73.59</v>
      </c>
      <c r="E163">
        <v>75.150000000000006</v>
      </c>
      <c r="F163" s="31"/>
    </row>
    <row r="164" spans="1:6" x14ac:dyDescent="0.3">
      <c r="A164" t="s">
        <v>1031</v>
      </c>
      <c r="B164">
        <v>73.73</v>
      </c>
      <c r="C164">
        <v>75.959999999999994</v>
      </c>
      <c r="D164">
        <v>72.900000000000006</v>
      </c>
      <c r="E164">
        <v>75.17</v>
      </c>
      <c r="F164" s="31"/>
    </row>
    <row r="165" spans="1:6" x14ac:dyDescent="0.3">
      <c r="A165" t="s">
        <v>1032</v>
      </c>
      <c r="B165">
        <v>76.510000000000005</v>
      </c>
      <c r="C165">
        <v>76.77</v>
      </c>
      <c r="D165">
        <v>72.78</v>
      </c>
      <c r="E165">
        <v>73.069999999999993</v>
      </c>
      <c r="F165" s="31"/>
    </row>
    <row r="166" spans="1:6" x14ac:dyDescent="0.3">
      <c r="A166" t="s">
        <v>1033</v>
      </c>
      <c r="B166">
        <v>74.680000000000007</v>
      </c>
      <c r="C166">
        <v>75.8</v>
      </c>
      <c r="D166">
        <v>73.77</v>
      </c>
      <c r="E166">
        <v>75.53</v>
      </c>
      <c r="F166" s="31"/>
    </row>
    <row r="167" spans="1:6" x14ac:dyDescent="0.3">
      <c r="A167" t="s">
        <v>1034</v>
      </c>
      <c r="B167">
        <v>73.13</v>
      </c>
      <c r="C167">
        <v>74.28</v>
      </c>
      <c r="D167">
        <v>71.319999999999993</v>
      </c>
      <c r="E167">
        <v>74.19</v>
      </c>
      <c r="F167" s="31"/>
    </row>
    <row r="168" spans="1:6" x14ac:dyDescent="0.3">
      <c r="A168" t="s">
        <v>1035</v>
      </c>
      <c r="B168">
        <v>73.7</v>
      </c>
      <c r="C168">
        <v>74.489999999999995</v>
      </c>
      <c r="D168">
        <v>72.900000000000006</v>
      </c>
      <c r="E168">
        <v>73.25</v>
      </c>
      <c r="F168" s="31"/>
    </row>
    <row r="169" spans="1:6" x14ac:dyDescent="0.3">
      <c r="A169" t="s">
        <v>1036</v>
      </c>
      <c r="B169">
        <v>73.97</v>
      </c>
      <c r="C169">
        <v>74.77</v>
      </c>
      <c r="D169">
        <v>73.239999999999995</v>
      </c>
      <c r="E169">
        <v>73.34</v>
      </c>
      <c r="F169" s="31"/>
    </row>
    <row r="170" spans="1:6" x14ac:dyDescent="0.3">
      <c r="A170" t="s">
        <v>1037</v>
      </c>
      <c r="B170">
        <v>76.69</v>
      </c>
      <c r="C170">
        <v>76.69</v>
      </c>
      <c r="D170">
        <v>74.739999999999995</v>
      </c>
      <c r="E170">
        <v>74.77</v>
      </c>
      <c r="F170" s="31"/>
    </row>
    <row r="171" spans="1:6" x14ac:dyDescent="0.3">
      <c r="A171" s="42">
        <v>45627</v>
      </c>
      <c r="B171">
        <v>76.84</v>
      </c>
      <c r="C171">
        <v>77.569999999999993</v>
      </c>
      <c r="D171">
        <v>75.75</v>
      </c>
      <c r="E171">
        <v>77.06</v>
      </c>
      <c r="F171" s="31"/>
    </row>
    <row r="172" spans="1:6" x14ac:dyDescent="0.3">
      <c r="A172" s="42">
        <v>45597</v>
      </c>
      <c r="B172">
        <v>76.819999999999993</v>
      </c>
      <c r="C172">
        <v>77.38</v>
      </c>
      <c r="D172">
        <v>74.72</v>
      </c>
      <c r="E172">
        <v>76.44</v>
      </c>
      <c r="F172" s="31"/>
    </row>
    <row r="173" spans="1:6" x14ac:dyDescent="0.3">
      <c r="A173" s="42">
        <v>45566</v>
      </c>
      <c r="B173">
        <v>77.83</v>
      </c>
      <c r="C173">
        <v>80.22</v>
      </c>
      <c r="D173">
        <v>77.66</v>
      </c>
      <c r="E173">
        <v>78.41</v>
      </c>
      <c r="F173" s="31"/>
    </row>
    <row r="174" spans="1:6" x14ac:dyDescent="0.3">
      <c r="A174" s="42">
        <v>45536</v>
      </c>
      <c r="B174">
        <v>75.400000000000006</v>
      </c>
      <c r="C174">
        <v>78.599999999999994</v>
      </c>
      <c r="D174">
        <v>74.739999999999995</v>
      </c>
      <c r="E174">
        <v>78.5</v>
      </c>
      <c r="F174" s="31"/>
    </row>
    <row r="175" spans="1:6" x14ac:dyDescent="0.3">
      <c r="A175" s="42">
        <v>45505</v>
      </c>
      <c r="B175">
        <v>73.95</v>
      </c>
      <c r="C175">
        <v>75.5</v>
      </c>
      <c r="D175">
        <v>73.260000000000005</v>
      </c>
      <c r="E175">
        <v>75.17</v>
      </c>
      <c r="F175" s="31"/>
    </row>
    <row r="176" spans="1:6" x14ac:dyDescent="0.3">
      <c r="A176" s="42">
        <v>45413</v>
      </c>
      <c r="B176">
        <v>73.83</v>
      </c>
      <c r="C176">
        <v>75.66</v>
      </c>
      <c r="D176">
        <v>72.95</v>
      </c>
      <c r="E176">
        <v>74.14</v>
      </c>
      <c r="F176" s="31"/>
    </row>
    <row r="177" spans="1:6" x14ac:dyDescent="0.3">
      <c r="A177" s="42">
        <v>45383</v>
      </c>
      <c r="B177">
        <v>75.89</v>
      </c>
      <c r="C177">
        <v>76</v>
      </c>
      <c r="D177">
        <v>74.349999999999994</v>
      </c>
      <c r="E177">
        <v>74.45</v>
      </c>
      <c r="F177" s="31"/>
    </row>
    <row r="178" spans="1:6" x14ac:dyDescent="0.3">
      <c r="A178" s="42">
        <v>45352</v>
      </c>
      <c r="B178">
        <v>77.400000000000006</v>
      </c>
      <c r="C178">
        <v>77.400000000000006</v>
      </c>
      <c r="D178">
        <v>75.55</v>
      </c>
      <c r="E178">
        <v>75.819999999999993</v>
      </c>
      <c r="F178" s="31"/>
    </row>
    <row r="179" spans="1:6" x14ac:dyDescent="0.3">
      <c r="A179" s="42">
        <v>45323</v>
      </c>
      <c r="B179">
        <v>74.69</v>
      </c>
      <c r="C179">
        <v>78.05</v>
      </c>
      <c r="D179">
        <v>74.42</v>
      </c>
      <c r="E179">
        <v>77.44</v>
      </c>
      <c r="F179" s="31"/>
    </row>
    <row r="180" spans="1:6" x14ac:dyDescent="0.3">
      <c r="A180" t="s">
        <v>1038</v>
      </c>
      <c r="B180">
        <v>74.8</v>
      </c>
      <c r="C180">
        <v>75.56</v>
      </c>
      <c r="D180">
        <v>74.42</v>
      </c>
      <c r="E180">
        <v>74.88</v>
      </c>
      <c r="F180" s="31"/>
    </row>
    <row r="181" spans="1:6" x14ac:dyDescent="0.3">
      <c r="A181" t="s">
        <v>1039</v>
      </c>
      <c r="B181">
        <v>75.17</v>
      </c>
      <c r="C181">
        <v>75.66</v>
      </c>
      <c r="D181">
        <v>74.44</v>
      </c>
      <c r="E181">
        <v>75.12</v>
      </c>
      <c r="F181" s="31"/>
    </row>
    <row r="182" spans="1:6" x14ac:dyDescent="0.3">
      <c r="A182" t="s">
        <v>1040</v>
      </c>
      <c r="B182">
        <v>75.97</v>
      </c>
      <c r="C182">
        <v>76.64</v>
      </c>
      <c r="D182">
        <v>75.13</v>
      </c>
      <c r="E182">
        <v>75.2</v>
      </c>
      <c r="F182" s="31"/>
    </row>
    <row r="183" spans="1:6" x14ac:dyDescent="0.3">
      <c r="A183" t="s">
        <v>1041</v>
      </c>
      <c r="B183">
        <v>74.790000000000006</v>
      </c>
      <c r="C183">
        <v>75.930000000000007</v>
      </c>
      <c r="D183">
        <v>74.400000000000006</v>
      </c>
      <c r="E183">
        <v>75.709999999999994</v>
      </c>
      <c r="F183" s="31"/>
    </row>
    <row r="184" spans="1:6" x14ac:dyDescent="0.3">
      <c r="A184" t="s">
        <v>1042</v>
      </c>
      <c r="B184">
        <v>73.34</v>
      </c>
      <c r="C184">
        <v>74.91</v>
      </c>
      <c r="D184">
        <v>73.239999999999995</v>
      </c>
      <c r="E184">
        <v>74.790000000000006</v>
      </c>
      <c r="F184" s="31"/>
    </row>
    <row r="185" spans="1:6" x14ac:dyDescent="0.3">
      <c r="A185" t="s">
        <v>1043</v>
      </c>
      <c r="B185">
        <v>71.260000000000005</v>
      </c>
      <c r="C185">
        <v>73.39</v>
      </c>
      <c r="D185">
        <v>70.680000000000007</v>
      </c>
      <c r="E185">
        <v>73.12</v>
      </c>
      <c r="F185" s="31"/>
    </row>
    <row r="186" spans="1:6" x14ac:dyDescent="0.3">
      <c r="A186" t="s">
        <v>1044</v>
      </c>
      <c r="B186">
        <v>71.05</v>
      </c>
      <c r="C186">
        <v>72.319999999999993</v>
      </c>
      <c r="D186">
        <v>70.56</v>
      </c>
      <c r="E186">
        <v>70.680000000000007</v>
      </c>
      <c r="F186" s="31"/>
    </row>
    <row r="187" spans="1:6" x14ac:dyDescent="0.3">
      <c r="A187" t="s">
        <v>1045</v>
      </c>
      <c r="B187">
        <v>69.75</v>
      </c>
      <c r="C187">
        <v>71.72</v>
      </c>
      <c r="D187">
        <v>69.73</v>
      </c>
      <c r="E187">
        <v>71.260000000000005</v>
      </c>
      <c r="F187" s="31"/>
    </row>
    <row r="188" spans="1:6" x14ac:dyDescent="0.3">
      <c r="A188" t="s">
        <v>1046</v>
      </c>
      <c r="B188">
        <v>70.7</v>
      </c>
      <c r="C188">
        <v>70.959999999999994</v>
      </c>
      <c r="D188">
        <v>69</v>
      </c>
      <c r="E188">
        <v>69.540000000000006</v>
      </c>
      <c r="F188" s="31"/>
    </row>
    <row r="189" spans="1:6" x14ac:dyDescent="0.3">
      <c r="A189" t="s">
        <v>1047</v>
      </c>
      <c r="B189">
        <v>71.91</v>
      </c>
      <c r="C189">
        <v>72.31</v>
      </c>
      <c r="D189">
        <v>68.790000000000006</v>
      </c>
      <c r="E189">
        <v>70.11</v>
      </c>
      <c r="F189" s="31"/>
    </row>
    <row r="190" spans="1:6" x14ac:dyDescent="0.3">
      <c r="A190" t="s">
        <v>1048</v>
      </c>
      <c r="B190">
        <v>70.63</v>
      </c>
      <c r="C190">
        <v>73.22</v>
      </c>
      <c r="D190">
        <v>70.06</v>
      </c>
      <c r="E190">
        <v>71.33</v>
      </c>
      <c r="F190" s="31"/>
    </row>
    <row r="191" spans="1:6" x14ac:dyDescent="0.3">
      <c r="A191" t="s">
        <v>1049</v>
      </c>
      <c r="B191">
        <v>68.819999999999993</v>
      </c>
      <c r="C191">
        <v>69.7</v>
      </c>
      <c r="D191">
        <v>67.28</v>
      </c>
      <c r="E191">
        <v>69.67</v>
      </c>
      <c r="F191" s="31"/>
    </row>
    <row r="192" spans="1:6" x14ac:dyDescent="0.3">
      <c r="A192" s="42">
        <v>45272</v>
      </c>
      <c r="B192">
        <v>69.84</v>
      </c>
      <c r="C192">
        <v>69.84</v>
      </c>
      <c r="D192">
        <v>68.150000000000006</v>
      </c>
      <c r="E192">
        <v>68.92</v>
      </c>
      <c r="F192" s="31"/>
    </row>
    <row r="193" spans="1:6" x14ac:dyDescent="0.3">
      <c r="A193" s="42">
        <v>45242</v>
      </c>
      <c r="B193">
        <v>68.760000000000005</v>
      </c>
      <c r="C193">
        <v>69.849999999999994</v>
      </c>
      <c r="D193">
        <v>68.040000000000006</v>
      </c>
      <c r="E193">
        <v>69.83</v>
      </c>
      <c r="F193" s="31"/>
    </row>
    <row r="194" spans="1:6" x14ac:dyDescent="0.3">
      <c r="A194" s="42">
        <v>45150</v>
      </c>
      <c r="B194">
        <v>68.86</v>
      </c>
      <c r="C194">
        <v>69.13</v>
      </c>
      <c r="D194">
        <v>67.739999999999995</v>
      </c>
      <c r="E194">
        <v>68.69</v>
      </c>
      <c r="F194" s="31"/>
    </row>
    <row r="195" spans="1:6" x14ac:dyDescent="0.3">
      <c r="A195" s="42">
        <v>45119</v>
      </c>
      <c r="B195">
        <v>68.31</v>
      </c>
      <c r="C195">
        <v>69.33</v>
      </c>
      <c r="D195">
        <v>67.98</v>
      </c>
      <c r="E195">
        <v>68.8</v>
      </c>
      <c r="F195" s="31"/>
    </row>
    <row r="196" spans="1:6" x14ac:dyDescent="0.3">
      <c r="A196" s="42">
        <v>45089</v>
      </c>
      <c r="B196">
        <v>71.8</v>
      </c>
      <c r="C196">
        <v>72.52</v>
      </c>
      <c r="D196">
        <v>67.88</v>
      </c>
      <c r="E196">
        <v>68.5</v>
      </c>
      <c r="F196" s="31"/>
    </row>
    <row r="197" spans="1:6" x14ac:dyDescent="0.3">
      <c r="A197" s="42">
        <v>45058</v>
      </c>
      <c r="B197">
        <v>72.53</v>
      </c>
      <c r="C197">
        <v>72.790000000000006</v>
      </c>
      <c r="D197">
        <v>69.33</v>
      </c>
      <c r="E197">
        <v>70.3</v>
      </c>
      <c r="F197" s="31"/>
    </row>
    <row r="198" spans="1:6" x14ac:dyDescent="0.3">
      <c r="A198" s="42">
        <v>45028</v>
      </c>
      <c r="B198">
        <v>69.17</v>
      </c>
      <c r="C198">
        <v>72.98</v>
      </c>
      <c r="D198">
        <v>69.13</v>
      </c>
      <c r="E198">
        <v>72.94</v>
      </c>
      <c r="F198" s="31"/>
    </row>
    <row r="199" spans="1:6" x14ac:dyDescent="0.3">
      <c r="A199" s="42">
        <v>44938</v>
      </c>
      <c r="B199">
        <v>67.930000000000007</v>
      </c>
      <c r="C199">
        <v>69.88</v>
      </c>
      <c r="D199">
        <v>67.67</v>
      </c>
      <c r="E199">
        <v>69.209999999999994</v>
      </c>
      <c r="F199" s="31"/>
    </row>
    <row r="200" spans="1:6" x14ac:dyDescent="0.3">
      <c r="A200" t="s">
        <v>1050</v>
      </c>
      <c r="B200">
        <v>68.09</v>
      </c>
      <c r="C200">
        <v>68.09</v>
      </c>
      <c r="D200">
        <v>65.680000000000007</v>
      </c>
      <c r="E200">
        <v>67.8</v>
      </c>
      <c r="F200" s="31"/>
    </row>
    <row r="201" spans="1:6" x14ac:dyDescent="0.3">
      <c r="A201" t="s">
        <v>1051</v>
      </c>
      <c r="B201">
        <v>68.81</v>
      </c>
      <c r="C201">
        <v>69.42</v>
      </c>
      <c r="D201">
        <v>67.97</v>
      </c>
      <c r="E201">
        <v>68.290000000000006</v>
      </c>
      <c r="F201" s="31"/>
    </row>
    <row r="202" spans="1:6" x14ac:dyDescent="0.3">
      <c r="A202" t="s">
        <v>1052</v>
      </c>
      <c r="B202">
        <v>67.25</v>
      </c>
      <c r="C202">
        <v>68.39</v>
      </c>
      <c r="D202">
        <v>66.849999999999994</v>
      </c>
      <c r="E202">
        <v>68.36</v>
      </c>
      <c r="F202" s="31"/>
    </row>
    <row r="203" spans="1:6" x14ac:dyDescent="0.3">
      <c r="A203" t="s">
        <v>1053</v>
      </c>
      <c r="B203">
        <v>67.42</v>
      </c>
      <c r="C203">
        <v>68.02</v>
      </c>
      <c r="D203">
        <v>67.09</v>
      </c>
      <c r="E203">
        <v>67.25</v>
      </c>
      <c r="F203" s="31"/>
    </row>
    <row r="204" spans="1:6" x14ac:dyDescent="0.3">
      <c r="A204" t="s">
        <v>1054</v>
      </c>
      <c r="B204">
        <v>67.69</v>
      </c>
      <c r="C204">
        <v>67.91</v>
      </c>
      <c r="D204">
        <v>66.989999999999995</v>
      </c>
      <c r="E204">
        <v>67.44</v>
      </c>
      <c r="F204" s="31"/>
    </row>
    <row r="205" spans="1:6" x14ac:dyDescent="0.3">
      <c r="A205" t="s">
        <v>1055</v>
      </c>
      <c r="B205">
        <v>67.489999999999995</v>
      </c>
      <c r="C205">
        <v>68.209999999999994</v>
      </c>
      <c r="D205">
        <v>66.87</v>
      </c>
      <c r="E205">
        <v>67.81</v>
      </c>
      <c r="F205" s="31"/>
    </row>
    <row r="206" spans="1:6" x14ac:dyDescent="0.3">
      <c r="A206" t="s">
        <v>1056</v>
      </c>
      <c r="B206">
        <v>66.760000000000005</v>
      </c>
      <c r="C206">
        <v>67.83</v>
      </c>
      <c r="D206">
        <v>65.97</v>
      </c>
      <c r="E206">
        <v>67</v>
      </c>
      <c r="F206" s="31"/>
    </row>
    <row r="207" spans="1:6" x14ac:dyDescent="0.3">
      <c r="A207" t="s">
        <v>1057</v>
      </c>
      <c r="B207">
        <v>66.5</v>
      </c>
      <c r="C207">
        <v>67.98</v>
      </c>
      <c r="D207">
        <v>66.14</v>
      </c>
      <c r="E207">
        <v>66.989999999999995</v>
      </c>
      <c r="F207" s="31"/>
    </row>
    <row r="208" spans="1:6" x14ac:dyDescent="0.3">
      <c r="A208" t="s">
        <v>1058</v>
      </c>
      <c r="B208">
        <v>66.53</v>
      </c>
      <c r="C208">
        <v>66.709999999999994</v>
      </c>
      <c r="D208">
        <v>64.73</v>
      </c>
      <c r="E208">
        <v>66.64</v>
      </c>
      <c r="F208" s="31"/>
    </row>
    <row r="209" spans="1:6" x14ac:dyDescent="0.3">
      <c r="A209" t="s">
        <v>1059</v>
      </c>
      <c r="B209">
        <v>65.39</v>
      </c>
      <c r="C209">
        <v>66.489999999999995</v>
      </c>
      <c r="D209">
        <v>64.08</v>
      </c>
      <c r="E209">
        <v>65.87</v>
      </c>
      <c r="F209" s="31"/>
    </row>
    <row r="210" spans="1:6" x14ac:dyDescent="0.3">
      <c r="A210" t="s">
        <v>1060</v>
      </c>
      <c r="B210">
        <v>62.89</v>
      </c>
      <c r="C210">
        <v>67.17</v>
      </c>
      <c r="D210">
        <v>62.6</v>
      </c>
      <c r="E210">
        <v>66.069999999999993</v>
      </c>
      <c r="F210" s="31"/>
    </row>
    <row r="211" spans="1:6" x14ac:dyDescent="0.3">
      <c r="A211" t="s">
        <v>1061</v>
      </c>
      <c r="B211">
        <v>59.22</v>
      </c>
      <c r="C211">
        <v>63.88</v>
      </c>
      <c r="D211">
        <v>58.9</v>
      </c>
      <c r="E211">
        <v>63.28</v>
      </c>
      <c r="F211" s="31"/>
    </row>
    <row r="212" spans="1:6" x14ac:dyDescent="0.3">
      <c r="A212" t="s">
        <v>1062</v>
      </c>
      <c r="B212">
        <v>60.06</v>
      </c>
      <c r="C212">
        <v>60.06</v>
      </c>
      <c r="D212">
        <v>57.8</v>
      </c>
      <c r="E212">
        <v>58.17</v>
      </c>
      <c r="F212" s="31"/>
    </row>
    <row r="213" spans="1:6" x14ac:dyDescent="0.3">
      <c r="A213" s="42">
        <v>45210</v>
      </c>
      <c r="B213">
        <v>60.67</v>
      </c>
      <c r="C213">
        <v>61.03</v>
      </c>
      <c r="D213">
        <v>59.5</v>
      </c>
      <c r="E213">
        <v>60.44</v>
      </c>
      <c r="F213" s="31"/>
    </row>
    <row r="214" spans="1:6" x14ac:dyDescent="0.3">
      <c r="A214" s="42">
        <v>45180</v>
      </c>
      <c r="B214">
        <v>60.99</v>
      </c>
      <c r="C214">
        <v>62.74</v>
      </c>
      <c r="D214">
        <v>60.25</v>
      </c>
      <c r="E214">
        <v>60.57</v>
      </c>
      <c r="F214" s="31"/>
    </row>
    <row r="215" spans="1:6" x14ac:dyDescent="0.3">
      <c r="A215" s="42">
        <v>45149</v>
      </c>
      <c r="B215">
        <v>63.11</v>
      </c>
      <c r="C215">
        <v>63.57</v>
      </c>
      <c r="D215">
        <v>60.36</v>
      </c>
      <c r="E215">
        <v>60.48</v>
      </c>
      <c r="F215" s="31"/>
    </row>
    <row r="216" spans="1:6" x14ac:dyDescent="0.3">
      <c r="A216" s="42">
        <v>45118</v>
      </c>
      <c r="B216">
        <v>65.61</v>
      </c>
      <c r="C216">
        <v>67.44</v>
      </c>
      <c r="D216">
        <v>62.65</v>
      </c>
      <c r="E216">
        <v>62.91</v>
      </c>
      <c r="F216" s="31"/>
    </row>
    <row r="217" spans="1:6" x14ac:dyDescent="0.3">
      <c r="A217" s="42">
        <v>45088</v>
      </c>
      <c r="B217">
        <v>68.11</v>
      </c>
      <c r="C217">
        <v>69.819999999999993</v>
      </c>
      <c r="D217">
        <v>64.760000000000005</v>
      </c>
      <c r="E217">
        <v>65.349999999999994</v>
      </c>
      <c r="F217" s="31"/>
    </row>
    <row r="218" spans="1:6" x14ac:dyDescent="0.3">
      <c r="A218" s="42">
        <v>44996</v>
      </c>
      <c r="B218">
        <v>72.540000000000006</v>
      </c>
      <c r="C218">
        <v>73.290000000000006</v>
      </c>
      <c r="D218">
        <v>66.81</v>
      </c>
      <c r="E218">
        <v>67.150000000000006</v>
      </c>
      <c r="F218" s="31"/>
    </row>
    <row r="219" spans="1:6" x14ac:dyDescent="0.3">
      <c r="A219" s="42">
        <v>44968</v>
      </c>
      <c r="B219">
        <v>72.5</v>
      </c>
      <c r="C219">
        <v>73.88</v>
      </c>
      <c r="D219">
        <v>70.33</v>
      </c>
      <c r="E219">
        <v>72.75</v>
      </c>
      <c r="F219" s="31"/>
    </row>
    <row r="220" spans="1:6" x14ac:dyDescent="0.3">
      <c r="A220" s="42">
        <v>44937</v>
      </c>
      <c r="B220">
        <v>75</v>
      </c>
      <c r="C220">
        <v>76.459999999999994</v>
      </c>
      <c r="D220">
        <v>73.98</v>
      </c>
      <c r="E220">
        <v>76.45</v>
      </c>
      <c r="F220" s="31"/>
    </row>
    <row r="221" spans="1:6" x14ac:dyDescent="0.3">
      <c r="A221" t="s">
        <v>1063</v>
      </c>
      <c r="B221">
        <v>74.73</v>
      </c>
      <c r="C221">
        <v>75.91</v>
      </c>
      <c r="D221">
        <v>74.48</v>
      </c>
      <c r="E221">
        <v>75.86</v>
      </c>
      <c r="F221" s="31"/>
    </row>
    <row r="222" spans="1:6" x14ac:dyDescent="0.3">
      <c r="A222" t="s">
        <v>1064</v>
      </c>
      <c r="B222">
        <v>75.989999999999995</v>
      </c>
      <c r="C222">
        <v>76.239999999999995</v>
      </c>
      <c r="D222">
        <v>73.75</v>
      </c>
      <c r="E222">
        <v>74.17</v>
      </c>
      <c r="F222" s="31"/>
    </row>
    <row r="223" spans="1:6" x14ac:dyDescent="0.3">
      <c r="A223" t="s">
        <v>1065</v>
      </c>
      <c r="B223">
        <v>75.510000000000005</v>
      </c>
      <c r="C223">
        <v>75.89</v>
      </c>
      <c r="D223">
        <v>74.819999999999993</v>
      </c>
      <c r="E223">
        <v>75.7</v>
      </c>
      <c r="F223" s="31"/>
    </row>
    <row r="224" spans="1:6" x14ac:dyDescent="0.3">
      <c r="A224" t="s">
        <v>1066</v>
      </c>
      <c r="B224">
        <v>74.03</v>
      </c>
      <c r="C224">
        <v>76.180000000000007</v>
      </c>
      <c r="D224">
        <v>73.62</v>
      </c>
      <c r="E224">
        <v>75.63</v>
      </c>
      <c r="F224" s="31"/>
    </row>
    <row r="225" spans="1:6" x14ac:dyDescent="0.3">
      <c r="A225" t="s">
        <v>1067</v>
      </c>
      <c r="B225">
        <v>73.72</v>
      </c>
      <c r="C225">
        <v>74.23</v>
      </c>
      <c r="D225">
        <v>72.87</v>
      </c>
      <c r="E225">
        <v>73.66</v>
      </c>
      <c r="F225" s="31"/>
    </row>
    <row r="226" spans="1:6" x14ac:dyDescent="0.3">
      <c r="A226" t="s">
        <v>1068</v>
      </c>
      <c r="B226">
        <v>73.47</v>
      </c>
      <c r="C226">
        <v>74.489999999999995</v>
      </c>
      <c r="D226">
        <v>73.02</v>
      </c>
      <c r="E226">
        <v>74.069999999999993</v>
      </c>
      <c r="F226" s="31"/>
    </row>
    <row r="227" spans="1:6" x14ac:dyDescent="0.3">
      <c r="A227" t="s">
        <v>1069</v>
      </c>
      <c r="B227">
        <v>74.650000000000006</v>
      </c>
      <c r="C227">
        <v>74.94</v>
      </c>
      <c r="D227">
        <v>72.58</v>
      </c>
      <c r="E227">
        <v>73.17</v>
      </c>
      <c r="F227" s="31"/>
    </row>
    <row r="228" spans="1:6" x14ac:dyDescent="0.3">
      <c r="A228" t="s">
        <v>1070</v>
      </c>
      <c r="B228">
        <v>73.67</v>
      </c>
      <c r="C228">
        <v>74.400000000000006</v>
      </c>
      <c r="D228">
        <v>73.209999999999994</v>
      </c>
      <c r="E228">
        <v>73.75</v>
      </c>
      <c r="F228" s="31"/>
    </row>
    <row r="229" spans="1:6" x14ac:dyDescent="0.3">
      <c r="A229" t="s">
        <v>1071</v>
      </c>
      <c r="B229">
        <v>74.150000000000006</v>
      </c>
      <c r="C229">
        <v>74.5</v>
      </c>
      <c r="D229">
        <v>72.94</v>
      </c>
      <c r="E229">
        <v>73.34</v>
      </c>
      <c r="F229" s="31"/>
    </row>
    <row r="230" spans="1:6" x14ac:dyDescent="0.3">
      <c r="A230" t="s">
        <v>1072</v>
      </c>
      <c r="B230">
        <v>73.45</v>
      </c>
      <c r="C230">
        <v>74.67</v>
      </c>
      <c r="D230">
        <v>72.69</v>
      </c>
      <c r="E230">
        <v>74.459999999999994</v>
      </c>
      <c r="F230" s="31"/>
    </row>
    <row r="231" spans="1:6" x14ac:dyDescent="0.3">
      <c r="A231" t="s">
        <v>1073</v>
      </c>
      <c r="B231">
        <v>73.459999999999994</v>
      </c>
      <c r="C231">
        <v>74.77</v>
      </c>
      <c r="D231">
        <v>73.459999999999994</v>
      </c>
      <c r="E231">
        <v>73.849999999999994</v>
      </c>
      <c r="F231" s="31"/>
    </row>
    <row r="232" spans="1:6" x14ac:dyDescent="0.3">
      <c r="A232" t="s">
        <v>1074</v>
      </c>
      <c r="B232">
        <v>73.81</v>
      </c>
      <c r="C232">
        <v>74.930000000000007</v>
      </c>
      <c r="D232">
        <v>72.73</v>
      </c>
      <c r="E232">
        <v>73.89</v>
      </c>
      <c r="F232" s="31"/>
    </row>
    <row r="233" spans="1:6" x14ac:dyDescent="0.3">
      <c r="A233" t="s">
        <v>1075</v>
      </c>
      <c r="B233">
        <v>73.010000000000005</v>
      </c>
      <c r="C233">
        <v>74.37</v>
      </c>
      <c r="D233">
        <v>72.099999999999994</v>
      </c>
      <c r="E233">
        <v>73.89</v>
      </c>
      <c r="F233" s="31"/>
    </row>
    <row r="234" spans="1:6" x14ac:dyDescent="0.3">
      <c r="A234" s="42">
        <v>45270</v>
      </c>
      <c r="B234">
        <v>77.150000000000006</v>
      </c>
      <c r="C234">
        <v>77.150000000000006</v>
      </c>
      <c r="D234">
        <v>73.180000000000007</v>
      </c>
      <c r="E234">
        <v>73.34</v>
      </c>
      <c r="F234" s="31"/>
    </row>
    <row r="235" spans="1:6" x14ac:dyDescent="0.3">
      <c r="A235" s="42">
        <v>45240</v>
      </c>
      <c r="B235">
        <v>80.05</v>
      </c>
      <c r="C235">
        <v>80.3</v>
      </c>
      <c r="D235">
        <v>76.14</v>
      </c>
      <c r="E235">
        <v>77.13</v>
      </c>
      <c r="F235" s="31"/>
    </row>
    <row r="236" spans="1:6" x14ac:dyDescent="0.3">
      <c r="A236" s="42">
        <v>45209</v>
      </c>
      <c r="B236">
        <v>79.84</v>
      </c>
      <c r="C236">
        <v>80.790000000000006</v>
      </c>
      <c r="D236">
        <v>78.13</v>
      </c>
      <c r="E236">
        <v>80.28</v>
      </c>
      <c r="F236" s="31"/>
    </row>
    <row r="237" spans="1:6" x14ac:dyDescent="0.3">
      <c r="A237" s="42">
        <v>45179</v>
      </c>
      <c r="B237">
        <v>77.84</v>
      </c>
      <c r="C237">
        <v>79.319999999999993</v>
      </c>
      <c r="D237">
        <v>77.510000000000005</v>
      </c>
      <c r="E237">
        <v>79.290000000000006</v>
      </c>
      <c r="F237" s="31"/>
    </row>
    <row r="238" spans="1:6" x14ac:dyDescent="0.3">
      <c r="A238" s="42">
        <v>45087</v>
      </c>
      <c r="B238">
        <v>82.6</v>
      </c>
      <c r="C238">
        <v>83.51</v>
      </c>
      <c r="D238">
        <v>78.040000000000006</v>
      </c>
      <c r="E238">
        <v>78.13</v>
      </c>
      <c r="F238" s="31"/>
    </row>
    <row r="239" spans="1:6" x14ac:dyDescent="0.3">
      <c r="A239" s="42">
        <v>45056</v>
      </c>
      <c r="B239">
        <v>87.25</v>
      </c>
      <c r="C239">
        <v>87.68</v>
      </c>
      <c r="D239">
        <v>83.06</v>
      </c>
      <c r="E239">
        <v>83.11</v>
      </c>
      <c r="F239" s="31"/>
    </row>
    <row r="240" spans="1:6" x14ac:dyDescent="0.3">
      <c r="A240" s="42">
        <v>45026</v>
      </c>
      <c r="B240">
        <v>83.33</v>
      </c>
      <c r="C240">
        <v>87.87</v>
      </c>
      <c r="D240">
        <v>83.33</v>
      </c>
      <c r="E240">
        <v>87.38</v>
      </c>
      <c r="F240" s="31"/>
    </row>
    <row r="241" spans="1:6" x14ac:dyDescent="0.3">
      <c r="A241" s="42">
        <v>44995</v>
      </c>
      <c r="B241">
        <v>84.54</v>
      </c>
      <c r="C241">
        <v>84.54</v>
      </c>
      <c r="D241">
        <v>81.239999999999995</v>
      </c>
      <c r="E241">
        <v>83.08</v>
      </c>
      <c r="F241" s="31"/>
    </row>
    <row r="242" spans="1:6" x14ac:dyDescent="0.3">
      <c r="A242" s="42">
        <v>44967</v>
      </c>
      <c r="B242">
        <v>85.08</v>
      </c>
      <c r="C242">
        <v>85.08</v>
      </c>
      <c r="D242">
        <v>83.68</v>
      </c>
      <c r="E242">
        <v>84.61</v>
      </c>
      <c r="F242" s="31"/>
    </row>
    <row r="243" spans="1:6" x14ac:dyDescent="0.3">
      <c r="A243" t="s">
        <v>1076</v>
      </c>
      <c r="B243">
        <v>85.45</v>
      </c>
      <c r="C243">
        <v>85.99</v>
      </c>
      <c r="D243">
        <v>84.34</v>
      </c>
      <c r="E243">
        <v>85.18</v>
      </c>
      <c r="F243" s="31"/>
    </row>
    <row r="244" spans="1:6" x14ac:dyDescent="0.3">
      <c r="A244" t="s">
        <v>1077</v>
      </c>
      <c r="B244">
        <v>83.08</v>
      </c>
      <c r="C244">
        <v>86.53</v>
      </c>
      <c r="D244">
        <v>82.97</v>
      </c>
      <c r="E244">
        <v>85.3</v>
      </c>
      <c r="F244" s="31"/>
    </row>
    <row r="245" spans="1:6" x14ac:dyDescent="0.3">
      <c r="A245" t="s">
        <v>1078</v>
      </c>
      <c r="B245">
        <v>81.95</v>
      </c>
      <c r="C245">
        <v>83.38</v>
      </c>
      <c r="D245">
        <v>81.7</v>
      </c>
      <c r="E245">
        <v>82.82</v>
      </c>
      <c r="F245" s="31"/>
    </row>
    <row r="246" spans="1:6" x14ac:dyDescent="0.3">
      <c r="A246" t="s">
        <v>1079</v>
      </c>
      <c r="B246">
        <v>83</v>
      </c>
      <c r="C246">
        <v>83.39</v>
      </c>
      <c r="D246">
        <v>81.72</v>
      </c>
      <c r="E246">
        <v>81.88</v>
      </c>
      <c r="F246" s="31"/>
    </row>
    <row r="247" spans="1:6" x14ac:dyDescent="0.3">
      <c r="A247" t="s">
        <v>1080</v>
      </c>
      <c r="B247">
        <v>82.38</v>
      </c>
      <c r="C247">
        <v>83.23</v>
      </c>
      <c r="D247">
        <v>81.77</v>
      </c>
      <c r="E247">
        <v>83.14</v>
      </c>
      <c r="F247" s="31"/>
    </row>
    <row r="248" spans="1:6" x14ac:dyDescent="0.3">
      <c r="A248" t="s">
        <v>1081</v>
      </c>
      <c r="B248">
        <v>81.88</v>
      </c>
      <c r="C248">
        <v>83.38</v>
      </c>
      <c r="D248">
        <v>81.88</v>
      </c>
      <c r="E248">
        <v>82.47</v>
      </c>
      <c r="F248" s="31"/>
    </row>
    <row r="249" spans="1:6" x14ac:dyDescent="0.3">
      <c r="A249" t="s">
        <v>1082</v>
      </c>
      <c r="B249">
        <v>83.78</v>
      </c>
      <c r="C249">
        <v>84</v>
      </c>
      <c r="D249">
        <v>81.97</v>
      </c>
      <c r="E249">
        <v>82.06</v>
      </c>
      <c r="F249" s="31"/>
    </row>
    <row r="250" spans="1:6" x14ac:dyDescent="0.3">
      <c r="A250" t="s">
        <v>1083</v>
      </c>
      <c r="B250">
        <v>87.98</v>
      </c>
      <c r="C250">
        <v>87.98</v>
      </c>
      <c r="D250">
        <v>84.19</v>
      </c>
      <c r="E250">
        <v>84.21</v>
      </c>
      <c r="F250" s="31"/>
    </row>
    <row r="251" spans="1:6" x14ac:dyDescent="0.3">
      <c r="A251" t="s">
        <v>1084</v>
      </c>
      <c r="B251">
        <v>88.04</v>
      </c>
      <c r="C251">
        <v>89.21</v>
      </c>
      <c r="D251">
        <v>87.42</v>
      </c>
      <c r="E251">
        <v>87.45</v>
      </c>
      <c r="F251" s="31"/>
    </row>
    <row r="252" spans="1:6" x14ac:dyDescent="0.3">
      <c r="A252" t="s">
        <v>1085</v>
      </c>
      <c r="B252">
        <v>88.41</v>
      </c>
      <c r="C252">
        <v>88.68</v>
      </c>
      <c r="D252">
        <v>87.14</v>
      </c>
      <c r="E252">
        <v>87.55</v>
      </c>
      <c r="F252" s="3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B174-8762-4E4D-AFED-5252C2577D82}">
  <dimension ref="A1:F252"/>
  <sheetViews>
    <sheetView workbookViewId="0">
      <selection activeCell="F1" sqref="F1:F1048576"/>
    </sheetView>
  </sheetViews>
  <sheetFormatPr defaultRowHeight="14.4" x14ac:dyDescent="0.3"/>
  <sheetData>
    <row r="1" spans="1:6" x14ac:dyDescent="0.3">
      <c r="A1" t="s">
        <v>931</v>
      </c>
      <c r="B1" t="s">
        <v>932</v>
      </c>
      <c r="C1" t="s">
        <v>933</v>
      </c>
      <c r="D1" t="s">
        <v>934</v>
      </c>
      <c r="E1" t="s">
        <v>935</v>
      </c>
    </row>
    <row r="2" spans="1:6" x14ac:dyDescent="0.3">
      <c r="A2" t="s">
        <v>936</v>
      </c>
      <c r="B2">
        <v>222.99</v>
      </c>
      <c r="C2">
        <v>226.95</v>
      </c>
      <c r="D2">
        <v>222.65</v>
      </c>
      <c r="E2">
        <v>223.84</v>
      </c>
      <c r="F2" s="31"/>
    </row>
    <row r="3" spans="1:6" x14ac:dyDescent="0.3">
      <c r="A3" t="s">
        <v>937</v>
      </c>
      <c r="B3">
        <v>221.43</v>
      </c>
      <c r="C3">
        <v>222.77</v>
      </c>
      <c r="D3">
        <v>220.38</v>
      </c>
      <c r="E3">
        <v>221.95</v>
      </c>
      <c r="F3" s="31"/>
    </row>
    <row r="4" spans="1:6" x14ac:dyDescent="0.3">
      <c r="A4" s="42">
        <v>45635</v>
      </c>
      <c r="B4">
        <v>219.7</v>
      </c>
      <c r="C4">
        <v>220.78</v>
      </c>
      <c r="D4">
        <v>218.93</v>
      </c>
      <c r="E4">
        <v>220.22</v>
      </c>
      <c r="F4" s="31"/>
    </row>
    <row r="5" spans="1:6" x14ac:dyDescent="0.3">
      <c r="A5" s="42">
        <v>45605</v>
      </c>
      <c r="B5">
        <v>217.6</v>
      </c>
      <c r="C5">
        <v>221.07</v>
      </c>
      <c r="D5">
        <v>214.69</v>
      </c>
      <c r="E5">
        <v>219.37</v>
      </c>
      <c r="F5" s="31"/>
    </row>
    <row r="6" spans="1:6" x14ac:dyDescent="0.3">
      <c r="A6" s="42">
        <v>45574</v>
      </c>
      <c r="B6">
        <v>218.35</v>
      </c>
      <c r="C6">
        <v>221.14</v>
      </c>
      <c r="D6">
        <v>216.95</v>
      </c>
      <c r="E6">
        <v>219.17</v>
      </c>
      <c r="F6" s="31"/>
    </row>
    <row r="7" spans="1:6" x14ac:dyDescent="0.3">
      <c r="A7" s="42">
        <v>45544</v>
      </c>
      <c r="B7">
        <v>218.21</v>
      </c>
      <c r="C7">
        <v>218.89</v>
      </c>
      <c r="D7">
        <v>216.1</v>
      </c>
      <c r="E7">
        <v>217.91</v>
      </c>
      <c r="F7" s="31"/>
    </row>
    <row r="8" spans="1:6" x14ac:dyDescent="0.3">
      <c r="A8" s="42">
        <v>45452</v>
      </c>
      <c r="B8">
        <v>222.43</v>
      </c>
      <c r="C8">
        <v>222.43</v>
      </c>
      <c r="D8">
        <v>217.35</v>
      </c>
      <c r="E8">
        <v>217.74</v>
      </c>
      <c r="F8" s="31"/>
    </row>
    <row r="9" spans="1:6" x14ac:dyDescent="0.3">
      <c r="A9" s="42">
        <v>45421</v>
      </c>
      <c r="B9">
        <v>222.92</v>
      </c>
      <c r="C9">
        <v>223.06</v>
      </c>
      <c r="D9">
        <v>219.84</v>
      </c>
      <c r="E9">
        <v>221.77</v>
      </c>
      <c r="F9" s="31"/>
    </row>
    <row r="10" spans="1:6" x14ac:dyDescent="0.3">
      <c r="A10" s="42">
        <v>45391</v>
      </c>
      <c r="B10">
        <v>222.24</v>
      </c>
      <c r="C10">
        <v>223.84</v>
      </c>
      <c r="D10">
        <v>221.8</v>
      </c>
      <c r="E10">
        <v>223.36</v>
      </c>
      <c r="F10" s="31"/>
    </row>
    <row r="11" spans="1:6" x14ac:dyDescent="0.3">
      <c r="A11" s="42">
        <v>45360</v>
      </c>
      <c r="B11">
        <v>228</v>
      </c>
      <c r="C11">
        <v>228.9</v>
      </c>
      <c r="D11">
        <v>221.68</v>
      </c>
      <c r="E11">
        <v>222.52</v>
      </c>
      <c r="F11" s="31"/>
    </row>
    <row r="12" spans="1:6" x14ac:dyDescent="0.3">
      <c r="A12" t="s">
        <v>938</v>
      </c>
      <c r="B12">
        <v>224.88</v>
      </c>
      <c r="C12">
        <v>228.36</v>
      </c>
      <c r="D12">
        <v>224.38</v>
      </c>
      <c r="E12">
        <v>228.31</v>
      </c>
      <c r="F12" s="31"/>
    </row>
    <row r="13" spans="1:6" x14ac:dyDescent="0.3">
      <c r="A13" t="s">
        <v>939</v>
      </c>
      <c r="B13">
        <v>225.5</v>
      </c>
      <c r="C13">
        <v>228.36</v>
      </c>
      <c r="D13">
        <v>224.05</v>
      </c>
      <c r="E13">
        <v>225</v>
      </c>
      <c r="F13" s="31"/>
    </row>
    <row r="14" spans="1:6" x14ac:dyDescent="0.3">
      <c r="A14" t="s">
        <v>940</v>
      </c>
      <c r="B14">
        <v>222.45</v>
      </c>
      <c r="C14">
        <v>224.34</v>
      </c>
      <c r="D14">
        <v>220.06</v>
      </c>
      <c r="E14">
        <v>224.11</v>
      </c>
      <c r="F14" s="31"/>
    </row>
    <row r="15" spans="1:6" x14ac:dyDescent="0.3">
      <c r="A15" t="s">
        <v>941</v>
      </c>
      <c r="B15">
        <v>223.29</v>
      </c>
      <c r="C15">
        <v>223.48</v>
      </c>
      <c r="D15">
        <v>220.96</v>
      </c>
      <c r="E15">
        <v>222.45</v>
      </c>
      <c r="F15" s="31"/>
    </row>
    <row r="16" spans="1:6" x14ac:dyDescent="0.3">
      <c r="A16" t="s">
        <v>942</v>
      </c>
      <c r="B16">
        <v>224.55</v>
      </c>
      <c r="C16">
        <v>225.37</v>
      </c>
      <c r="D16">
        <v>222.5</v>
      </c>
      <c r="E16">
        <v>222.53</v>
      </c>
      <c r="F16" s="31"/>
    </row>
    <row r="17" spans="1:6" x14ac:dyDescent="0.3">
      <c r="A17" t="s">
        <v>943</v>
      </c>
      <c r="B17">
        <v>224.98</v>
      </c>
      <c r="C17">
        <v>226.05</v>
      </c>
      <c r="D17">
        <v>222.61</v>
      </c>
      <c r="E17">
        <v>223.7</v>
      </c>
      <c r="F17" s="31"/>
    </row>
    <row r="18" spans="1:6" x14ac:dyDescent="0.3">
      <c r="A18" t="s">
        <v>944</v>
      </c>
      <c r="B18">
        <v>225.05</v>
      </c>
      <c r="C18">
        <v>225.63</v>
      </c>
      <c r="D18">
        <v>221.95</v>
      </c>
      <c r="E18">
        <v>223.53</v>
      </c>
      <c r="F18" s="31"/>
    </row>
    <row r="19" spans="1:6" x14ac:dyDescent="0.3">
      <c r="A19" t="s">
        <v>945</v>
      </c>
      <c r="B19">
        <v>224.28</v>
      </c>
      <c r="C19">
        <v>225.99</v>
      </c>
      <c r="D19">
        <v>222.55</v>
      </c>
      <c r="E19">
        <v>224.84</v>
      </c>
      <c r="F19" s="31"/>
    </row>
    <row r="20" spans="1:6" x14ac:dyDescent="0.3">
      <c r="A20" t="s">
        <v>946</v>
      </c>
      <c r="B20">
        <v>224.22</v>
      </c>
      <c r="C20">
        <v>224.81</v>
      </c>
      <c r="D20">
        <v>222.03</v>
      </c>
      <c r="E20">
        <v>223.07</v>
      </c>
      <c r="F20" s="31"/>
    </row>
    <row r="21" spans="1:6" x14ac:dyDescent="0.3">
      <c r="A21" t="s">
        <v>947</v>
      </c>
      <c r="B21">
        <v>224.63</v>
      </c>
      <c r="C21">
        <v>225.6</v>
      </c>
      <c r="D21">
        <v>221.63</v>
      </c>
      <c r="E21">
        <v>223.52</v>
      </c>
      <c r="F21" s="31"/>
    </row>
    <row r="22" spans="1:6" x14ac:dyDescent="0.3">
      <c r="A22" t="s">
        <v>948</v>
      </c>
      <c r="B22">
        <v>222.93</v>
      </c>
      <c r="C22">
        <v>225.55</v>
      </c>
      <c r="D22">
        <v>221.8</v>
      </c>
      <c r="E22">
        <v>224.97</v>
      </c>
      <c r="F22" s="31"/>
    </row>
    <row r="23" spans="1:6" x14ac:dyDescent="0.3">
      <c r="A23" t="s">
        <v>949</v>
      </c>
      <c r="B23">
        <v>222.9</v>
      </c>
      <c r="C23">
        <v>223.91</v>
      </c>
      <c r="D23">
        <v>221.05</v>
      </c>
      <c r="E23">
        <v>222.86</v>
      </c>
      <c r="F23" s="31"/>
    </row>
    <row r="24" spans="1:6" x14ac:dyDescent="0.3">
      <c r="A24" t="s">
        <v>950</v>
      </c>
      <c r="B24">
        <v>218.17</v>
      </c>
      <c r="C24">
        <v>221.11</v>
      </c>
      <c r="D24">
        <v>215.22</v>
      </c>
      <c r="E24">
        <v>220.64</v>
      </c>
      <c r="F24" s="31"/>
    </row>
    <row r="25" spans="1:6" x14ac:dyDescent="0.3">
      <c r="A25" t="s">
        <v>951</v>
      </c>
      <c r="B25">
        <v>219.39</v>
      </c>
      <c r="C25">
        <v>220.39</v>
      </c>
      <c r="D25">
        <v>218.01</v>
      </c>
      <c r="E25">
        <v>219.11</v>
      </c>
      <c r="F25" s="31"/>
    </row>
    <row r="26" spans="1:6" x14ac:dyDescent="0.3">
      <c r="A26" s="42">
        <v>45634</v>
      </c>
      <c r="B26">
        <v>218.99</v>
      </c>
      <c r="C26">
        <v>221.07</v>
      </c>
      <c r="D26">
        <v>217.45</v>
      </c>
      <c r="E26">
        <v>218.46</v>
      </c>
      <c r="F26" s="31"/>
    </row>
    <row r="27" spans="1:6" x14ac:dyDescent="0.3">
      <c r="A27" s="42">
        <v>45543</v>
      </c>
      <c r="B27">
        <v>220.07</v>
      </c>
      <c r="C27">
        <v>221.33</v>
      </c>
      <c r="D27">
        <v>218.22</v>
      </c>
      <c r="E27">
        <v>219.85</v>
      </c>
      <c r="F27" s="31"/>
    </row>
    <row r="28" spans="1:6" x14ac:dyDescent="0.3">
      <c r="A28" s="42">
        <v>45512</v>
      </c>
      <c r="B28">
        <v>215.95</v>
      </c>
      <c r="C28">
        <v>220.68</v>
      </c>
      <c r="D28">
        <v>214.83</v>
      </c>
      <c r="E28">
        <v>219.85</v>
      </c>
      <c r="F28" s="31"/>
    </row>
    <row r="29" spans="1:6" x14ac:dyDescent="0.3">
      <c r="A29" s="42">
        <v>45481</v>
      </c>
      <c r="B29">
        <v>217.61</v>
      </c>
      <c r="C29">
        <v>218.78</v>
      </c>
      <c r="D29">
        <v>214.52</v>
      </c>
      <c r="E29">
        <v>214.52</v>
      </c>
      <c r="F29" s="31"/>
    </row>
    <row r="30" spans="1:6" x14ac:dyDescent="0.3">
      <c r="A30" s="42">
        <v>45451</v>
      </c>
      <c r="B30">
        <v>215.79</v>
      </c>
      <c r="C30">
        <v>218.63</v>
      </c>
      <c r="D30">
        <v>215.02</v>
      </c>
      <c r="E30">
        <v>216.52</v>
      </c>
      <c r="F30" s="31"/>
    </row>
    <row r="31" spans="1:6" x14ac:dyDescent="0.3">
      <c r="A31" s="42">
        <v>45420</v>
      </c>
      <c r="B31">
        <v>218.93</v>
      </c>
      <c r="C31">
        <v>219.3</v>
      </c>
      <c r="D31">
        <v>213.04</v>
      </c>
      <c r="E31">
        <v>215.18</v>
      </c>
      <c r="F31" s="31"/>
    </row>
    <row r="32" spans="1:6" x14ac:dyDescent="0.3">
      <c r="A32" s="42">
        <v>45330</v>
      </c>
      <c r="B32">
        <v>217.99</v>
      </c>
      <c r="C32">
        <v>222.24</v>
      </c>
      <c r="D32">
        <v>217.11</v>
      </c>
      <c r="E32">
        <v>221.65</v>
      </c>
      <c r="F32" s="31"/>
    </row>
    <row r="33" spans="1:6" x14ac:dyDescent="0.3">
      <c r="A33" s="42">
        <v>45299</v>
      </c>
      <c r="B33">
        <v>218.33</v>
      </c>
      <c r="C33">
        <v>220.29</v>
      </c>
      <c r="D33">
        <v>213.94</v>
      </c>
      <c r="E33">
        <v>219.58</v>
      </c>
      <c r="F33" s="31"/>
    </row>
    <row r="34" spans="1:6" x14ac:dyDescent="0.3">
      <c r="A34" t="s">
        <v>952</v>
      </c>
      <c r="B34">
        <v>223.63</v>
      </c>
      <c r="C34">
        <v>223.63</v>
      </c>
      <c r="D34">
        <v>216.82</v>
      </c>
      <c r="E34">
        <v>217.97</v>
      </c>
      <c r="F34" s="31"/>
    </row>
    <row r="35" spans="1:6" x14ac:dyDescent="0.3">
      <c r="A35" t="s">
        <v>953</v>
      </c>
      <c r="B35">
        <v>227.18</v>
      </c>
      <c r="C35">
        <v>228.28</v>
      </c>
      <c r="D35">
        <v>223.46</v>
      </c>
      <c r="E35">
        <v>223.48</v>
      </c>
      <c r="F35" s="31"/>
    </row>
    <row r="36" spans="1:6" x14ac:dyDescent="0.3">
      <c r="A36" t="s">
        <v>954</v>
      </c>
      <c r="B36">
        <v>225.65</v>
      </c>
      <c r="C36">
        <v>230.64</v>
      </c>
      <c r="D36">
        <v>223.51</v>
      </c>
      <c r="E36">
        <v>226.34</v>
      </c>
      <c r="F36" s="31"/>
    </row>
    <row r="37" spans="1:6" x14ac:dyDescent="0.3">
      <c r="A37" t="s">
        <v>955</v>
      </c>
      <c r="B37">
        <v>225.18</v>
      </c>
      <c r="C37">
        <v>228.14</v>
      </c>
      <c r="D37">
        <v>223.95</v>
      </c>
      <c r="E37">
        <v>225.42</v>
      </c>
      <c r="F37" s="31"/>
    </row>
    <row r="38" spans="1:6" x14ac:dyDescent="0.3">
      <c r="A38" t="s">
        <v>956</v>
      </c>
      <c r="B38">
        <v>232.61</v>
      </c>
      <c r="C38">
        <v>243.6</v>
      </c>
      <c r="D38">
        <v>224.26</v>
      </c>
      <c r="E38">
        <v>225.64</v>
      </c>
      <c r="F38" s="31"/>
    </row>
    <row r="39" spans="1:6" x14ac:dyDescent="0.3">
      <c r="A39" t="s">
        <v>957</v>
      </c>
      <c r="B39">
        <v>226.61</v>
      </c>
      <c r="C39">
        <v>231.12</v>
      </c>
      <c r="D39">
        <v>226.61</v>
      </c>
      <c r="E39">
        <v>230.49</v>
      </c>
      <c r="F39" s="31"/>
    </row>
    <row r="40" spans="1:6" x14ac:dyDescent="0.3">
      <c r="A40" t="s">
        <v>958</v>
      </c>
      <c r="B40">
        <v>230.52</v>
      </c>
      <c r="C40">
        <v>230.58</v>
      </c>
      <c r="D40">
        <v>227.16</v>
      </c>
      <c r="E40">
        <v>227.19</v>
      </c>
      <c r="F40" s="31"/>
    </row>
    <row r="41" spans="1:6" x14ac:dyDescent="0.3">
      <c r="A41" t="s">
        <v>959</v>
      </c>
      <c r="B41">
        <v>226.37</v>
      </c>
      <c r="C41">
        <v>230.87</v>
      </c>
      <c r="D41">
        <v>225.04</v>
      </c>
      <c r="E41">
        <v>230.59</v>
      </c>
      <c r="F41" s="31"/>
    </row>
    <row r="42" spans="1:6" x14ac:dyDescent="0.3">
      <c r="A42" t="s">
        <v>960</v>
      </c>
      <c r="B42">
        <v>229.07</v>
      </c>
      <c r="C42">
        <v>229.07</v>
      </c>
      <c r="D42">
        <v>224.55</v>
      </c>
      <c r="E42">
        <v>226.58</v>
      </c>
      <c r="F42" s="31"/>
    </row>
    <row r="43" spans="1:6" x14ac:dyDescent="0.3">
      <c r="A43" t="s">
        <v>961</v>
      </c>
      <c r="B43">
        <v>226.65</v>
      </c>
      <c r="C43">
        <v>228.5</v>
      </c>
      <c r="D43">
        <v>226.37</v>
      </c>
      <c r="E43">
        <v>228.16</v>
      </c>
      <c r="F43" s="31"/>
    </row>
    <row r="44" spans="1:6" x14ac:dyDescent="0.3">
      <c r="A44" t="s">
        <v>962</v>
      </c>
      <c r="B44">
        <v>227.68</v>
      </c>
      <c r="C44">
        <v>230.47</v>
      </c>
      <c r="D44">
        <v>226.27</v>
      </c>
      <c r="E44">
        <v>226.32</v>
      </c>
      <c r="F44" s="31"/>
    </row>
    <row r="45" spans="1:6" x14ac:dyDescent="0.3">
      <c r="A45" t="s">
        <v>963</v>
      </c>
      <c r="B45">
        <v>223.24</v>
      </c>
      <c r="C45">
        <v>227.97</v>
      </c>
      <c r="D45">
        <v>222.69</v>
      </c>
      <c r="E45">
        <v>227.63</v>
      </c>
      <c r="F45" s="31"/>
    </row>
    <row r="46" spans="1:6" x14ac:dyDescent="0.3">
      <c r="A46" t="s">
        <v>964</v>
      </c>
      <c r="B46">
        <v>221.47</v>
      </c>
      <c r="C46">
        <v>224</v>
      </c>
      <c r="D46">
        <v>221.38</v>
      </c>
      <c r="E46">
        <v>221.94</v>
      </c>
      <c r="F46" s="31"/>
    </row>
    <row r="47" spans="1:6" x14ac:dyDescent="0.3">
      <c r="A47" s="42">
        <v>45633</v>
      </c>
      <c r="B47">
        <v>219.5</v>
      </c>
      <c r="C47">
        <v>223.27</v>
      </c>
      <c r="D47">
        <v>218.56</v>
      </c>
      <c r="E47">
        <v>220.21</v>
      </c>
      <c r="F47" s="31"/>
    </row>
    <row r="48" spans="1:6" x14ac:dyDescent="0.3">
      <c r="A48" s="42">
        <v>45603</v>
      </c>
      <c r="B48">
        <v>216.86</v>
      </c>
      <c r="C48">
        <v>219.36</v>
      </c>
      <c r="D48">
        <v>216.86</v>
      </c>
      <c r="E48">
        <v>217.92</v>
      </c>
      <c r="F48" s="31"/>
    </row>
    <row r="49" spans="1:6" x14ac:dyDescent="0.3">
      <c r="A49" s="42">
        <v>45572</v>
      </c>
      <c r="B49">
        <v>213.73</v>
      </c>
      <c r="C49">
        <v>216.23</v>
      </c>
      <c r="D49">
        <v>212.93</v>
      </c>
      <c r="E49">
        <v>215.54</v>
      </c>
      <c r="F49" s="31"/>
    </row>
    <row r="50" spans="1:6" x14ac:dyDescent="0.3">
      <c r="A50" s="42">
        <v>45542</v>
      </c>
      <c r="B50">
        <v>214.98</v>
      </c>
      <c r="C50">
        <v>215.54</v>
      </c>
      <c r="D50">
        <v>213.62</v>
      </c>
      <c r="E50">
        <v>213.73</v>
      </c>
      <c r="F50" s="31"/>
    </row>
    <row r="51" spans="1:6" x14ac:dyDescent="0.3">
      <c r="A51" s="42">
        <v>45511</v>
      </c>
      <c r="B51">
        <v>214.1</v>
      </c>
      <c r="C51">
        <v>218.24</v>
      </c>
      <c r="D51">
        <v>213.25</v>
      </c>
      <c r="E51">
        <v>213.71</v>
      </c>
      <c r="F51" s="31"/>
    </row>
    <row r="52" spans="1:6" x14ac:dyDescent="0.3">
      <c r="A52" s="42">
        <v>45419</v>
      </c>
      <c r="B52">
        <v>217.63</v>
      </c>
      <c r="C52">
        <v>217.63</v>
      </c>
      <c r="D52">
        <v>212.29</v>
      </c>
      <c r="E52">
        <v>213.61</v>
      </c>
      <c r="F52" s="31"/>
    </row>
    <row r="53" spans="1:6" x14ac:dyDescent="0.3">
      <c r="A53" s="42">
        <v>45358</v>
      </c>
      <c r="B53">
        <v>216.31</v>
      </c>
      <c r="C53">
        <v>218.31</v>
      </c>
      <c r="D53">
        <v>214.66</v>
      </c>
      <c r="E53">
        <v>217.77</v>
      </c>
      <c r="F53" s="31"/>
    </row>
    <row r="54" spans="1:6" x14ac:dyDescent="0.3">
      <c r="A54" s="42">
        <v>45329</v>
      </c>
      <c r="B54">
        <v>214.41</v>
      </c>
      <c r="C54">
        <v>218.96</v>
      </c>
      <c r="D54">
        <v>214.41</v>
      </c>
      <c r="E54">
        <v>215.19</v>
      </c>
      <c r="F54" s="31"/>
    </row>
    <row r="55" spans="1:6" x14ac:dyDescent="0.3">
      <c r="A55" s="42">
        <v>45298</v>
      </c>
      <c r="B55">
        <v>215.81</v>
      </c>
      <c r="C55">
        <v>215.84</v>
      </c>
      <c r="D55">
        <v>212.62</v>
      </c>
      <c r="E55">
        <v>213.9</v>
      </c>
      <c r="F55" s="31"/>
    </row>
    <row r="56" spans="1:6" x14ac:dyDescent="0.3">
      <c r="A56" t="s">
        <v>965</v>
      </c>
      <c r="B56">
        <v>219.97</v>
      </c>
      <c r="C56">
        <v>220.56</v>
      </c>
      <c r="D56">
        <v>214.69</v>
      </c>
      <c r="E56">
        <v>215.53</v>
      </c>
      <c r="F56" s="31"/>
    </row>
    <row r="57" spans="1:6" x14ac:dyDescent="0.3">
      <c r="A57" t="s">
        <v>966</v>
      </c>
      <c r="B57">
        <v>214.21</v>
      </c>
      <c r="C57">
        <v>219.31</v>
      </c>
      <c r="D57">
        <v>214.15</v>
      </c>
      <c r="E57">
        <v>219.25</v>
      </c>
      <c r="F57" s="31"/>
    </row>
    <row r="58" spans="1:6" x14ac:dyDescent="0.3">
      <c r="A58" t="s">
        <v>967</v>
      </c>
      <c r="B58">
        <v>213.16</v>
      </c>
      <c r="C58">
        <v>215.27</v>
      </c>
      <c r="D58">
        <v>211.6</v>
      </c>
      <c r="E58">
        <v>214.26</v>
      </c>
      <c r="F58" s="31"/>
    </row>
    <row r="59" spans="1:6" x14ac:dyDescent="0.3">
      <c r="A59" t="s">
        <v>968</v>
      </c>
      <c r="B59">
        <v>211.78</v>
      </c>
      <c r="C59">
        <v>214.44</v>
      </c>
      <c r="D59">
        <v>210.09</v>
      </c>
      <c r="E59">
        <v>214.32</v>
      </c>
      <c r="F59" s="31"/>
    </row>
    <row r="60" spans="1:6" x14ac:dyDescent="0.3">
      <c r="A60" t="s">
        <v>969</v>
      </c>
      <c r="B60">
        <v>211</v>
      </c>
      <c r="C60">
        <v>212.92</v>
      </c>
      <c r="D60">
        <v>210.42</v>
      </c>
      <c r="E60">
        <v>210.48</v>
      </c>
      <c r="F60" s="31"/>
    </row>
    <row r="61" spans="1:6" x14ac:dyDescent="0.3">
      <c r="A61" t="s">
        <v>970</v>
      </c>
      <c r="B61">
        <v>207.61</v>
      </c>
      <c r="C61">
        <v>210.22</v>
      </c>
      <c r="D61">
        <v>206.46</v>
      </c>
      <c r="E61">
        <v>209.91</v>
      </c>
      <c r="F61" s="31"/>
    </row>
    <row r="62" spans="1:6" x14ac:dyDescent="0.3">
      <c r="A62" t="s">
        <v>971</v>
      </c>
      <c r="B62">
        <v>208.47</v>
      </c>
      <c r="C62">
        <v>209.76</v>
      </c>
      <c r="D62">
        <v>206.69</v>
      </c>
      <c r="E62">
        <v>206.97</v>
      </c>
      <c r="F62" s="31"/>
    </row>
    <row r="63" spans="1:6" x14ac:dyDescent="0.3">
      <c r="A63" t="s">
        <v>972</v>
      </c>
      <c r="B63">
        <v>209.75</v>
      </c>
      <c r="C63">
        <v>210</v>
      </c>
      <c r="D63">
        <v>207.8</v>
      </c>
      <c r="E63">
        <v>208.16</v>
      </c>
      <c r="F63" s="31"/>
    </row>
    <row r="64" spans="1:6" x14ac:dyDescent="0.3">
      <c r="A64" t="s">
        <v>973</v>
      </c>
      <c r="B64">
        <v>206.81</v>
      </c>
      <c r="C64">
        <v>209.63</v>
      </c>
      <c r="D64">
        <v>206.72</v>
      </c>
      <c r="E64">
        <v>209.59</v>
      </c>
      <c r="F64" s="31"/>
    </row>
    <row r="65" spans="1:6" x14ac:dyDescent="0.3">
      <c r="A65" t="s">
        <v>974</v>
      </c>
      <c r="B65">
        <v>206.75</v>
      </c>
      <c r="C65">
        <v>208.49</v>
      </c>
      <c r="D65">
        <v>206.4</v>
      </c>
      <c r="E65">
        <v>207.25</v>
      </c>
      <c r="F65" s="31"/>
    </row>
    <row r="66" spans="1:6" x14ac:dyDescent="0.3">
      <c r="A66" t="s">
        <v>975</v>
      </c>
      <c r="B66">
        <v>211.53</v>
      </c>
      <c r="C66">
        <v>211.53</v>
      </c>
      <c r="D66">
        <v>207.26</v>
      </c>
      <c r="E66">
        <v>208.25</v>
      </c>
      <c r="F66" s="31"/>
    </row>
    <row r="67" spans="1:6" x14ac:dyDescent="0.3">
      <c r="A67" s="42">
        <v>45632</v>
      </c>
      <c r="B67">
        <v>212.94</v>
      </c>
      <c r="C67">
        <v>213.85</v>
      </c>
      <c r="D67">
        <v>209.27</v>
      </c>
      <c r="E67">
        <v>211</v>
      </c>
      <c r="F67" s="31"/>
    </row>
    <row r="68" spans="1:6" x14ac:dyDescent="0.3">
      <c r="A68" s="42">
        <v>45602</v>
      </c>
      <c r="B68">
        <v>211.15</v>
      </c>
      <c r="C68">
        <v>212.03</v>
      </c>
      <c r="D68">
        <v>209.56</v>
      </c>
      <c r="E68">
        <v>211.21</v>
      </c>
      <c r="F68" s="31"/>
    </row>
    <row r="69" spans="1:6" x14ac:dyDescent="0.3">
      <c r="A69" s="42">
        <v>45571</v>
      </c>
      <c r="B69">
        <v>215.22</v>
      </c>
      <c r="C69">
        <v>215.82</v>
      </c>
      <c r="D69">
        <v>212.4</v>
      </c>
      <c r="E69">
        <v>212.42</v>
      </c>
      <c r="F69" s="31"/>
    </row>
    <row r="70" spans="1:6" x14ac:dyDescent="0.3">
      <c r="A70" s="42">
        <v>45479</v>
      </c>
      <c r="B70">
        <v>218.4</v>
      </c>
      <c r="C70">
        <v>219.64</v>
      </c>
      <c r="D70">
        <v>217.09</v>
      </c>
      <c r="E70">
        <v>217.14</v>
      </c>
      <c r="F70" s="31"/>
    </row>
    <row r="71" spans="1:6" x14ac:dyDescent="0.3">
      <c r="A71" s="42">
        <v>45449</v>
      </c>
      <c r="B71">
        <v>218.28</v>
      </c>
      <c r="C71">
        <v>219.21</v>
      </c>
      <c r="D71">
        <v>217.32</v>
      </c>
      <c r="E71">
        <v>217.99</v>
      </c>
      <c r="F71" s="31"/>
    </row>
    <row r="72" spans="1:6" x14ac:dyDescent="0.3">
      <c r="A72" s="42">
        <v>45418</v>
      </c>
      <c r="B72">
        <v>218.31</v>
      </c>
      <c r="C72">
        <v>218.65</v>
      </c>
      <c r="D72">
        <v>216.41</v>
      </c>
      <c r="E72">
        <v>218.22</v>
      </c>
      <c r="F72" s="31"/>
    </row>
    <row r="73" spans="1:6" x14ac:dyDescent="0.3">
      <c r="A73" s="42">
        <v>45388</v>
      </c>
      <c r="B73">
        <v>216.65</v>
      </c>
      <c r="C73">
        <v>219.57</v>
      </c>
      <c r="D73">
        <v>216.34</v>
      </c>
      <c r="E73">
        <v>218.52</v>
      </c>
      <c r="F73" s="31"/>
    </row>
    <row r="74" spans="1:6" x14ac:dyDescent="0.3">
      <c r="A74" s="42">
        <v>45357</v>
      </c>
      <c r="B74">
        <v>215.23</v>
      </c>
      <c r="C74">
        <v>217.59</v>
      </c>
      <c r="D74">
        <v>213.49</v>
      </c>
      <c r="E74">
        <v>217.09</v>
      </c>
      <c r="F74" s="31"/>
    </row>
    <row r="75" spans="1:6" x14ac:dyDescent="0.3">
      <c r="A75" t="s">
        <v>976</v>
      </c>
      <c r="B75">
        <v>213.81</v>
      </c>
      <c r="C75">
        <v>215.24</v>
      </c>
      <c r="D75">
        <v>211.65</v>
      </c>
      <c r="E75">
        <v>214.8</v>
      </c>
      <c r="F75" s="31"/>
    </row>
    <row r="76" spans="1:6" x14ac:dyDescent="0.3">
      <c r="A76" t="s">
        <v>977</v>
      </c>
      <c r="B76">
        <v>211.76</v>
      </c>
      <c r="C76">
        <v>215.08</v>
      </c>
      <c r="D76">
        <v>211.76</v>
      </c>
      <c r="E76">
        <v>213.4</v>
      </c>
      <c r="F76" s="31"/>
    </row>
    <row r="77" spans="1:6" x14ac:dyDescent="0.3">
      <c r="A77" t="s">
        <v>978</v>
      </c>
      <c r="B77">
        <v>214.62</v>
      </c>
      <c r="C77">
        <v>215.6</v>
      </c>
      <c r="D77">
        <v>212.51</v>
      </c>
      <c r="E77">
        <v>212.52</v>
      </c>
      <c r="F77" s="31"/>
    </row>
    <row r="78" spans="1:6" x14ac:dyDescent="0.3">
      <c r="A78" t="s">
        <v>979</v>
      </c>
      <c r="B78">
        <v>221</v>
      </c>
      <c r="C78">
        <v>221.63</v>
      </c>
      <c r="D78">
        <v>215.84</v>
      </c>
      <c r="E78">
        <v>216.2</v>
      </c>
      <c r="F78" s="31"/>
    </row>
    <row r="79" spans="1:6" x14ac:dyDescent="0.3">
      <c r="A79" t="s">
        <v>980</v>
      </c>
      <c r="B79">
        <v>219.56</v>
      </c>
      <c r="C79">
        <v>221.41</v>
      </c>
      <c r="D79">
        <v>217.57</v>
      </c>
      <c r="E79">
        <v>220.78</v>
      </c>
      <c r="F79" s="31"/>
    </row>
    <row r="80" spans="1:6" x14ac:dyDescent="0.3">
      <c r="A80" t="s">
        <v>981</v>
      </c>
      <c r="B80">
        <v>224.93</v>
      </c>
      <c r="C80">
        <v>224.93</v>
      </c>
      <c r="D80">
        <v>218.41</v>
      </c>
      <c r="E80">
        <v>218.83</v>
      </c>
      <c r="F80" s="31"/>
    </row>
    <row r="81" spans="1:6" x14ac:dyDescent="0.3">
      <c r="A81" t="s">
        <v>982</v>
      </c>
      <c r="B81">
        <v>223.58</v>
      </c>
      <c r="C81">
        <v>224.17</v>
      </c>
      <c r="D81">
        <v>220.84</v>
      </c>
      <c r="E81">
        <v>224.15</v>
      </c>
      <c r="F81" s="31"/>
    </row>
    <row r="82" spans="1:6" x14ac:dyDescent="0.3">
      <c r="A82" t="s">
        <v>983</v>
      </c>
      <c r="B82">
        <v>224.43</v>
      </c>
      <c r="C82">
        <v>225.29</v>
      </c>
      <c r="D82">
        <v>221.58</v>
      </c>
      <c r="E82">
        <v>223.14</v>
      </c>
      <c r="F82" s="31"/>
    </row>
    <row r="83" spans="1:6" x14ac:dyDescent="0.3">
      <c r="A83" t="s">
        <v>984</v>
      </c>
      <c r="B83">
        <v>224.18</v>
      </c>
      <c r="C83">
        <v>227.43</v>
      </c>
      <c r="D83">
        <v>223.92</v>
      </c>
      <c r="E83">
        <v>224.8</v>
      </c>
      <c r="F83" s="31"/>
    </row>
    <row r="84" spans="1:6" x14ac:dyDescent="0.3">
      <c r="A84" t="s">
        <v>985</v>
      </c>
      <c r="B84">
        <v>222.33</v>
      </c>
      <c r="C84">
        <v>224.53</v>
      </c>
      <c r="D84">
        <v>220.73</v>
      </c>
      <c r="E84">
        <v>223.1</v>
      </c>
      <c r="F84" s="31"/>
    </row>
    <row r="85" spans="1:6" x14ac:dyDescent="0.3">
      <c r="A85" t="s">
        <v>986</v>
      </c>
      <c r="B85">
        <v>223.69</v>
      </c>
      <c r="C85">
        <v>223.89</v>
      </c>
      <c r="D85">
        <v>221.22</v>
      </c>
      <c r="E85">
        <v>221.84</v>
      </c>
      <c r="F85" s="31"/>
    </row>
    <row r="86" spans="1:6" x14ac:dyDescent="0.3">
      <c r="A86" t="s">
        <v>987</v>
      </c>
      <c r="B86">
        <v>221.71</v>
      </c>
      <c r="C86">
        <v>224.19</v>
      </c>
      <c r="D86">
        <v>221.58</v>
      </c>
      <c r="E86">
        <v>224.16</v>
      </c>
      <c r="F86" s="31"/>
    </row>
    <row r="87" spans="1:6" x14ac:dyDescent="0.3">
      <c r="A87" t="s">
        <v>988</v>
      </c>
      <c r="B87">
        <v>223.49</v>
      </c>
      <c r="C87">
        <v>223.84</v>
      </c>
      <c r="D87">
        <v>219.62</v>
      </c>
      <c r="E87">
        <v>220.85</v>
      </c>
      <c r="F87" s="31"/>
    </row>
    <row r="88" spans="1:6" x14ac:dyDescent="0.3">
      <c r="A88" t="s">
        <v>989</v>
      </c>
      <c r="B88">
        <v>222.6</v>
      </c>
      <c r="C88">
        <v>223.71</v>
      </c>
      <c r="D88">
        <v>221.73</v>
      </c>
      <c r="E88">
        <v>222.79</v>
      </c>
      <c r="F88" s="31"/>
    </row>
    <row r="89" spans="1:6" x14ac:dyDescent="0.3">
      <c r="A89" s="42">
        <v>45570</v>
      </c>
      <c r="B89">
        <v>218.8</v>
      </c>
      <c r="C89">
        <v>222.32</v>
      </c>
      <c r="D89">
        <v>218.08</v>
      </c>
      <c r="E89">
        <v>221.78</v>
      </c>
      <c r="F89" s="31"/>
    </row>
    <row r="90" spans="1:6" x14ac:dyDescent="0.3">
      <c r="A90" s="42">
        <v>45540</v>
      </c>
      <c r="B90">
        <v>219</v>
      </c>
      <c r="C90">
        <v>219.54</v>
      </c>
      <c r="D90">
        <v>217.89</v>
      </c>
      <c r="E90">
        <v>218.36</v>
      </c>
      <c r="F90" s="31"/>
    </row>
    <row r="91" spans="1:6" x14ac:dyDescent="0.3">
      <c r="A91" s="42">
        <v>45509</v>
      </c>
      <c r="B91">
        <v>221</v>
      </c>
      <c r="C91">
        <v>221</v>
      </c>
      <c r="D91">
        <v>218.75</v>
      </c>
      <c r="E91">
        <v>219.24</v>
      </c>
      <c r="F91" s="31"/>
    </row>
    <row r="92" spans="1:6" x14ac:dyDescent="0.3">
      <c r="A92" s="42">
        <v>45478</v>
      </c>
      <c r="B92">
        <v>220.11</v>
      </c>
      <c r="C92">
        <v>223.39</v>
      </c>
      <c r="D92">
        <v>220.11</v>
      </c>
      <c r="E92">
        <v>221.14</v>
      </c>
      <c r="F92" s="31"/>
    </row>
    <row r="93" spans="1:6" x14ac:dyDescent="0.3">
      <c r="A93" s="42">
        <v>45448</v>
      </c>
      <c r="B93">
        <v>216.13</v>
      </c>
      <c r="C93">
        <v>221.38</v>
      </c>
      <c r="D93">
        <v>216.13</v>
      </c>
      <c r="E93">
        <v>220.17</v>
      </c>
      <c r="F93" s="31"/>
    </row>
    <row r="94" spans="1:6" x14ac:dyDescent="0.3">
      <c r="A94" s="42">
        <v>45356</v>
      </c>
      <c r="B94">
        <v>215.47</v>
      </c>
      <c r="C94">
        <v>216.65</v>
      </c>
      <c r="D94">
        <v>213.25</v>
      </c>
      <c r="E94">
        <v>215.14</v>
      </c>
      <c r="F94" s="31"/>
    </row>
    <row r="95" spans="1:6" x14ac:dyDescent="0.3">
      <c r="A95" s="42">
        <v>45327</v>
      </c>
      <c r="B95">
        <v>212.54</v>
      </c>
      <c r="C95">
        <v>215.38</v>
      </c>
      <c r="D95">
        <v>211.46</v>
      </c>
      <c r="E95">
        <v>215.25</v>
      </c>
      <c r="F95" s="31"/>
    </row>
    <row r="96" spans="1:6" x14ac:dyDescent="0.3">
      <c r="A96" s="42">
        <v>45296</v>
      </c>
      <c r="B96">
        <v>213.5</v>
      </c>
      <c r="C96">
        <v>214.37</v>
      </c>
      <c r="D96">
        <v>211.63</v>
      </c>
      <c r="E96">
        <v>212.54</v>
      </c>
      <c r="F96" s="31"/>
    </row>
    <row r="97" spans="1:6" x14ac:dyDescent="0.3">
      <c r="A97" t="s">
        <v>990</v>
      </c>
      <c r="B97">
        <v>213.5</v>
      </c>
      <c r="C97">
        <v>217.71</v>
      </c>
      <c r="D97">
        <v>213.5</v>
      </c>
      <c r="E97">
        <v>213.83</v>
      </c>
      <c r="F97" s="31"/>
    </row>
    <row r="98" spans="1:6" x14ac:dyDescent="0.3">
      <c r="A98" t="s">
        <v>991</v>
      </c>
      <c r="B98">
        <v>212.69</v>
      </c>
      <c r="C98">
        <v>214.2</v>
      </c>
      <c r="D98">
        <v>211.26</v>
      </c>
      <c r="E98">
        <v>213.5</v>
      </c>
      <c r="F98" s="31"/>
    </row>
    <row r="99" spans="1:6" x14ac:dyDescent="0.3">
      <c r="A99" t="s">
        <v>992</v>
      </c>
      <c r="B99">
        <v>212.87</v>
      </c>
      <c r="C99">
        <v>218.8</v>
      </c>
      <c r="D99">
        <v>211.14</v>
      </c>
      <c r="E99">
        <v>211.36</v>
      </c>
      <c r="F99" s="31"/>
    </row>
    <row r="100" spans="1:6" x14ac:dyDescent="0.3">
      <c r="A100" t="s">
        <v>993</v>
      </c>
      <c r="B100">
        <v>220</v>
      </c>
      <c r="C100">
        <v>228.41</v>
      </c>
      <c r="D100">
        <v>211.24</v>
      </c>
      <c r="E100">
        <v>215.31</v>
      </c>
      <c r="F100" s="31"/>
    </row>
    <row r="101" spans="1:6" x14ac:dyDescent="0.3">
      <c r="A101" t="s">
        <v>994</v>
      </c>
      <c r="B101">
        <v>212.7</v>
      </c>
      <c r="C101">
        <v>214.25</v>
      </c>
      <c r="D101">
        <v>211.91</v>
      </c>
      <c r="E101">
        <v>213.74</v>
      </c>
      <c r="F101" s="31"/>
    </row>
    <row r="102" spans="1:6" x14ac:dyDescent="0.3">
      <c r="A102" t="s">
        <v>995</v>
      </c>
      <c r="B102">
        <v>213.03</v>
      </c>
      <c r="C102">
        <v>214.63</v>
      </c>
      <c r="D102">
        <v>211.99</v>
      </c>
      <c r="E102">
        <v>212.97</v>
      </c>
      <c r="F102" s="31"/>
    </row>
    <row r="103" spans="1:6" x14ac:dyDescent="0.3">
      <c r="A103" t="s">
        <v>996</v>
      </c>
      <c r="B103">
        <v>212.68</v>
      </c>
      <c r="C103">
        <v>214.26</v>
      </c>
      <c r="D103">
        <v>210.97</v>
      </c>
      <c r="E103">
        <v>211.73</v>
      </c>
      <c r="F103" s="31"/>
    </row>
    <row r="104" spans="1:6" x14ac:dyDescent="0.3">
      <c r="A104" t="s">
        <v>997</v>
      </c>
      <c r="B104">
        <v>207.87</v>
      </c>
      <c r="C104">
        <v>212.68</v>
      </c>
      <c r="D104">
        <v>207.87</v>
      </c>
      <c r="E104">
        <v>211.25</v>
      </c>
      <c r="F104" s="31"/>
    </row>
    <row r="105" spans="1:6" x14ac:dyDescent="0.3">
      <c r="A105" t="s">
        <v>998</v>
      </c>
      <c r="B105">
        <v>204.74</v>
      </c>
      <c r="C105">
        <v>208.18</v>
      </c>
      <c r="D105">
        <v>204.07</v>
      </c>
      <c r="E105">
        <v>207.64</v>
      </c>
      <c r="F105" s="31"/>
    </row>
    <row r="106" spans="1:6" x14ac:dyDescent="0.3">
      <c r="A106" t="s">
        <v>999</v>
      </c>
      <c r="B106">
        <v>207.62</v>
      </c>
      <c r="C106">
        <v>209.86</v>
      </c>
      <c r="D106">
        <v>204.43</v>
      </c>
      <c r="E106">
        <v>204.46</v>
      </c>
      <c r="F106" s="31"/>
    </row>
    <row r="107" spans="1:6" x14ac:dyDescent="0.3">
      <c r="A107" t="s">
        <v>1000</v>
      </c>
      <c r="B107">
        <v>206.13</v>
      </c>
      <c r="C107">
        <v>209.92</v>
      </c>
      <c r="D107">
        <v>204.3</v>
      </c>
      <c r="E107">
        <v>207.62</v>
      </c>
      <c r="F107" s="31"/>
    </row>
    <row r="108" spans="1:6" x14ac:dyDescent="0.3">
      <c r="A108" t="s">
        <v>1001</v>
      </c>
      <c r="B108">
        <v>207.34</v>
      </c>
      <c r="C108">
        <v>207.34</v>
      </c>
      <c r="D108">
        <v>203.67</v>
      </c>
      <c r="E108">
        <v>205.09</v>
      </c>
      <c r="F108" s="31"/>
    </row>
    <row r="109" spans="1:6" x14ac:dyDescent="0.3">
      <c r="A109" s="42">
        <v>45630</v>
      </c>
      <c r="B109">
        <v>204.43</v>
      </c>
      <c r="C109">
        <v>206.38</v>
      </c>
      <c r="D109">
        <v>204.43</v>
      </c>
      <c r="E109">
        <v>205.79</v>
      </c>
      <c r="F109" s="31"/>
    </row>
    <row r="110" spans="1:6" x14ac:dyDescent="0.3">
      <c r="A110" s="42">
        <v>45600</v>
      </c>
      <c r="B110">
        <v>207.54</v>
      </c>
      <c r="C110">
        <v>207.54</v>
      </c>
      <c r="D110">
        <v>203.96</v>
      </c>
      <c r="E110">
        <v>205.29</v>
      </c>
      <c r="F110" s="31"/>
    </row>
    <row r="111" spans="1:6" x14ac:dyDescent="0.3">
      <c r="A111" s="42">
        <v>45569</v>
      </c>
      <c r="B111">
        <v>205.88</v>
      </c>
      <c r="C111">
        <v>208.49</v>
      </c>
      <c r="D111">
        <v>204.91</v>
      </c>
      <c r="E111">
        <v>207.28</v>
      </c>
      <c r="F111" s="31"/>
    </row>
    <row r="112" spans="1:6" x14ac:dyDescent="0.3">
      <c r="A112" s="42">
        <v>45539</v>
      </c>
      <c r="B112">
        <v>208.24</v>
      </c>
      <c r="C112">
        <v>208.87</v>
      </c>
      <c r="D112">
        <v>206.67</v>
      </c>
      <c r="E112">
        <v>207.84</v>
      </c>
      <c r="F112" s="31"/>
    </row>
    <row r="113" spans="1:6" x14ac:dyDescent="0.3">
      <c r="A113" s="42">
        <v>45508</v>
      </c>
      <c r="B113">
        <v>208.09</v>
      </c>
      <c r="C113">
        <v>209.64</v>
      </c>
      <c r="D113">
        <v>206.78</v>
      </c>
      <c r="E113">
        <v>207.72</v>
      </c>
      <c r="F113" s="31"/>
    </row>
    <row r="114" spans="1:6" x14ac:dyDescent="0.3">
      <c r="A114" s="42">
        <v>45416</v>
      </c>
      <c r="B114">
        <v>206.53</v>
      </c>
      <c r="C114">
        <v>209</v>
      </c>
      <c r="D114">
        <v>205.07</v>
      </c>
      <c r="E114">
        <v>208.09</v>
      </c>
      <c r="F114" s="31"/>
    </row>
    <row r="115" spans="1:6" x14ac:dyDescent="0.3">
      <c r="A115" s="42">
        <v>45386</v>
      </c>
      <c r="B115">
        <v>208.66</v>
      </c>
      <c r="C115">
        <v>209.84</v>
      </c>
      <c r="D115">
        <v>205.29</v>
      </c>
      <c r="E115">
        <v>205.7</v>
      </c>
      <c r="F115" s="31"/>
    </row>
    <row r="116" spans="1:6" x14ac:dyDescent="0.3">
      <c r="A116" s="42">
        <v>45355</v>
      </c>
      <c r="B116">
        <v>206.91</v>
      </c>
      <c r="C116">
        <v>208.89</v>
      </c>
      <c r="D116">
        <v>206.02</v>
      </c>
      <c r="E116">
        <v>207.08</v>
      </c>
      <c r="F116" s="31"/>
    </row>
    <row r="117" spans="1:6" x14ac:dyDescent="0.3">
      <c r="A117" s="42">
        <v>45326</v>
      </c>
      <c r="B117">
        <v>206.87</v>
      </c>
      <c r="C117">
        <v>208.5</v>
      </c>
      <c r="D117">
        <v>205.94</v>
      </c>
      <c r="E117">
        <v>207.31</v>
      </c>
      <c r="F117" s="31"/>
    </row>
    <row r="118" spans="1:6" x14ac:dyDescent="0.3">
      <c r="A118" s="42">
        <v>45295</v>
      </c>
      <c r="B118">
        <v>209.37</v>
      </c>
      <c r="C118">
        <v>209.76</v>
      </c>
      <c r="D118">
        <v>207.96</v>
      </c>
      <c r="E118">
        <v>208.12</v>
      </c>
      <c r="F118" s="31"/>
    </row>
    <row r="119" spans="1:6" x14ac:dyDescent="0.3">
      <c r="A119" t="s">
        <v>1002</v>
      </c>
      <c r="B119">
        <v>209.76</v>
      </c>
      <c r="C119">
        <v>211.99</v>
      </c>
      <c r="D119">
        <v>208.8</v>
      </c>
      <c r="E119">
        <v>210.29</v>
      </c>
      <c r="F119" s="31"/>
    </row>
    <row r="120" spans="1:6" x14ac:dyDescent="0.3">
      <c r="A120" t="s">
        <v>1003</v>
      </c>
      <c r="B120">
        <v>209.03</v>
      </c>
      <c r="C120">
        <v>209.77</v>
      </c>
      <c r="D120">
        <v>206.94</v>
      </c>
      <c r="E120">
        <v>209.43</v>
      </c>
      <c r="F120" s="31"/>
    </row>
    <row r="121" spans="1:6" x14ac:dyDescent="0.3">
      <c r="A121" t="s">
        <v>1004</v>
      </c>
      <c r="B121">
        <v>208.4</v>
      </c>
      <c r="C121">
        <v>209.47</v>
      </c>
      <c r="D121">
        <v>207.21</v>
      </c>
      <c r="E121">
        <v>208.19</v>
      </c>
      <c r="F121" s="31"/>
    </row>
    <row r="122" spans="1:6" x14ac:dyDescent="0.3">
      <c r="A122" t="s">
        <v>1005</v>
      </c>
      <c r="B122">
        <v>207.1</v>
      </c>
      <c r="C122">
        <v>210.22</v>
      </c>
      <c r="D122">
        <v>205.76</v>
      </c>
      <c r="E122">
        <v>209.19</v>
      </c>
      <c r="F122" s="31"/>
    </row>
    <row r="123" spans="1:6" x14ac:dyDescent="0.3">
      <c r="A123" t="s">
        <v>1006</v>
      </c>
      <c r="B123">
        <v>206.63</v>
      </c>
      <c r="C123">
        <v>206.63</v>
      </c>
      <c r="D123">
        <v>204.56</v>
      </c>
      <c r="E123">
        <v>206.25</v>
      </c>
      <c r="F123" s="31"/>
    </row>
    <row r="124" spans="1:6" x14ac:dyDescent="0.3">
      <c r="A124" t="s">
        <v>1007</v>
      </c>
      <c r="B124">
        <v>206.23</v>
      </c>
      <c r="C124">
        <v>206.64</v>
      </c>
      <c r="D124">
        <v>204.51</v>
      </c>
      <c r="E124">
        <v>206.02</v>
      </c>
      <c r="F124" s="31"/>
    </row>
    <row r="125" spans="1:6" x14ac:dyDescent="0.3">
      <c r="A125" t="s">
        <v>1008</v>
      </c>
      <c r="B125">
        <v>210.85</v>
      </c>
      <c r="C125">
        <v>211.09</v>
      </c>
      <c r="D125">
        <v>203.61</v>
      </c>
      <c r="E125">
        <v>204.84</v>
      </c>
      <c r="F125" s="31"/>
    </row>
    <row r="126" spans="1:6" x14ac:dyDescent="0.3">
      <c r="A126" t="s">
        <v>1009</v>
      </c>
      <c r="B126">
        <v>209.26</v>
      </c>
      <c r="C126">
        <v>212.21</v>
      </c>
      <c r="D126">
        <v>206.43</v>
      </c>
      <c r="E126">
        <v>210.3</v>
      </c>
      <c r="F126" s="31"/>
    </row>
    <row r="127" spans="1:6" x14ac:dyDescent="0.3">
      <c r="A127" t="s">
        <v>1010</v>
      </c>
      <c r="B127">
        <v>205.57</v>
      </c>
      <c r="C127">
        <v>210.2</v>
      </c>
      <c r="D127">
        <v>204.6</v>
      </c>
      <c r="E127">
        <v>207.98</v>
      </c>
      <c r="F127" s="31"/>
    </row>
    <row r="128" spans="1:6" x14ac:dyDescent="0.3">
      <c r="A128" t="s">
        <v>1011</v>
      </c>
      <c r="B128">
        <v>202.19</v>
      </c>
      <c r="C128">
        <v>206.49</v>
      </c>
      <c r="D128">
        <v>202.19</v>
      </c>
      <c r="E128">
        <v>205.62</v>
      </c>
      <c r="F128" s="31"/>
    </row>
    <row r="129" spans="1:6" x14ac:dyDescent="0.3">
      <c r="A129" t="s">
        <v>1012</v>
      </c>
      <c r="B129">
        <v>203.37</v>
      </c>
      <c r="C129">
        <v>204.58</v>
      </c>
      <c r="D129">
        <v>201.77</v>
      </c>
      <c r="E129">
        <v>204</v>
      </c>
      <c r="F129" s="31"/>
    </row>
    <row r="130" spans="1:6" x14ac:dyDescent="0.3">
      <c r="A130" t="s">
        <v>1013</v>
      </c>
      <c r="B130">
        <v>204.94</v>
      </c>
      <c r="C130">
        <v>205.19</v>
      </c>
      <c r="D130">
        <v>199.77</v>
      </c>
      <c r="E130">
        <v>204.05</v>
      </c>
      <c r="F130" s="31"/>
    </row>
    <row r="131" spans="1:6" x14ac:dyDescent="0.3">
      <c r="A131" s="42">
        <v>45629</v>
      </c>
      <c r="B131">
        <v>203.19</v>
      </c>
      <c r="C131">
        <v>205.68</v>
      </c>
      <c r="D131">
        <v>201.6</v>
      </c>
      <c r="E131">
        <v>205.17</v>
      </c>
      <c r="F131" s="31"/>
    </row>
    <row r="132" spans="1:6" x14ac:dyDescent="0.3">
      <c r="A132" s="42">
        <v>45599</v>
      </c>
      <c r="B132">
        <v>204.08</v>
      </c>
      <c r="C132">
        <v>204.43</v>
      </c>
      <c r="D132">
        <v>201.44</v>
      </c>
      <c r="E132">
        <v>204.11</v>
      </c>
      <c r="F132" s="31"/>
    </row>
    <row r="133" spans="1:6" x14ac:dyDescent="0.3">
      <c r="A133" s="42">
        <v>45507</v>
      </c>
      <c r="B133">
        <v>206.05</v>
      </c>
      <c r="C133">
        <v>207.22</v>
      </c>
      <c r="D133">
        <v>203.44</v>
      </c>
      <c r="E133">
        <v>204.08</v>
      </c>
      <c r="F133" s="31"/>
    </row>
    <row r="134" spans="1:6" x14ac:dyDescent="0.3">
      <c r="A134" s="42">
        <v>45476</v>
      </c>
      <c r="B134">
        <v>207.74</v>
      </c>
      <c r="C134">
        <v>208</v>
      </c>
      <c r="D134">
        <v>204.77</v>
      </c>
      <c r="E134">
        <v>205.92</v>
      </c>
      <c r="F134" s="31"/>
    </row>
    <row r="135" spans="1:6" x14ac:dyDescent="0.3">
      <c r="A135" s="42">
        <v>45446</v>
      </c>
      <c r="B135">
        <v>208.55</v>
      </c>
      <c r="C135">
        <v>208.73</v>
      </c>
      <c r="D135">
        <v>206.21</v>
      </c>
      <c r="E135">
        <v>206.5</v>
      </c>
      <c r="F135" s="31"/>
    </row>
    <row r="136" spans="1:6" x14ac:dyDescent="0.3">
      <c r="A136" s="42">
        <v>45415</v>
      </c>
      <c r="B136">
        <v>204.73</v>
      </c>
      <c r="C136">
        <v>211.02</v>
      </c>
      <c r="D136">
        <v>204.58</v>
      </c>
      <c r="E136">
        <v>207.96</v>
      </c>
      <c r="F136" s="31"/>
    </row>
    <row r="137" spans="1:6" x14ac:dyDescent="0.3">
      <c r="A137" s="42">
        <v>45385</v>
      </c>
      <c r="B137">
        <v>204</v>
      </c>
      <c r="C137">
        <v>207.81</v>
      </c>
      <c r="D137">
        <v>203.74</v>
      </c>
      <c r="E137">
        <v>205.69</v>
      </c>
      <c r="F137" s="31"/>
    </row>
    <row r="138" spans="1:6" x14ac:dyDescent="0.3">
      <c r="A138" s="42">
        <v>45294</v>
      </c>
      <c r="B138">
        <v>206.06</v>
      </c>
      <c r="C138">
        <v>207.22</v>
      </c>
      <c r="D138">
        <v>202.29</v>
      </c>
      <c r="E138">
        <v>204.39</v>
      </c>
      <c r="F138" s="31"/>
    </row>
    <row r="139" spans="1:6" x14ac:dyDescent="0.3">
      <c r="A139" t="s">
        <v>1014</v>
      </c>
      <c r="B139">
        <v>214</v>
      </c>
      <c r="C139">
        <v>214.42</v>
      </c>
      <c r="D139">
        <v>205.71</v>
      </c>
      <c r="E139">
        <v>206.88</v>
      </c>
      <c r="F139" s="31"/>
    </row>
    <row r="140" spans="1:6" x14ac:dyDescent="0.3">
      <c r="A140" t="s">
        <v>1015</v>
      </c>
      <c r="B140">
        <v>216.99</v>
      </c>
      <c r="C140">
        <v>216.99</v>
      </c>
      <c r="D140">
        <v>214.12</v>
      </c>
      <c r="E140">
        <v>214.72</v>
      </c>
      <c r="F140" s="31"/>
    </row>
    <row r="141" spans="1:6" x14ac:dyDescent="0.3">
      <c r="A141" t="s">
        <v>1016</v>
      </c>
      <c r="B141">
        <v>217.99</v>
      </c>
      <c r="C141">
        <v>218.96</v>
      </c>
      <c r="D141">
        <v>215.37</v>
      </c>
      <c r="E141">
        <v>216.11</v>
      </c>
      <c r="F141" s="31"/>
    </row>
    <row r="142" spans="1:6" x14ac:dyDescent="0.3">
      <c r="A142" t="s">
        <v>1017</v>
      </c>
      <c r="B142">
        <v>215</v>
      </c>
      <c r="C142">
        <v>220.89</v>
      </c>
      <c r="D142">
        <v>215</v>
      </c>
      <c r="E142">
        <v>220</v>
      </c>
      <c r="F142" s="31"/>
    </row>
    <row r="143" spans="1:6" x14ac:dyDescent="0.3">
      <c r="A143" t="s">
        <v>1018</v>
      </c>
      <c r="B143">
        <v>222.67</v>
      </c>
      <c r="C143">
        <v>223.22</v>
      </c>
      <c r="D143">
        <v>214.82</v>
      </c>
      <c r="E143">
        <v>216.1</v>
      </c>
      <c r="F143" s="31"/>
    </row>
    <row r="144" spans="1:6" x14ac:dyDescent="0.3">
      <c r="A144" t="s">
        <v>1019</v>
      </c>
      <c r="B144">
        <v>208.89</v>
      </c>
      <c r="C144">
        <v>226.93</v>
      </c>
      <c r="D144">
        <v>205.36</v>
      </c>
      <c r="E144">
        <v>221.67</v>
      </c>
      <c r="F144" s="31"/>
    </row>
    <row r="145" spans="1:6" x14ac:dyDescent="0.3">
      <c r="A145" t="s">
        <v>1020</v>
      </c>
      <c r="B145">
        <v>189.26</v>
      </c>
      <c r="C145">
        <v>191.23</v>
      </c>
      <c r="D145">
        <v>189.09</v>
      </c>
      <c r="E145">
        <v>190.12</v>
      </c>
      <c r="F145" s="31"/>
    </row>
    <row r="146" spans="1:6" x14ac:dyDescent="0.3">
      <c r="A146" t="s">
        <v>1021</v>
      </c>
      <c r="B146">
        <v>193.05</v>
      </c>
      <c r="C146">
        <v>193.08</v>
      </c>
      <c r="D146">
        <v>189.59</v>
      </c>
      <c r="E146">
        <v>190.34</v>
      </c>
      <c r="F146" s="31"/>
    </row>
    <row r="147" spans="1:6" x14ac:dyDescent="0.3">
      <c r="A147" t="s">
        <v>1022</v>
      </c>
      <c r="B147">
        <v>191.03</v>
      </c>
      <c r="C147">
        <v>193.49</v>
      </c>
      <c r="D147">
        <v>190.4</v>
      </c>
      <c r="E147">
        <v>192.18</v>
      </c>
      <c r="F147" s="31"/>
    </row>
    <row r="148" spans="1:6" x14ac:dyDescent="0.3">
      <c r="A148" t="s">
        <v>1023</v>
      </c>
      <c r="B148">
        <v>190.87</v>
      </c>
      <c r="C148">
        <v>192.77</v>
      </c>
      <c r="D148">
        <v>190.61</v>
      </c>
      <c r="E148">
        <v>190.93</v>
      </c>
      <c r="F148" s="31"/>
    </row>
    <row r="149" spans="1:6" x14ac:dyDescent="0.3">
      <c r="A149" t="s">
        <v>1024</v>
      </c>
      <c r="B149">
        <v>186.52</v>
      </c>
      <c r="C149">
        <v>191.38</v>
      </c>
      <c r="D149">
        <v>186.43</v>
      </c>
      <c r="E149">
        <v>191.06</v>
      </c>
      <c r="F149" s="31"/>
    </row>
    <row r="150" spans="1:6" x14ac:dyDescent="0.3">
      <c r="A150" t="s">
        <v>1025</v>
      </c>
      <c r="B150">
        <v>193.09</v>
      </c>
      <c r="C150">
        <v>193.09</v>
      </c>
      <c r="D150">
        <v>185.93</v>
      </c>
      <c r="E150">
        <v>186.5</v>
      </c>
      <c r="F150" s="31"/>
    </row>
    <row r="151" spans="1:6" x14ac:dyDescent="0.3">
      <c r="A151" s="42">
        <v>45628</v>
      </c>
      <c r="B151">
        <v>193.98</v>
      </c>
      <c r="C151">
        <v>195.39</v>
      </c>
      <c r="D151">
        <v>192.94</v>
      </c>
      <c r="E151">
        <v>192.94</v>
      </c>
      <c r="F151" s="31"/>
    </row>
    <row r="152" spans="1:6" x14ac:dyDescent="0.3">
      <c r="A152" s="42">
        <v>45537</v>
      </c>
      <c r="B152">
        <v>194.8</v>
      </c>
      <c r="C152">
        <v>195.58</v>
      </c>
      <c r="D152">
        <v>193.95</v>
      </c>
      <c r="E152">
        <v>195.1</v>
      </c>
      <c r="F152" s="31"/>
    </row>
    <row r="153" spans="1:6" x14ac:dyDescent="0.3">
      <c r="A153" s="42">
        <v>45506</v>
      </c>
      <c r="B153">
        <v>193.46</v>
      </c>
      <c r="C153">
        <v>195.37</v>
      </c>
      <c r="D153">
        <v>192.2</v>
      </c>
      <c r="E153">
        <v>194.18</v>
      </c>
      <c r="F153" s="31"/>
    </row>
    <row r="154" spans="1:6" x14ac:dyDescent="0.3">
      <c r="A154" s="42">
        <v>45475</v>
      </c>
      <c r="B154">
        <v>193.9</v>
      </c>
      <c r="C154">
        <v>194.29</v>
      </c>
      <c r="D154">
        <v>192.67</v>
      </c>
      <c r="E154">
        <v>193.92</v>
      </c>
      <c r="F154" s="31"/>
    </row>
    <row r="155" spans="1:6" x14ac:dyDescent="0.3">
      <c r="A155" s="42">
        <v>45445</v>
      </c>
      <c r="B155">
        <v>192.65</v>
      </c>
      <c r="C155">
        <v>193.93</v>
      </c>
      <c r="D155">
        <v>191.92</v>
      </c>
      <c r="E155">
        <v>193.54</v>
      </c>
      <c r="F155" s="31"/>
    </row>
    <row r="156" spans="1:6" x14ac:dyDescent="0.3">
      <c r="A156" s="42">
        <v>45414</v>
      </c>
      <c r="B156">
        <v>192.46</v>
      </c>
      <c r="C156">
        <v>192.95</v>
      </c>
      <c r="D156">
        <v>190.53</v>
      </c>
      <c r="E156">
        <v>192.44</v>
      </c>
      <c r="F156" s="31"/>
    </row>
    <row r="157" spans="1:6" x14ac:dyDescent="0.3">
      <c r="A157" s="42">
        <v>45324</v>
      </c>
      <c r="B157">
        <v>191.4</v>
      </c>
      <c r="C157">
        <v>192.81</v>
      </c>
      <c r="D157">
        <v>189.79</v>
      </c>
      <c r="E157">
        <v>192.57</v>
      </c>
      <c r="F157" s="31"/>
    </row>
    <row r="158" spans="1:6" x14ac:dyDescent="0.3">
      <c r="A158" s="42">
        <v>45293</v>
      </c>
      <c r="B158">
        <v>191.94</v>
      </c>
      <c r="C158">
        <v>193.06</v>
      </c>
      <c r="D158">
        <v>189.77</v>
      </c>
      <c r="E158">
        <v>191.43</v>
      </c>
      <c r="F158" s="31"/>
    </row>
    <row r="159" spans="1:6" x14ac:dyDescent="0.3">
      <c r="A159" t="s">
        <v>1026</v>
      </c>
      <c r="B159">
        <v>196.16</v>
      </c>
      <c r="C159">
        <v>197.86</v>
      </c>
      <c r="D159">
        <v>191.55</v>
      </c>
      <c r="E159">
        <v>191.61</v>
      </c>
      <c r="F159" s="31"/>
    </row>
    <row r="160" spans="1:6" x14ac:dyDescent="0.3">
      <c r="A160" t="s">
        <v>1027</v>
      </c>
      <c r="B160">
        <v>198.16</v>
      </c>
      <c r="C160">
        <v>198.58</v>
      </c>
      <c r="D160">
        <v>196.17</v>
      </c>
      <c r="E160">
        <v>196.86</v>
      </c>
      <c r="F160" s="31"/>
    </row>
    <row r="161" spans="1:6" x14ac:dyDescent="0.3">
      <c r="A161" t="s">
        <v>1028</v>
      </c>
      <c r="B161">
        <v>196.83</v>
      </c>
      <c r="C161">
        <v>197.98</v>
      </c>
      <c r="D161">
        <v>194.77</v>
      </c>
      <c r="E161">
        <v>197.51</v>
      </c>
      <c r="F161" s="31"/>
    </row>
    <row r="162" spans="1:6" x14ac:dyDescent="0.3">
      <c r="A162" t="s">
        <v>1029</v>
      </c>
      <c r="B162">
        <v>195.91</v>
      </c>
      <c r="C162">
        <v>197.88</v>
      </c>
      <c r="D162">
        <v>193.19</v>
      </c>
      <c r="E162">
        <v>197.25</v>
      </c>
      <c r="F162" s="31"/>
    </row>
    <row r="163" spans="1:6" x14ac:dyDescent="0.3">
      <c r="A163" t="s">
        <v>1030</v>
      </c>
      <c r="B163">
        <v>198.28</v>
      </c>
      <c r="C163">
        <v>199.39</v>
      </c>
      <c r="D163">
        <v>193.67</v>
      </c>
      <c r="E163">
        <v>194.41</v>
      </c>
      <c r="F163" s="31"/>
    </row>
    <row r="164" spans="1:6" x14ac:dyDescent="0.3">
      <c r="A164" t="s">
        <v>1031</v>
      </c>
      <c r="B164">
        <v>200.05</v>
      </c>
      <c r="C164">
        <v>200.05</v>
      </c>
      <c r="D164">
        <v>195.91</v>
      </c>
      <c r="E164">
        <v>198.34</v>
      </c>
      <c r="F164" s="31"/>
    </row>
    <row r="165" spans="1:6" x14ac:dyDescent="0.3">
      <c r="A165" t="s">
        <v>1032</v>
      </c>
      <c r="B165">
        <v>200.83</v>
      </c>
      <c r="C165">
        <v>201.15</v>
      </c>
      <c r="D165">
        <v>198.36</v>
      </c>
      <c r="E165">
        <v>199.56</v>
      </c>
      <c r="F165" s="31"/>
    </row>
    <row r="166" spans="1:6" x14ac:dyDescent="0.3">
      <c r="A166" t="s">
        <v>1033</v>
      </c>
      <c r="B166">
        <v>201</v>
      </c>
      <c r="C166">
        <v>202.75</v>
      </c>
      <c r="D166">
        <v>200.78</v>
      </c>
      <c r="E166">
        <v>201</v>
      </c>
      <c r="F166" s="31"/>
    </row>
    <row r="167" spans="1:6" x14ac:dyDescent="0.3">
      <c r="A167" t="s">
        <v>1034</v>
      </c>
      <c r="B167">
        <v>204.62</v>
      </c>
      <c r="C167">
        <v>205.75</v>
      </c>
      <c r="D167">
        <v>200.15</v>
      </c>
      <c r="E167">
        <v>200.32</v>
      </c>
      <c r="F167" s="31"/>
    </row>
    <row r="168" spans="1:6" x14ac:dyDescent="0.3">
      <c r="A168" t="s">
        <v>1035</v>
      </c>
      <c r="B168">
        <v>201.37</v>
      </c>
      <c r="C168">
        <v>204.57</v>
      </c>
      <c r="D168">
        <v>201.37</v>
      </c>
      <c r="E168">
        <v>204.52</v>
      </c>
      <c r="F168" s="31"/>
    </row>
    <row r="169" spans="1:6" x14ac:dyDescent="0.3">
      <c r="A169" t="s">
        <v>1036</v>
      </c>
      <c r="B169">
        <v>201.15</v>
      </c>
      <c r="C169">
        <v>204.46</v>
      </c>
      <c r="D169">
        <v>200.01</v>
      </c>
      <c r="E169">
        <v>201.19</v>
      </c>
      <c r="F169" s="31"/>
    </row>
    <row r="170" spans="1:6" x14ac:dyDescent="0.3">
      <c r="A170" t="s">
        <v>1037</v>
      </c>
      <c r="B170">
        <v>198.95</v>
      </c>
      <c r="C170">
        <v>202.05</v>
      </c>
      <c r="D170">
        <v>198.95</v>
      </c>
      <c r="E170">
        <v>201.34</v>
      </c>
      <c r="F170" s="31"/>
    </row>
    <row r="171" spans="1:6" x14ac:dyDescent="0.3">
      <c r="A171" s="42">
        <v>45627</v>
      </c>
      <c r="B171">
        <v>198.06</v>
      </c>
      <c r="C171">
        <v>201.17</v>
      </c>
      <c r="D171">
        <v>197</v>
      </c>
      <c r="E171">
        <v>200.83</v>
      </c>
      <c r="F171" s="31"/>
    </row>
    <row r="172" spans="1:6" x14ac:dyDescent="0.3">
      <c r="A172" s="42">
        <v>45597</v>
      </c>
      <c r="B172">
        <v>196.48</v>
      </c>
      <c r="C172">
        <v>198.32</v>
      </c>
      <c r="D172">
        <v>193.76</v>
      </c>
      <c r="E172">
        <v>197.32</v>
      </c>
      <c r="F172" s="31"/>
    </row>
    <row r="173" spans="1:6" x14ac:dyDescent="0.3">
      <c r="A173" s="42">
        <v>45566</v>
      </c>
      <c r="B173">
        <v>195.26</v>
      </c>
      <c r="C173">
        <v>199.15</v>
      </c>
      <c r="D173">
        <v>194.3</v>
      </c>
      <c r="E173">
        <v>196.17</v>
      </c>
      <c r="F173" s="31"/>
    </row>
    <row r="174" spans="1:6" x14ac:dyDescent="0.3">
      <c r="A174" s="42">
        <v>45536</v>
      </c>
      <c r="B174">
        <v>194.97</v>
      </c>
      <c r="C174">
        <v>198.69</v>
      </c>
      <c r="D174">
        <v>192.97</v>
      </c>
      <c r="E174">
        <v>195.19</v>
      </c>
      <c r="F174" s="31"/>
    </row>
    <row r="175" spans="1:6" x14ac:dyDescent="0.3">
      <c r="A175" s="42">
        <v>45505</v>
      </c>
      <c r="B175">
        <v>195.85</v>
      </c>
      <c r="C175">
        <v>196.3</v>
      </c>
      <c r="D175">
        <v>192.81</v>
      </c>
      <c r="E175">
        <v>194.51</v>
      </c>
      <c r="F175" s="31"/>
    </row>
    <row r="176" spans="1:6" x14ac:dyDescent="0.3">
      <c r="A176" s="42">
        <v>45413</v>
      </c>
      <c r="B176">
        <v>192.59</v>
      </c>
      <c r="C176">
        <v>195.17</v>
      </c>
      <c r="D176">
        <v>191.26</v>
      </c>
      <c r="E176">
        <v>194.72</v>
      </c>
      <c r="F176" s="31"/>
    </row>
    <row r="177" spans="1:6" x14ac:dyDescent="0.3">
      <c r="A177" s="42">
        <v>45383</v>
      </c>
      <c r="B177">
        <v>194.59</v>
      </c>
      <c r="C177">
        <v>196.05</v>
      </c>
      <c r="D177">
        <v>192.96</v>
      </c>
      <c r="E177">
        <v>193.06</v>
      </c>
      <c r="F177" s="31"/>
    </row>
    <row r="178" spans="1:6" x14ac:dyDescent="0.3">
      <c r="A178" s="42">
        <v>45352</v>
      </c>
      <c r="B178">
        <v>197.42</v>
      </c>
      <c r="C178">
        <v>198.32</v>
      </c>
      <c r="D178">
        <v>193.68</v>
      </c>
      <c r="E178">
        <v>194.25</v>
      </c>
      <c r="F178" s="31"/>
    </row>
    <row r="179" spans="1:6" x14ac:dyDescent="0.3">
      <c r="A179" s="42">
        <v>45323</v>
      </c>
      <c r="B179">
        <v>198.17</v>
      </c>
      <c r="C179">
        <v>199</v>
      </c>
      <c r="D179">
        <v>196.26</v>
      </c>
      <c r="E179">
        <v>196.9</v>
      </c>
      <c r="F179" s="31"/>
    </row>
    <row r="180" spans="1:6" x14ac:dyDescent="0.3">
      <c r="A180" t="s">
        <v>1038</v>
      </c>
      <c r="B180">
        <v>199.65</v>
      </c>
      <c r="C180">
        <v>201.58</v>
      </c>
      <c r="D180">
        <v>195.3</v>
      </c>
      <c r="E180">
        <v>199.15</v>
      </c>
      <c r="F180" s="31"/>
    </row>
    <row r="181" spans="1:6" x14ac:dyDescent="0.3">
      <c r="A181" t="s">
        <v>1039</v>
      </c>
      <c r="B181">
        <v>199.41</v>
      </c>
      <c r="C181">
        <v>200.81</v>
      </c>
      <c r="D181">
        <v>198.28</v>
      </c>
      <c r="E181">
        <v>199.38</v>
      </c>
      <c r="F181" s="31"/>
    </row>
    <row r="182" spans="1:6" x14ac:dyDescent="0.3">
      <c r="A182" t="s">
        <v>1040</v>
      </c>
      <c r="B182">
        <v>199.63</v>
      </c>
      <c r="C182">
        <v>202.98</v>
      </c>
      <c r="D182">
        <v>199.63</v>
      </c>
      <c r="E182">
        <v>200.11</v>
      </c>
      <c r="F182" s="31"/>
    </row>
    <row r="183" spans="1:6" x14ac:dyDescent="0.3">
      <c r="A183" t="s">
        <v>1041</v>
      </c>
      <c r="B183">
        <v>199.89</v>
      </c>
      <c r="C183">
        <v>200.16</v>
      </c>
      <c r="D183">
        <v>198.5</v>
      </c>
      <c r="E183">
        <v>199.33</v>
      </c>
      <c r="F183" s="31"/>
    </row>
    <row r="184" spans="1:6" x14ac:dyDescent="0.3">
      <c r="A184" t="s">
        <v>1042</v>
      </c>
      <c r="B184">
        <v>198.58</v>
      </c>
      <c r="C184">
        <v>201.72</v>
      </c>
      <c r="D184">
        <v>198.55</v>
      </c>
      <c r="E184">
        <v>200.41</v>
      </c>
      <c r="F184" s="31"/>
    </row>
    <row r="185" spans="1:6" x14ac:dyDescent="0.3">
      <c r="A185" t="s">
        <v>1043</v>
      </c>
      <c r="B185">
        <v>198.29</v>
      </c>
      <c r="C185">
        <v>199</v>
      </c>
      <c r="D185">
        <v>195.37</v>
      </c>
      <c r="E185">
        <v>198.75</v>
      </c>
      <c r="F185" s="31"/>
    </row>
    <row r="186" spans="1:6" x14ac:dyDescent="0.3">
      <c r="A186" t="s">
        <v>1044</v>
      </c>
      <c r="B186">
        <v>199.55</v>
      </c>
      <c r="C186">
        <v>202.01</v>
      </c>
      <c r="D186">
        <v>197.83</v>
      </c>
      <c r="E186">
        <v>198.05</v>
      </c>
      <c r="F186" s="31"/>
    </row>
    <row r="187" spans="1:6" x14ac:dyDescent="0.3">
      <c r="A187" t="s">
        <v>1045</v>
      </c>
      <c r="B187">
        <v>201.7</v>
      </c>
      <c r="C187">
        <v>203.94</v>
      </c>
      <c r="D187">
        <v>200.71</v>
      </c>
      <c r="E187">
        <v>200.9</v>
      </c>
      <c r="F187" s="31"/>
    </row>
    <row r="188" spans="1:6" x14ac:dyDescent="0.3">
      <c r="A188" t="s">
        <v>1046</v>
      </c>
      <c r="B188">
        <v>200.78</v>
      </c>
      <c r="C188">
        <v>204</v>
      </c>
      <c r="D188">
        <v>200.51</v>
      </c>
      <c r="E188">
        <v>203.64</v>
      </c>
      <c r="F188" s="31"/>
    </row>
    <row r="189" spans="1:6" x14ac:dyDescent="0.3">
      <c r="A189" t="s">
        <v>1047</v>
      </c>
      <c r="B189">
        <v>205.67</v>
      </c>
      <c r="C189">
        <v>208.97</v>
      </c>
      <c r="D189">
        <v>199.35</v>
      </c>
      <c r="E189">
        <v>199.7</v>
      </c>
      <c r="F189" s="31"/>
    </row>
    <row r="190" spans="1:6" x14ac:dyDescent="0.3">
      <c r="A190" t="s">
        <v>1048</v>
      </c>
      <c r="B190">
        <v>221.41</v>
      </c>
      <c r="C190">
        <v>221.78</v>
      </c>
      <c r="D190">
        <v>206.31</v>
      </c>
      <c r="E190">
        <v>206.5</v>
      </c>
      <c r="F190" s="31"/>
    </row>
    <row r="191" spans="1:6" x14ac:dyDescent="0.3">
      <c r="A191" t="s">
        <v>1049</v>
      </c>
      <c r="B191">
        <v>221.35</v>
      </c>
      <c r="C191">
        <v>223.91</v>
      </c>
      <c r="D191">
        <v>220.46</v>
      </c>
      <c r="E191">
        <v>221.3</v>
      </c>
      <c r="F191" s="31"/>
    </row>
    <row r="192" spans="1:6" x14ac:dyDescent="0.3">
      <c r="A192" s="42">
        <v>45272</v>
      </c>
      <c r="B192">
        <v>222.37</v>
      </c>
      <c r="C192">
        <v>223.68</v>
      </c>
      <c r="D192">
        <v>220.44</v>
      </c>
      <c r="E192">
        <v>221.88</v>
      </c>
      <c r="F192" s="31"/>
    </row>
    <row r="193" spans="1:6" x14ac:dyDescent="0.3">
      <c r="A193" s="42">
        <v>45242</v>
      </c>
      <c r="B193">
        <v>222.08</v>
      </c>
      <c r="C193">
        <v>222.86</v>
      </c>
      <c r="D193">
        <v>219.91</v>
      </c>
      <c r="E193">
        <v>221.98</v>
      </c>
      <c r="F193" s="31"/>
    </row>
    <row r="194" spans="1:6" x14ac:dyDescent="0.3">
      <c r="A194" s="42">
        <v>45150</v>
      </c>
      <c r="B194">
        <v>222.4</v>
      </c>
      <c r="C194">
        <v>223.2</v>
      </c>
      <c r="D194">
        <v>218.56</v>
      </c>
      <c r="E194">
        <v>222.12</v>
      </c>
      <c r="F194" s="31"/>
    </row>
    <row r="195" spans="1:6" x14ac:dyDescent="0.3">
      <c r="A195" s="42">
        <v>45119</v>
      </c>
      <c r="B195">
        <v>221.19</v>
      </c>
      <c r="C195">
        <v>223.18</v>
      </c>
      <c r="D195">
        <v>221.19</v>
      </c>
      <c r="E195">
        <v>222</v>
      </c>
      <c r="F195" s="31"/>
    </row>
    <row r="196" spans="1:6" x14ac:dyDescent="0.3">
      <c r="A196" s="42">
        <v>45089</v>
      </c>
      <c r="B196">
        <v>224.58</v>
      </c>
      <c r="C196">
        <v>226.37</v>
      </c>
      <c r="D196">
        <v>221.76</v>
      </c>
      <c r="E196">
        <v>222.28</v>
      </c>
      <c r="F196" s="31"/>
    </row>
    <row r="197" spans="1:6" x14ac:dyDescent="0.3">
      <c r="A197" s="42">
        <v>45058</v>
      </c>
      <c r="B197">
        <v>230.53</v>
      </c>
      <c r="C197">
        <v>230.53</v>
      </c>
      <c r="D197">
        <v>223.8</v>
      </c>
      <c r="E197">
        <v>224.52</v>
      </c>
      <c r="F197" s="31"/>
    </row>
    <row r="198" spans="1:6" x14ac:dyDescent="0.3">
      <c r="A198" s="42">
        <v>45028</v>
      </c>
      <c r="B198">
        <v>223.13</v>
      </c>
      <c r="C198">
        <v>232.15</v>
      </c>
      <c r="D198">
        <v>222.67</v>
      </c>
      <c r="E198">
        <v>231</v>
      </c>
      <c r="F198" s="31"/>
    </row>
    <row r="199" spans="1:6" x14ac:dyDescent="0.3">
      <c r="A199" s="42">
        <v>44938</v>
      </c>
      <c r="B199">
        <v>219.58</v>
      </c>
      <c r="C199">
        <v>221.88</v>
      </c>
      <c r="D199">
        <v>219.51</v>
      </c>
      <c r="E199">
        <v>221.35</v>
      </c>
      <c r="F199" s="31"/>
    </row>
    <row r="200" spans="1:6" x14ac:dyDescent="0.3">
      <c r="A200" t="s">
        <v>1050</v>
      </c>
      <c r="B200">
        <v>218.41</v>
      </c>
      <c r="C200">
        <v>220.62</v>
      </c>
      <c r="D200">
        <v>217.48</v>
      </c>
      <c r="E200">
        <v>220.46</v>
      </c>
      <c r="F200" s="31"/>
    </row>
    <row r="201" spans="1:6" x14ac:dyDescent="0.3">
      <c r="A201" t="s">
        <v>1051</v>
      </c>
      <c r="B201">
        <v>218.34</v>
      </c>
      <c r="C201">
        <v>219.08</v>
      </c>
      <c r="D201">
        <v>215.81</v>
      </c>
      <c r="E201">
        <v>217.85</v>
      </c>
      <c r="F201" s="31"/>
    </row>
    <row r="202" spans="1:6" x14ac:dyDescent="0.3">
      <c r="A202" t="s">
        <v>1052</v>
      </c>
      <c r="B202">
        <v>220.85</v>
      </c>
      <c r="C202">
        <v>221.67</v>
      </c>
      <c r="D202">
        <v>217.59</v>
      </c>
      <c r="E202">
        <v>217.64</v>
      </c>
      <c r="F202" s="31"/>
    </row>
    <row r="203" spans="1:6" x14ac:dyDescent="0.3">
      <c r="A203" t="s">
        <v>1053</v>
      </c>
      <c r="B203">
        <v>221.12</v>
      </c>
      <c r="C203">
        <v>222.09</v>
      </c>
      <c r="D203">
        <v>218.36</v>
      </c>
      <c r="E203">
        <v>221.09</v>
      </c>
      <c r="F203" s="31"/>
    </row>
    <row r="204" spans="1:6" x14ac:dyDescent="0.3">
      <c r="A204" t="s">
        <v>1054</v>
      </c>
      <c r="B204">
        <v>221</v>
      </c>
      <c r="C204">
        <v>222.02</v>
      </c>
      <c r="D204">
        <v>219.63</v>
      </c>
      <c r="E204">
        <v>221.76</v>
      </c>
      <c r="F204" s="31"/>
    </row>
    <row r="205" spans="1:6" x14ac:dyDescent="0.3">
      <c r="A205" t="s">
        <v>1055</v>
      </c>
      <c r="B205">
        <v>222.43</v>
      </c>
      <c r="C205">
        <v>223.18</v>
      </c>
      <c r="D205">
        <v>221.19</v>
      </c>
      <c r="E205">
        <v>221.47</v>
      </c>
      <c r="F205" s="31"/>
    </row>
    <row r="206" spans="1:6" x14ac:dyDescent="0.3">
      <c r="A206" t="s">
        <v>1056</v>
      </c>
      <c r="B206">
        <v>222.39</v>
      </c>
      <c r="C206">
        <v>223.48</v>
      </c>
      <c r="D206">
        <v>220.26</v>
      </c>
      <c r="E206">
        <v>221.16</v>
      </c>
      <c r="F206" s="31"/>
    </row>
    <row r="207" spans="1:6" x14ac:dyDescent="0.3">
      <c r="A207" t="s">
        <v>1057</v>
      </c>
      <c r="B207">
        <v>218.41</v>
      </c>
      <c r="C207">
        <v>223.57</v>
      </c>
      <c r="D207">
        <v>217.86</v>
      </c>
      <c r="E207">
        <v>222.25</v>
      </c>
      <c r="F207" s="31"/>
    </row>
    <row r="208" spans="1:6" x14ac:dyDescent="0.3">
      <c r="A208" t="s">
        <v>1058</v>
      </c>
      <c r="B208">
        <v>221.19</v>
      </c>
      <c r="C208">
        <v>221.19</v>
      </c>
      <c r="D208">
        <v>217.53</v>
      </c>
      <c r="E208">
        <v>219.09</v>
      </c>
      <c r="F208" s="31"/>
    </row>
    <row r="209" spans="1:6" x14ac:dyDescent="0.3">
      <c r="A209" t="s">
        <v>1059</v>
      </c>
      <c r="B209">
        <v>218.79</v>
      </c>
      <c r="C209">
        <v>220.79</v>
      </c>
      <c r="D209">
        <v>217.47</v>
      </c>
      <c r="E209">
        <v>219.91</v>
      </c>
      <c r="F209" s="31"/>
    </row>
    <row r="210" spans="1:6" x14ac:dyDescent="0.3">
      <c r="A210" t="s">
        <v>1060</v>
      </c>
      <c r="B210">
        <v>222.19</v>
      </c>
      <c r="C210">
        <v>223.01</v>
      </c>
      <c r="D210">
        <v>218.08</v>
      </c>
      <c r="E210">
        <v>218.79</v>
      </c>
      <c r="F210" s="31"/>
    </row>
    <row r="211" spans="1:6" x14ac:dyDescent="0.3">
      <c r="A211" t="s">
        <v>1061</v>
      </c>
      <c r="B211">
        <v>221.75</v>
      </c>
      <c r="C211">
        <v>222.76</v>
      </c>
      <c r="D211">
        <v>219.98</v>
      </c>
      <c r="E211">
        <v>222.52</v>
      </c>
      <c r="F211" s="31"/>
    </row>
    <row r="212" spans="1:6" x14ac:dyDescent="0.3">
      <c r="A212" t="s">
        <v>1062</v>
      </c>
      <c r="B212">
        <v>220.7</v>
      </c>
      <c r="C212">
        <v>222.2</v>
      </c>
      <c r="D212">
        <v>219.33</v>
      </c>
      <c r="E212">
        <v>221.54</v>
      </c>
      <c r="F212" s="31"/>
    </row>
    <row r="213" spans="1:6" x14ac:dyDescent="0.3">
      <c r="A213" s="42">
        <v>45210</v>
      </c>
      <c r="B213">
        <v>216.51</v>
      </c>
      <c r="C213">
        <v>221.67</v>
      </c>
      <c r="D213">
        <v>216.51</v>
      </c>
      <c r="E213">
        <v>220.88</v>
      </c>
      <c r="F213" s="31"/>
    </row>
    <row r="214" spans="1:6" x14ac:dyDescent="0.3">
      <c r="A214" s="42">
        <v>45180</v>
      </c>
      <c r="B214">
        <v>216.8</v>
      </c>
      <c r="C214">
        <v>219.37</v>
      </c>
      <c r="D214">
        <v>214.33</v>
      </c>
      <c r="E214">
        <v>216.27</v>
      </c>
      <c r="F214" s="31"/>
    </row>
    <row r="215" spans="1:6" x14ac:dyDescent="0.3">
      <c r="A215" s="42">
        <v>45149</v>
      </c>
      <c r="B215">
        <v>216.31</v>
      </c>
      <c r="C215">
        <v>216.79</v>
      </c>
      <c r="D215">
        <v>213.86</v>
      </c>
      <c r="E215">
        <v>216.22</v>
      </c>
      <c r="F215" s="31"/>
    </row>
    <row r="216" spans="1:6" x14ac:dyDescent="0.3">
      <c r="A216" s="42">
        <v>45118</v>
      </c>
      <c r="B216">
        <v>216.9</v>
      </c>
      <c r="C216">
        <v>217.19</v>
      </c>
      <c r="D216">
        <v>214.34</v>
      </c>
      <c r="E216">
        <v>216.4</v>
      </c>
      <c r="F216" s="31"/>
    </row>
    <row r="217" spans="1:6" x14ac:dyDescent="0.3">
      <c r="A217" s="42">
        <v>45088</v>
      </c>
      <c r="B217">
        <v>216.16</v>
      </c>
      <c r="C217">
        <v>216.93</v>
      </c>
      <c r="D217">
        <v>215.32</v>
      </c>
      <c r="E217">
        <v>216.71</v>
      </c>
      <c r="F217" s="31"/>
    </row>
    <row r="218" spans="1:6" x14ac:dyDescent="0.3">
      <c r="A218" s="42">
        <v>44996</v>
      </c>
      <c r="B218">
        <v>215.37</v>
      </c>
      <c r="C218">
        <v>215.37</v>
      </c>
      <c r="D218">
        <v>211.83</v>
      </c>
      <c r="E218">
        <v>215</v>
      </c>
      <c r="F218" s="31"/>
    </row>
    <row r="219" spans="1:6" x14ac:dyDescent="0.3">
      <c r="A219" s="42">
        <v>44968</v>
      </c>
      <c r="B219">
        <v>216.8</v>
      </c>
      <c r="C219">
        <v>217.85</v>
      </c>
      <c r="D219">
        <v>211.37</v>
      </c>
      <c r="E219">
        <v>213.56</v>
      </c>
      <c r="F219" s="31"/>
    </row>
    <row r="220" spans="1:6" x14ac:dyDescent="0.3">
      <c r="A220" s="42">
        <v>44937</v>
      </c>
      <c r="B220">
        <v>212.5</v>
      </c>
      <c r="C220">
        <v>218.33</v>
      </c>
      <c r="D220">
        <v>210.86</v>
      </c>
      <c r="E220">
        <v>217.8</v>
      </c>
      <c r="F220" s="31"/>
    </row>
    <row r="221" spans="1:6" x14ac:dyDescent="0.3">
      <c r="A221" t="s">
        <v>1063</v>
      </c>
      <c r="B221">
        <v>215.4</v>
      </c>
      <c r="C221">
        <v>216</v>
      </c>
      <c r="D221">
        <v>210.75</v>
      </c>
      <c r="E221">
        <v>212.26</v>
      </c>
      <c r="F221" s="31"/>
    </row>
    <row r="222" spans="1:6" x14ac:dyDescent="0.3">
      <c r="A222" t="s">
        <v>1064</v>
      </c>
      <c r="B222">
        <v>215.92</v>
      </c>
      <c r="C222">
        <v>215.92</v>
      </c>
      <c r="D222">
        <v>211.14</v>
      </c>
      <c r="E222">
        <v>214.65</v>
      </c>
      <c r="F222" s="31"/>
    </row>
    <row r="223" spans="1:6" x14ac:dyDescent="0.3">
      <c r="A223" t="s">
        <v>1065</v>
      </c>
      <c r="B223">
        <v>217.66</v>
      </c>
      <c r="C223">
        <v>218</v>
      </c>
      <c r="D223">
        <v>212.8</v>
      </c>
      <c r="E223">
        <v>215.95</v>
      </c>
      <c r="F223" s="31"/>
    </row>
    <row r="224" spans="1:6" x14ac:dyDescent="0.3">
      <c r="A224" t="s">
        <v>1066</v>
      </c>
      <c r="B224">
        <v>194.66</v>
      </c>
      <c r="C224">
        <v>216.63</v>
      </c>
      <c r="D224">
        <v>193.03</v>
      </c>
      <c r="E224">
        <v>216.38</v>
      </c>
      <c r="F224" s="31"/>
    </row>
    <row r="225" spans="1:6" x14ac:dyDescent="0.3">
      <c r="A225" t="s">
        <v>1067</v>
      </c>
      <c r="B225">
        <v>184.79</v>
      </c>
      <c r="C225">
        <v>185.51</v>
      </c>
      <c r="D225">
        <v>182.67</v>
      </c>
      <c r="E225">
        <v>183.93</v>
      </c>
      <c r="F225" s="31"/>
    </row>
    <row r="226" spans="1:6" x14ac:dyDescent="0.3">
      <c r="A226" t="s">
        <v>1068</v>
      </c>
      <c r="B226">
        <v>184.33</v>
      </c>
      <c r="C226">
        <v>185.2</v>
      </c>
      <c r="D226">
        <v>181.25</v>
      </c>
      <c r="E226">
        <v>184.58</v>
      </c>
      <c r="F226" s="31"/>
    </row>
    <row r="227" spans="1:6" x14ac:dyDescent="0.3">
      <c r="A227" t="s">
        <v>1069</v>
      </c>
      <c r="B227">
        <v>185.76</v>
      </c>
      <c r="C227">
        <v>186.61</v>
      </c>
      <c r="D227">
        <v>184</v>
      </c>
      <c r="E227">
        <v>184.04</v>
      </c>
      <c r="F227" s="31"/>
    </row>
    <row r="228" spans="1:6" x14ac:dyDescent="0.3">
      <c r="A228" t="s">
        <v>1070</v>
      </c>
      <c r="B228">
        <v>190.19</v>
      </c>
      <c r="C228">
        <v>191.05</v>
      </c>
      <c r="D228">
        <v>186.01</v>
      </c>
      <c r="E228">
        <v>186.2</v>
      </c>
      <c r="F228" s="31"/>
    </row>
    <row r="229" spans="1:6" x14ac:dyDescent="0.3">
      <c r="A229" t="s">
        <v>1071</v>
      </c>
      <c r="B229">
        <v>190.75</v>
      </c>
      <c r="C229">
        <v>191.41</v>
      </c>
      <c r="D229">
        <v>187.64</v>
      </c>
      <c r="E229">
        <v>189.69</v>
      </c>
      <c r="F229" s="31"/>
    </row>
    <row r="230" spans="1:6" x14ac:dyDescent="0.3">
      <c r="A230" t="s">
        <v>1072</v>
      </c>
      <c r="B230">
        <v>189.54</v>
      </c>
      <c r="C230">
        <v>190.77</v>
      </c>
      <c r="D230">
        <v>186.69</v>
      </c>
      <c r="E230">
        <v>190.6</v>
      </c>
      <c r="F230" s="31"/>
    </row>
    <row r="231" spans="1:6" x14ac:dyDescent="0.3">
      <c r="A231" t="s">
        <v>1073</v>
      </c>
      <c r="B231">
        <v>188.82</v>
      </c>
      <c r="C231">
        <v>191.83</v>
      </c>
      <c r="D231">
        <v>188.04</v>
      </c>
      <c r="E231">
        <v>189.08</v>
      </c>
      <c r="F231" s="31"/>
    </row>
    <row r="232" spans="1:6" x14ac:dyDescent="0.3">
      <c r="A232" t="s">
        <v>1074</v>
      </c>
      <c r="B232">
        <v>190.45</v>
      </c>
      <c r="C232">
        <v>192.95</v>
      </c>
      <c r="D232">
        <v>188.35</v>
      </c>
      <c r="E232">
        <v>189</v>
      </c>
      <c r="F232" s="31"/>
    </row>
    <row r="233" spans="1:6" x14ac:dyDescent="0.3">
      <c r="A233" t="s">
        <v>1075</v>
      </c>
      <c r="B233">
        <v>187.64</v>
      </c>
      <c r="C233">
        <v>190.18</v>
      </c>
      <c r="D233">
        <v>185.64</v>
      </c>
      <c r="E233">
        <v>189.66</v>
      </c>
      <c r="F233" s="31"/>
    </row>
    <row r="234" spans="1:6" x14ac:dyDescent="0.3">
      <c r="A234" s="42">
        <v>45270</v>
      </c>
      <c r="B234">
        <v>188.25</v>
      </c>
      <c r="C234">
        <v>190.06</v>
      </c>
      <c r="D234">
        <v>185.49</v>
      </c>
      <c r="E234">
        <v>187.41</v>
      </c>
      <c r="F234" s="31"/>
    </row>
    <row r="235" spans="1:6" x14ac:dyDescent="0.3">
      <c r="A235" s="42">
        <v>45240</v>
      </c>
      <c r="B235">
        <v>189.31</v>
      </c>
      <c r="C235">
        <v>189.72</v>
      </c>
      <c r="D235">
        <v>186.38</v>
      </c>
      <c r="E235">
        <v>188.46</v>
      </c>
      <c r="F235" s="31"/>
    </row>
    <row r="236" spans="1:6" x14ac:dyDescent="0.3">
      <c r="A236" s="42">
        <v>45209</v>
      </c>
      <c r="B236">
        <v>190.9</v>
      </c>
      <c r="C236">
        <v>193.52</v>
      </c>
      <c r="D236">
        <v>188.83</v>
      </c>
      <c r="E236">
        <v>189.63</v>
      </c>
      <c r="F236" s="31"/>
    </row>
    <row r="237" spans="1:6" x14ac:dyDescent="0.3">
      <c r="A237" s="42">
        <v>45179</v>
      </c>
      <c r="B237">
        <v>189.86</v>
      </c>
      <c r="C237">
        <v>192.38</v>
      </c>
      <c r="D237">
        <v>186.93</v>
      </c>
      <c r="E237">
        <v>191.22</v>
      </c>
      <c r="F237" s="31"/>
    </row>
    <row r="238" spans="1:6" x14ac:dyDescent="0.3">
      <c r="A238" s="42">
        <v>45087</v>
      </c>
      <c r="B238">
        <v>187.6</v>
      </c>
      <c r="C238">
        <v>189.87</v>
      </c>
      <c r="D238">
        <v>186.99</v>
      </c>
      <c r="E238">
        <v>189.78</v>
      </c>
      <c r="F238" s="31"/>
    </row>
    <row r="239" spans="1:6" x14ac:dyDescent="0.3">
      <c r="A239" s="42">
        <v>45056</v>
      </c>
      <c r="B239">
        <v>184.42</v>
      </c>
      <c r="C239">
        <v>191.3</v>
      </c>
      <c r="D239">
        <v>183.02</v>
      </c>
      <c r="E239">
        <v>187.86</v>
      </c>
      <c r="F239" s="31"/>
    </row>
    <row r="240" spans="1:6" x14ac:dyDescent="0.3">
      <c r="A240" s="42">
        <v>45026</v>
      </c>
      <c r="B240">
        <v>179.19</v>
      </c>
      <c r="C240">
        <v>185.6</v>
      </c>
      <c r="D240">
        <v>179.19</v>
      </c>
      <c r="E240">
        <v>184.64</v>
      </c>
      <c r="F240" s="31"/>
    </row>
    <row r="241" spans="1:6" x14ac:dyDescent="0.3">
      <c r="A241" s="42">
        <v>44995</v>
      </c>
      <c r="B241">
        <v>177</v>
      </c>
      <c r="C241">
        <v>180.98</v>
      </c>
      <c r="D241">
        <v>177</v>
      </c>
      <c r="E241">
        <v>178.55</v>
      </c>
      <c r="F241" s="31"/>
    </row>
    <row r="242" spans="1:6" x14ac:dyDescent="0.3">
      <c r="A242" s="42">
        <v>44967</v>
      </c>
      <c r="B242">
        <v>178.46</v>
      </c>
      <c r="C242">
        <v>180.16</v>
      </c>
      <c r="D242">
        <v>177.18</v>
      </c>
      <c r="E242">
        <v>177.78</v>
      </c>
      <c r="F242" s="31"/>
    </row>
    <row r="243" spans="1:6" x14ac:dyDescent="0.3">
      <c r="A243" t="s">
        <v>1076</v>
      </c>
      <c r="B243">
        <v>182.33</v>
      </c>
      <c r="C243">
        <v>182.36</v>
      </c>
      <c r="D243">
        <v>177.54</v>
      </c>
      <c r="E243">
        <v>178.41</v>
      </c>
      <c r="F243" s="31"/>
    </row>
    <row r="244" spans="1:6" x14ac:dyDescent="0.3">
      <c r="A244" t="s">
        <v>1077</v>
      </c>
      <c r="B244">
        <v>181.1</v>
      </c>
      <c r="C244">
        <v>183.79</v>
      </c>
      <c r="D244">
        <v>180.39</v>
      </c>
      <c r="E244">
        <v>182.08</v>
      </c>
      <c r="F244" s="31"/>
    </row>
    <row r="245" spans="1:6" x14ac:dyDescent="0.3">
      <c r="A245" t="s">
        <v>1078</v>
      </c>
      <c r="B245">
        <v>176.09</v>
      </c>
      <c r="C245">
        <v>180.73</v>
      </c>
      <c r="D245">
        <v>176.09</v>
      </c>
      <c r="E245">
        <v>180.34</v>
      </c>
      <c r="F245" s="31"/>
    </row>
    <row r="246" spans="1:6" x14ac:dyDescent="0.3">
      <c r="A246" t="s">
        <v>1079</v>
      </c>
      <c r="B246">
        <v>177.76</v>
      </c>
      <c r="C246">
        <v>179.35</v>
      </c>
      <c r="D246">
        <v>175.03</v>
      </c>
      <c r="E246">
        <v>176.56</v>
      </c>
      <c r="F246" s="31"/>
    </row>
    <row r="247" spans="1:6" x14ac:dyDescent="0.3">
      <c r="A247" t="s">
        <v>1080</v>
      </c>
      <c r="B247">
        <v>177.95</v>
      </c>
      <c r="C247">
        <v>178.38</v>
      </c>
      <c r="D247">
        <v>176.62</v>
      </c>
      <c r="E247">
        <v>177.35</v>
      </c>
      <c r="F247" s="31"/>
    </row>
    <row r="248" spans="1:6" x14ac:dyDescent="0.3">
      <c r="A248" t="s">
        <v>1081</v>
      </c>
      <c r="B248">
        <v>179.94</v>
      </c>
      <c r="C248">
        <v>181.5</v>
      </c>
      <c r="D248">
        <v>178.02</v>
      </c>
      <c r="E248">
        <v>178.19</v>
      </c>
      <c r="F248" s="31"/>
    </row>
    <row r="249" spans="1:6" x14ac:dyDescent="0.3">
      <c r="A249" t="s">
        <v>1082</v>
      </c>
      <c r="B249">
        <v>181.82</v>
      </c>
      <c r="C249">
        <v>182.07</v>
      </c>
      <c r="D249">
        <v>179.81</v>
      </c>
      <c r="E249">
        <v>180.32</v>
      </c>
      <c r="F249" s="31"/>
    </row>
    <row r="250" spans="1:6" x14ac:dyDescent="0.3">
      <c r="A250" t="s">
        <v>1083</v>
      </c>
      <c r="B250">
        <v>181.8</v>
      </c>
      <c r="C250">
        <v>184.59</v>
      </c>
      <c r="D250">
        <v>181.45</v>
      </c>
      <c r="E250">
        <v>182.45</v>
      </c>
      <c r="F250" s="31"/>
    </row>
    <row r="251" spans="1:6" x14ac:dyDescent="0.3">
      <c r="A251" t="s">
        <v>1084</v>
      </c>
      <c r="B251">
        <v>185.17</v>
      </c>
      <c r="C251">
        <v>185.98</v>
      </c>
      <c r="D251">
        <v>181.88</v>
      </c>
      <c r="E251">
        <v>181.9</v>
      </c>
      <c r="F251" s="31"/>
    </row>
    <row r="252" spans="1:6" x14ac:dyDescent="0.3">
      <c r="A252" t="s">
        <v>1085</v>
      </c>
      <c r="B252">
        <v>184.57</v>
      </c>
      <c r="C252">
        <v>187.18</v>
      </c>
      <c r="D252">
        <v>183.61</v>
      </c>
      <c r="E252">
        <v>186.48</v>
      </c>
      <c r="F252" s="3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10916-D338-4DA9-A536-5537C7A90564}">
  <dimension ref="A1:F252"/>
  <sheetViews>
    <sheetView workbookViewId="0">
      <selection activeCell="I10" sqref="I10"/>
    </sheetView>
  </sheetViews>
  <sheetFormatPr defaultRowHeight="14.4" x14ac:dyDescent="0.3"/>
  <sheetData>
    <row r="1" spans="1:6" x14ac:dyDescent="0.3">
      <c r="A1" t="s">
        <v>931</v>
      </c>
      <c r="B1" t="s">
        <v>932</v>
      </c>
      <c r="C1" t="s">
        <v>933</v>
      </c>
      <c r="D1" t="s">
        <v>934</v>
      </c>
      <c r="E1" t="s">
        <v>935</v>
      </c>
    </row>
    <row r="2" spans="1:6" x14ac:dyDescent="0.3">
      <c r="A2" t="s">
        <v>936</v>
      </c>
      <c r="B2">
        <v>83</v>
      </c>
      <c r="C2">
        <v>83.58</v>
      </c>
      <c r="D2">
        <v>82.52</v>
      </c>
      <c r="E2">
        <v>83.16</v>
      </c>
      <c r="F2" s="31"/>
    </row>
    <row r="3" spans="1:6" x14ac:dyDescent="0.3">
      <c r="A3" t="s">
        <v>937</v>
      </c>
      <c r="B3">
        <v>81.95</v>
      </c>
      <c r="C3">
        <v>83.17</v>
      </c>
      <c r="D3">
        <v>81.569999999999993</v>
      </c>
      <c r="E3">
        <v>82.81</v>
      </c>
      <c r="F3" s="31"/>
    </row>
    <row r="4" spans="1:6" x14ac:dyDescent="0.3">
      <c r="A4" s="42">
        <v>45635</v>
      </c>
      <c r="B4">
        <v>83.02</v>
      </c>
      <c r="C4">
        <v>84.89</v>
      </c>
      <c r="D4">
        <v>81.98</v>
      </c>
      <c r="E4">
        <v>83.16</v>
      </c>
      <c r="F4" s="31"/>
    </row>
    <row r="5" spans="1:6" x14ac:dyDescent="0.3">
      <c r="A5" s="42">
        <v>45605</v>
      </c>
      <c r="B5">
        <v>81.14</v>
      </c>
      <c r="C5">
        <v>81.2</v>
      </c>
      <c r="D5">
        <v>79.64</v>
      </c>
      <c r="E5">
        <v>80.94</v>
      </c>
      <c r="F5" s="31"/>
    </row>
    <row r="6" spans="1:6" x14ac:dyDescent="0.3">
      <c r="A6" s="42">
        <v>45574</v>
      </c>
      <c r="B6">
        <v>79.17</v>
      </c>
      <c r="C6">
        <v>81.56</v>
      </c>
      <c r="D6">
        <v>78.73</v>
      </c>
      <c r="E6">
        <v>81.44</v>
      </c>
      <c r="F6" s="31"/>
    </row>
    <row r="7" spans="1:6" x14ac:dyDescent="0.3">
      <c r="A7" s="42">
        <v>45544</v>
      </c>
      <c r="B7">
        <v>78.400000000000006</v>
      </c>
      <c r="C7">
        <v>80.2</v>
      </c>
      <c r="D7">
        <v>78.36</v>
      </c>
      <c r="E7">
        <v>79.17</v>
      </c>
      <c r="F7" s="31"/>
    </row>
    <row r="8" spans="1:6" x14ac:dyDescent="0.3">
      <c r="A8" s="42">
        <v>45452</v>
      </c>
      <c r="B8">
        <v>79.11</v>
      </c>
      <c r="C8">
        <v>79.209999999999994</v>
      </c>
      <c r="D8">
        <v>78.260000000000005</v>
      </c>
      <c r="E8">
        <v>78.72</v>
      </c>
      <c r="F8" s="31"/>
    </row>
    <row r="9" spans="1:6" x14ac:dyDescent="0.3">
      <c r="A9" s="42">
        <v>45421</v>
      </c>
      <c r="B9">
        <v>78.95</v>
      </c>
      <c r="C9">
        <v>79.319999999999993</v>
      </c>
      <c r="D9">
        <v>77.739999999999995</v>
      </c>
      <c r="E9">
        <v>78.77</v>
      </c>
      <c r="F9" s="31"/>
    </row>
    <row r="10" spans="1:6" x14ac:dyDescent="0.3">
      <c r="A10" s="42">
        <v>45391</v>
      </c>
      <c r="B10">
        <v>79.67</v>
      </c>
      <c r="C10">
        <v>80</v>
      </c>
      <c r="D10">
        <v>78.72</v>
      </c>
      <c r="E10">
        <v>79.13</v>
      </c>
      <c r="F10" s="31"/>
    </row>
    <row r="11" spans="1:6" x14ac:dyDescent="0.3">
      <c r="A11" s="42">
        <v>45360</v>
      </c>
      <c r="B11">
        <v>79.790000000000006</v>
      </c>
      <c r="C11">
        <v>80.44</v>
      </c>
      <c r="D11">
        <v>79.400000000000006</v>
      </c>
      <c r="E11">
        <v>79.7</v>
      </c>
      <c r="F11" s="31"/>
    </row>
    <row r="12" spans="1:6" x14ac:dyDescent="0.3">
      <c r="A12" t="s">
        <v>938</v>
      </c>
      <c r="B12">
        <v>79.430000000000007</v>
      </c>
      <c r="C12">
        <v>80.25</v>
      </c>
      <c r="D12">
        <v>78.599999999999994</v>
      </c>
      <c r="E12">
        <v>79</v>
      </c>
      <c r="F12" s="31"/>
    </row>
    <row r="13" spans="1:6" x14ac:dyDescent="0.3">
      <c r="A13" t="s">
        <v>939</v>
      </c>
      <c r="B13">
        <v>78.930000000000007</v>
      </c>
      <c r="C13">
        <v>79.650000000000006</v>
      </c>
      <c r="D13">
        <v>78.25</v>
      </c>
      <c r="E13">
        <v>79.45</v>
      </c>
      <c r="F13" s="31"/>
    </row>
    <row r="14" spans="1:6" x14ac:dyDescent="0.3">
      <c r="A14" t="s">
        <v>940</v>
      </c>
      <c r="B14">
        <v>77.459999999999994</v>
      </c>
      <c r="C14">
        <v>79.45</v>
      </c>
      <c r="D14">
        <v>77.23</v>
      </c>
      <c r="E14">
        <v>78.56</v>
      </c>
      <c r="F14" s="31"/>
    </row>
    <row r="15" spans="1:6" x14ac:dyDescent="0.3">
      <c r="A15" t="s">
        <v>941</v>
      </c>
      <c r="B15">
        <v>77.209999999999994</v>
      </c>
      <c r="C15">
        <v>77.459999999999994</v>
      </c>
      <c r="D15">
        <v>76.69</v>
      </c>
      <c r="E15">
        <v>77</v>
      </c>
      <c r="F15" s="31"/>
    </row>
    <row r="16" spans="1:6" x14ac:dyDescent="0.3">
      <c r="A16" t="s">
        <v>942</v>
      </c>
      <c r="B16">
        <v>76.8</v>
      </c>
      <c r="C16">
        <v>77.430000000000007</v>
      </c>
      <c r="D16">
        <v>76.42</v>
      </c>
      <c r="E16">
        <v>76.959999999999994</v>
      </c>
      <c r="F16" s="31"/>
    </row>
    <row r="17" spans="1:6" x14ac:dyDescent="0.3">
      <c r="A17" t="s">
        <v>943</v>
      </c>
      <c r="B17">
        <v>76.09</v>
      </c>
      <c r="C17">
        <v>77.12</v>
      </c>
      <c r="D17">
        <v>75.91</v>
      </c>
      <c r="E17">
        <v>76.72</v>
      </c>
      <c r="F17" s="31"/>
    </row>
    <row r="18" spans="1:6" x14ac:dyDescent="0.3">
      <c r="A18" t="s">
        <v>944</v>
      </c>
      <c r="B18">
        <v>75.569999999999993</v>
      </c>
      <c r="C18">
        <v>76.260000000000005</v>
      </c>
      <c r="D18">
        <v>75.349999999999994</v>
      </c>
      <c r="E18">
        <v>75.900000000000006</v>
      </c>
      <c r="F18" s="31"/>
    </row>
    <row r="19" spans="1:6" x14ac:dyDescent="0.3">
      <c r="A19" t="s">
        <v>945</v>
      </c>
      <c r="B19">
        <v>74.849999999999994</v>
      </c>
      <c r="C19">
        <v>75.38</v>
      </c>
      <c r="D19">
        <v>74.8</v>
      </c>
      <c r="E19">
        <v>75.13</v>
      </c>
      <c r="F19" s="31"/>
    </row>
    <row r="20" spans="1:6" x14ac:dyDescent="0.3">
      <c r="A20" t="s">
        <v>946</v>
      </c>
      <c r="B20">
        <v>74.540000000000006</v>
      </c>
      <c r="C20">
        <v>74.900000000000006</v>
      </c>
      <c r="D20">
        <v>74.34</v>
      </c>
      <c r="E20">
        <v>74.75</v>
      </c>
      <c r="F20" s="31"/>
    </row>
    <row r="21" spans="1:6" x14ac:dyDescent="0.3">
      <c r="A21" t="s">
        <v>947</v>
      </c>
      <c r="B21">
        <v>73.34</v>
      </c>
      <c r="C21">
        <v>74.52</v>
      </c>
      <c r="D21">
        <v>73.27</v>
      </c>
      <c r="E21">
        <v>74.45</v>
      </c>
      <c r="F21" s="31"/>
    </row>
    <row r="22" spans="1:6" x14ac:dyDescent="0.3">
      <c r="A22" t="s">
        <v>948</v>
      </c>
      <c r="B22">
        <v>73.94</v>
      </c>
      <c r="C22">
        <v>74.239999999999995</v>
      </c>
      <c r="D22">
        <v>72.89</v>
      </c>
      <c r="E22">
        <v>73.78</v>
      </c>
      <c r="F22" s="31"/>
    </row>
    <row r="23" spans="1:6" x14ac:dyDescent="0.3">
      <c r="A23" t="s">
        <v>949</v>
      </c>
      <c r="B23">
        <v>74.38</v>
      </c>
      <c r="C23">
        <v>75.010000000000005</v>
      </c>
      <c r="D23">
        <v>73.75</v>
      </c>
      <c r="E23">
        <v>74.34</v>
      </c>
      <c r="F23" s="31"/>
    </row>
    <row r="24" spans="1:6" x14ac:dyDescent="0.3">
      <c r="A24" t="s">
        <v>950</v>
      </c>
      <c r="B24">
        <v>73.510000000000005</v>
      </c>
      <c r="C24">
        <v>74.349999999999994</v>
      </c>
      <c r="D24">
        <v>72.989999999999995</v>
      </c>
      <c r="E24">
        <v>74.14</v>
      </c>
      <c r="F24" s="31"/>
    </row>
    <row r="25" spans="1:6" x14ac:dyDescent="0.3">
      <c r="A25" t="s">
        <v>951</v>
      </c>
      <c r="B25">
        <v>72.95</v>
      </c>
      <c r="C25">
        <v>74.25</v>
      </c>
      <c r="D25">
        <v>72.67</v>
      </c>
      <c r="E25">
        <v>73.98</v>
      </c>
      <c r="F25" s="31"/>
    </row>
    <row r="26" spans="1:6" x14ac:dyDescent="0.3">
      <c r="A26" s="42">
        <v>45634</v>
      </c>
      <c r="B26">
        <v>73.34</v>
      </c>
      <c r="C26">
        <v>73.489999999999995</v>
      </c>
      <c r="D26">
        <v>72.430000000000007</v>
      </c>
      <c r="E26">
        <v>72.989999999999995</v>
      </c>
      <c r="F26" s="31"/>
    </row>
    <row r="27" spans="1:6" x14ac:dyDescent="0.3">
      <c r="A27" s="42">
        <v>45543</v>
      </c>
      <c r="B27">
        <v>74.94</v>
      </c>
      <c r="C27">
        <v>76.25</v>
      </c>
      <c r="D27">
        <v>72.81</v>
      </c>
      <c r="E27">
        <v>73.66</v>
      </c>
      <c r="F27" s="31"/>
    </row>
    <row r="28" spans="1:6" x14ac:dyDescent="0.3">
      <c r="A28" s="42">
        <v>45512</v>
      </c>
      <c r="B28">
        <v>74.05</v>
      </c>
      <c r="C28">
        <v>75.75</v>
      </c>
      <c r="D28">
        <v>73.77</v>
      </c>
      <c r="E28">
        <v>75.59</v>
      </c>
      <c r="F28" s="31"/>
    </row>
    <row r="29" spans="1:6" x14ac:dyDescent="0.3">
      <c r="A29" s="42">
        <v>45481</v>
      </c>
      <c r="B29">
        <v>74.510000000000005</v>
      </c>
      <c r="C29">
        <v>75.319999999999993</v>
      </c>
      <c r="D29">
        <v>73.95</v>
      </c>
      <c r="E29">
        <v>74</v>
      </c>
      <c r="F29" s="31"/>
    </row>
    <row r="30" spans="1:6" x14ac:dyDescent="0.3">
      <c r="A30" s="42">
        <v>45451</v>
      </c>
      <c r="B30">
        <v>74.5</v>
      </c>
      <c r="C30">
        <v>75.510000000000005</v>
      </c>
      <c r="D30">
        <v>74.150000000000006</v>
      </c>
      <c r="E30">
        <v>74.19</v>
      </c>
      <c r="F30" s="31"/>
    </row>
    <row r="31" spans="1:6" x14ac:dyDescent="0.3">
      <c r="A31" s="42">
        <v>45420</v>
      </c>
      <c r="B31">
        <v>76.88</v>
      </c>
      <c r="C31">
        <v>77.180000000000007</v>
      </c>
      <c r="D31">
        <v>74.290000000000006</v>
      </c>
      <c r="E31">
        <v>74.83</v>
      </c>
      <c r="F31" s="31"/>
    </row>
    <row r="32" spans="1:6" x14ac:dyDescent="0.3">
      <c r="A32" s="42">
        <v>45330</v>
      </c>
      <c r="B32">
        <v>77.790000000000006</v>
      </c>
      <c r="C32">
        <v>78.209999999999994</v>
      </c>
      <c r="D32">
        <v>75.540000000000006</v>
      </c>
      <c r="E32">
        <v>76.77</v>
      </c>
      <c r="F32" s="31"/>
    </row>
    <row r="33" spans="1:6" x14ac:dyDescent="0.3">
      <c r="A33" s="42">
        <v>45299</v>
      </c>
      <c r="B33">
        <v>76.11</v>
      </c>
      <c r="C33">
        <v>77.209999999999994</v>
      </c>
      <c r="D33">
        <v>75.81</v>
      </c>
      <c r="E33">
        <v>76.489999999999995</v>
      </c>
      <c r="F33" s="31"/>
    </row>
    <row r="34" spans="1:6" x14ac:dyDescent="0.3">
      <c r="A34" t="s">
        <v>952</v>
      </c>
      <c r="B34">
        <v>77.89</v>
      </c>
      <c r="C34">
        <v>77.97</v>
      </c>
      <c r="D34">
        <v>75.87</v>
      </c>
      <c r="E34">
        <v>76.06</v>
      </c>
      <c r="F34" s="31"/>
    </row>
    <row r="35" spans="1:6" x14ac:dyDescent="0.3">
      <c r="A35" t="s">
        <v>953</v>
      </c>
      <c r="B35">
        <v>77.42</v>
      </c>
      <c r="C35">
        <v>78.45</v>
      </c>
      <c r="D35">
        <v>76.62</v>
      </c>
      <c r="E35">
        <v>78.05</v>
      </c>
      <c r="F35" s="31"/>
    </row>
    <row r="36" spans="1:6" x14ac:dyDescent="0.3">
      <c r="A36" t="s">
        <v>954</v>
      </c>
      <c r="B36">
        <v>77.12</v>
      </c>
      <c r="C36">
        <v>77.98</v>
      </c>
      <c r="D36">
        <v>76.81</v>
      </c>
      <c r="E36">
        <v>77.73</v>
      </c>
      <c r="F36" s="31"/>
    </row>
    <row r="37" spans="1:6" x14ac:dyDescent="0.3">
      <c r="A37" t="s">
        <v>955</v>
      </c>
      <c r="B37">
        <v>76.03</v>
      </c>
      <c r="C37">
        <v>78.290000000000006</v>
      </c>
      <c r="D37">
        <v>75.739999999999995</v>
      </c>
      <c r="E37">
        <v>77.010000000000005</v>
      </c>
      <c r="F37" s="31"/>
    </row>
    <row r="38" spans="1:6" x14ac:dyDescent="0.3">
      <c r="A38" t="s">
        <v>956</v>
      </c>
      <c r="B38">
        <v>74.75</v>
      </c>
      <c r="C38">
        <v>77.34</v>
      </c>
      <c r="D38">
        <v>74.38</v>
      </c>
      <c r="E38">
        <v>76.510000000000005</v>
      </c>
      <c r="F38" s="31"/>
    </row>
    <row r="39" spans="1:6" x14ac:dyDescent="0.3">
      <c r="A39" t="s">
        <v>957</v>
      </c>
      <c r="B39">
        <v>71.66</v>
      </c>
      <c r="C39">
        <v>73.599999999999994</v>
      </c>
      <c r="D39">
        <v>71.42</v>
      </c>
      <c r="E39">
        <v>73.5</v>
      </c>
      <c r="F39" s="31"/>
    </row>
    <row r="40" spans="1:6" x14ac:dyDescent="0.3">
      <c r="A40" t="s">
        <v>958</v>
      </c>
      <c r="B40">
        <v>71.95</v>
      </c>
      <c r="C40">
        <v>72.290000000000006</v>
      </c>
      <c r="D40">
        <v>70.78</v>
      </c>
      <c r="E40">
        <v>71.17</v>
      </c>
      <c r="F40" s="31"/>
    </row>
    <row r="41" spans="1:6" x14ac:dyDescent="0.3">
      <c r="A41" t="s">
        <v>959</v>
      </c>
      <c r="B41">
        <v>72.89</v>
      </c>
      <c r="C41">
        <v>73.319999999999993</v>
      </c>
      <c r="D41">
        <v>72.02</v>
      </c>
      <c r="E41">
        <v>72.41</v>
      </c>
      <c r="F41" s="31"/>
    </row>
    <row r="42" spans="1:6" x14ac:dyDescent="0.3">
      <c r="A42" t="s">
        <v>960</v>
      </c>
      <c r="B42">
        <v>73.510000000000005</v>
      </c>
      <c r="C42">
        <v>73.739999999999995</v>
      </c>
      <c r="D42">
        <v>71.959999999999994</v>
      </c>
      <c r="E42">
        <v>72.56</v>
      </c>
      <c r="F42" s="31"/>
    </row>
    <row r="43" spans="1:6" x14ac:dyDescent="0.3">
      <c r="A43" t="s">
        <v>961</v>
      </c>
      <c r="B43">
        <v>72.599999999999994</v>
      </c>
      <c r="C43">
        <v>74.92</v>
      </c>
      <c r="D43">
        <v>72.5</v>
      </c>
      <c r="E43">
        <v>73.510000000000005</v>
      </c>
      <c r="F43" s="31"/>
    </row>
    <row r="44" spans="1:6" x14ac:dyDescent="0.3">
      <c r="A44" t="s">
        <v>962</v>
      </c>
      <c r="B44">
        <v>72.010000000000005</v>
      </c>
      <c r="C44">
        <v>73.98</v>
      </c>
      <c r="D44">
        <v>72.010000000000005</v>
      </c>
      <c r="E44">
        <v>73.3</v>
      </c>
      <c r="F44" s="31"/>
    </row>
    <row r="45" spans="1:6" x14ac:dyDescent="0.3">
      <c r="A45" t="s">
        <v>963</v>
      </c>
      <c r="B45">
        <v>70.33</v>
      </c>
      <c r="C45">
        <v>72.05</v>
      </c>
      <c r="D45">
        <v>70.33</v>
      </c>
      <c r="E45">
        <v>71.64</v>
      </c>
      <c r="F45" s="31"/>
    </row>
    <row r="46" spans="1:6" x14ac:dyDescent="0.3">
      <c r="A46" t="s">
        <v>964</v>
      </c>
      <c r="B46">
        <v>70.400000000000006</v>
      </c>
      <c r="C46">
        <v>71.25</v>
      </c>
      <c r="D46">
        <v>70.209999999999994</v>
      </c>
      <c r="E46">
        <v>70.81</v>
      </c>
      <c r="F46" s="31"/>
    </row>
    <row r="47" spans="1:6" x14ac:dyDescent="0.3">
      <c r="A47" s="42">
        <v>45633</v>
      </c>
      <c r="B47">
        <v>70.25</v>
      </c>
      <c r="C47">
        <v>70.680000000000007</v>
      </c>
      <c r="D47">
        <v>69.91</v>
      </c>
      <c r="E47">
        <v>69.959999999999994</v>
      </c>
      <c r="F47" s="31"/>
    </row>
    <row r="48" spans="1:6" x14ac:dyDescent="0.3">
      <c r="A48" s="42">
        <v>45603</v>
      </c>
      <c r="B48">
        <v>68.22</v>
      </c>
      <c r="C48">
        <v>70.3</v>
      </c>
      <c r="D48">
        <v>68.14</v>
      </c>
      <c r="E48">
        <v>69.97</v>
      </c>
      <c r="F48" s="31"/>
    </row>
    <row r="49" spans="1:6" x14ac:dyDescent="0.3">
      <c r="A49" s="42">
        <v>45572</v>
      </c>
      <c r="B49">
        <v>67.83</v>
      </c>
      <c r="C49">
        <v>68.86</v>
      </c>
      <c r="D49">
        <v>67.650000000000006</v>
      </c>
      <c r="E49">
        <v>68.75</v>
      </c>
      <c r="F49" s="31"/>
    </row>
    <row r="50" spans="1:6" x14ac:dyDescent="0.3">
      <c r="A50" s="42">
        <v>45542</v>
      </c>
      <c r="B50">
        <v>67.099999999999994</v>
      </c>
      <c r="C50">
        <v>67.97</v>
      </c>
      <c r="D50">
        <v>66.34</v>
      </c>
      <c r="E50">
        <v>67.760000000000005</v>
      </c>
      <c r="F50" s="31"/>
    </row>
    <row r="51" spans="1:6" x14ac:dyDescent="0.3">
      <c r="A51" s="42">
        <v>45511</v>
      </c>
      <c r="B51">
        <v>67.87</v>
      </c>
      <c r="C51">
        <v>68.180000000000007</v>
      </c>
      <c r="D51">
        <v>67.03</v>
      </c>
      <c r="E51">
        <v>67.55</v>
      </c>
      <c r="F51" s="31"/>
    </row>
    <row r="52" spans="1:6" x14ac:dyDescent="0.3">
      <c r="A52" s="42">
        <v>45419</v>
      </c>
      <c r="B52">
        <v>66.62</v>
      </c>
      <c r="C52">
        <v>66.930000000000007</v>
      </c>
      <c r="D52">
        <v>66.010000000000005</v>
      </c>
      <c r="E52">
        <v>66.69</v>
      </c>
      <c r="F52" s="31"/>
    </row>
    <row r="53" spans="1:6" x14ac:dyDescent="0.3">
      <c r="A53" s="42">
        <v>45358</v>
      </c>
      <c r="B53">
        <v>68.239999999999995</v>
      </c>
      <c r="C53">
        <v>68.33</v>
      </c>
      <c r="D53">
        <v>66.58</v>
      </c>
      <c r="E53">
        <v>66.59</v>
      </c>
      <c r="F53" s="31"/>
    </row>
    <row r="54" spans="1:6" x14ac:dyDescent="0.3">
      <c r="A54" s="42">
        <v>45329</v>
      </c>
      <c r="B54">
        <v>68.3</v>
      </c>
      <c r="C54">
        <v>68.489999999999995</v>
      </c>
      <c r="D54">
        <v>67.58</v>
      </c>
      <c r="E54">
        <v>68.400000000000006</v>
      </c>
      <c r="F54" s="31"/>
    </row>
    <row r="55" spans="1:6" x14ac:dyDescent="0.3">
      <c r="A55" s="42">
        <v>45298</v>
      </c>
      <c r="B55">
        <v>68.63</v>
      </c>
      <c r="C55">
        <v>69.989999999999995</v>
      </c>
      <c r="D55">
        <v>68.5</v>
      </c>
      <c r="E55">
        <v>68.64</v>
      </c>
      <c r="F55" s="31"/>
    </row>
    <row r="56" spans="1:6" x14ac:dyDescent="0.3">
      <c r="A56" t="s">
        <v>965</v>
      </c>
      <c r="B56">
        <v>68.83</v>
      </c>
      <c r="C56">
        <v>69</v>
      </c>
      <c r="D56">
        <v>68.06</v>
      </c>
      <c r="E56">
        <v>68.61</v>
      </c>
      <c r="F56" s="31"/>
    </row>
    <row r="57" spans="1:6" x14ac:dyDescent="0.3">
      <c r="A57" t="s">
        <v>966</v>
      </c>
      <c r="B57">
        <v>69.14</v>
      </c>
      <c r="C57">
        <v>69.59</v>
      </c>
      <c r="D57">
        <v>68.52</v>
      </c>
      <c r="E57">
        <v>68.83</v>
      </c>
      <c r="F57" s="31"/>
    </row>
    <row r="58" spans="1:6" x14ac:dyDescent="0.3">
      <c r="A58" t="s">
        <v>967</v>
      </c>
      <c r="B58">
        <v>69.19</v>
      </c>
      <c r="C58">
        <v>70.23</v>
      </c>
      <c r="D58">
        <v>68.900000000000006</v>
      </c>
      <c r="E58">
        <v>69.31</v>
      </c>
      <c r="F58" s="31"/>
    </row>
    <row r="59" spans="1:6" x14ac:dyDescent="0.3">
      <c r="A59" t="s">
        <v>968</v>
      </c>
      <c r="B59">
        <v>70.64</v>
      </c>
      <c r="C59">
        <v>71.48</v>
      </c>
      <c r="D59">
        <v>69.53</v>
      </c>
      <c r="E59">
        <v>69.61</v>
      </c>
      <c r="F59" s="31"/>
    </row>
    <row r="60" spans="1:6" x14ac:dyDescent="0.3">
      <c r="A60" t="s">
        <v>969</v>
      </c>
      <c r="B60">
        <v>71</v>
      </c>
      <c r="C60">
        <v>72.069999999999993</v>
      </c>
      <c r="D60">
        <v>70.56</v>
      </c>
      <c r="E60">
        <v>70.73</v>
      </c>
      <c r="F60" s="31"/>
    </row>
    <row r="61" spans="1:6" x14ac:dyDescent="0.3">
      <c r="A61" t="s">
        <v>970</v>
      </c>
      <c r="B61">
        <v>71.55</v>
      </c>
      <c r="C61">
        <v>72.180000000000007</v>
      </c>
      <c r="D61">
        <v>69.56</v>
      </c>
      <c r="E61">
        <v>70.67</v>
      </c>
      <c r="F61" s="31"/>
    </row>
    <row r="62" spans="1:6" x14ac:dyDescent="0.3">
      <c r="A62" t="s">
        <v>971</v>
      </c>
      <c r="B62">
        <v>65.03</v>
      </c>
      <c r="C62">
        <v>69.47</v>
      </c>
      <c r="D62">
        <v>64.86</v>
      </c>
      <c r="E62">
        <v>68.489999999999995</v>
      </c>
      <c r="F62" s="31"/>
    </row>
    <row r="63" spans="1:6" x14ac:dyDescent="0.3">
      <c r="A63" t="s">
        <v>972</v>
      </c>
      <c r="B63">
        <v>64.17</v>
      </c>
      <c r="C63">
        <v>64.34</v>
      </c>
      <c r="D63">
        <v>62.69</v>
      </c>
      <c r="E63">
        <v>63.15</v>
      </c>
      <c r="F63" s="31"/>
    </row>
    <row r="64" spans="1:6" x14ac:dyDescent="0.3">
      <c r="A64" t="s">
        <v>973</v>
      </c>
      <c r="B64">
        <v>64.75</v>
      </c>
      <c r="C64">
        <v>64.94</v>
      </c>
      <c r="D64">
        <v>64</v>
      </c>
      <c r="E64">
        <v>64.27</v>
      </c>
      <c r="F64" s="31"/>
    </row>
    <row r="65" spans="1:6" x14ac:dyDescent="0.3">
      <c r="A65" t="s">
        <v>974</v>
      </c>
      <c r="B65">
        <v>62.75</v>
      </c>
      <c r="C65">
        <v>65.62</v>
      </c>
      <c r="D65">
        <v>62.71</v>
      </c>
      <c r="E65">
        <v>65.06</v>
      </c>
      <c r="F65" s="31"/>
    </row>
    <row r="66" spans="1:6" x14ac:dyDescent="0.3">
      <c r="A66" t="s">
        <v>975</v>
      </c>
      <c r="B66">
        <v>64.06</v>
      </c>
      <c r="C66">
        <v>64.17</v>
      </c>
      <c r="D66">
        <v>63.5</v>
      </c>
      <c r="E66">
        <v>63.56</v>
      </c>
      <c r="F66" s="31"/>
    </row>
    <row r="67" spans="1:6" x14ac:dyDescent="0.3">
      <c r="A67" s="42">
        <v>45632</v>
      </c>
      <c r="B67">
        <v>65</v>
      </c>
      <c r="C67">
        <v>65.22</v>
      </c>
      <c r="D67">
        <v>63.86</v>
      </c>
      <c r="E67">
        <v>64.34</v>
      </c>
      <c r="F67" s="31"/>
    </row>
    <row r="68" spans="1:6" x14ac:dyDescent="0.3">
      <c r="A68" s="42">
        <v>45602</v>
      </c>
      <c r="B68">
        <v>64.650000000000006</v>
      </c>
      <c r="C68">
        <v>64.900000000000006</v>
      </c>
      <c r="D68">
        <v>64.25</v>
      </c>
      <c r="E68">
        <v>64.89</v>
      </c>
      <c r="F68" s="31"/>
    </row>
    <row r="69" spans="1:6" x14ac:dyDescent="0.3">
      <c r="A69" s="42">
        <v>45571</v>
      </c>
      <c r="B69">
        <v>64.56</v>
      </c>
      <c r="C69">
        <v>65.28</v>
      </c>
      <c r="D69">
        <v>64.040000000000006</v>
      </c>
      <c r="E69">
        <v>65.25</v>
      </c>
      <c r="F69" s="31"/>
    </row>
    <row r="70" spans="1:6" x14ac:dyDescent="0.3">
      <c r="A70" s="42">
        <v>45479</v>
      </c>
      <c r="B70">
        <v>63.82</v>
      </c>
      <c r="C70">
        <v>64.92</v>
      </c>
      <c r="D70">
        <v>63.56</v>
      </c>
      <c r="E70">
        <v>64.7</v>
      </c>
      <c r="F70" s="31"/>
    </row>
    <row r="71" spans="1:6" x14ac:dyDescent="0.3">
      <c r="A71" s="42">
        <v>45449</v>
      </c>
      <c r="B71">
        <v>63.8</v>
      </c>
      <c r="C71">
        <v>64.290000000000006</v>
      </c>
      <c r="D71">
        <v>63.5</v>
      </c>
      <c r="E71">
        <v>63.85</v>
      </c>
      <c r="F71" s="31"/>
    </row>
    <row r="72" spans="1:6" x14ac:dyDescent="0.3">
      <c r="A72" s="42">
        <v>45418</v>
      </c>
      <c r="B72">
        <v>64.180000000000007</v>
      </c>
      <c r="C72">
        <v>64.42</v>
      </c>
      <c r="D72">
        <v>63.31</v>
      </c>
      <c r="E72">
        <v>63.88</v>
      </c>
      <c r="F72" s="31"/>
    </row>
    <row r="73" spans="1:6" x14ac:dyDescent="0.3">
      <c r="A73" s="42">
        <v>45388</v>
      </c>
      <c r="B73">
        <v>63.54</v>
      </c>
      <c r="C73">
        <v>64.599999999999994</v>
      </c>
      <c r="D73">
        <v>63.2</v>
      </c>
      <c r="E73">
        <v>64.16</v>
      </c>
      <c r="F73" s="31"/>
    </row>
    <row r="74" spans="1:6" x14ac:dyDescent="0.3">
      <c r="A74" s="42">
        <v>45357</v>
      </c>
      <c r="B74">
        <v>64.3</v>
      </c>
      <c r="C74">
        <v>64.89</v>
      </c>
      <c r="D74">
        <v>63.18</v>
      </c>
      <c r="E74">
        <v>63.43</v>
      </c>
      <c r="F74" s="31"/>
    </row>
    <row r="75" spans="1:6" x14ac:dyDescent="0.3">
      <c r="A75" t="s">
        <v>976</v>
      </c>
      <c r="B75">
        <v>62.72</v>
      </c>
      <c r="C75">
        <v>64.3</v>
      </c>
      <c r="D75">
        <v>62.07</v>
      </c>
      <c r="E75">
        <v>64.27</v>
      </c>
      <c r="F75" s="31"/>
    </row>
    <row r="76" spans="1:6" x14ac:dyDescent="0.3">
      <c r="A76" t="s">
        <v>977</v>
      </c>
      <c r="B76">
        <v>63.48</v>
      </c>
      <c r="C76">
        <v>64.34</v>
      </c>
      <c r="D76">
        <v>63.07</v>
      </c>
      <c r="E76">
        <v>64.08</v>
      </c>
      <c r="F76" s="31"/>
    </row>
    <row r="77" spans="1:6" x14ac:dyDescent="0.3">
      <c r="A77" t="s">
        <v>978</v>
      </c>
      <c r="B77">
        <v>63.5</v>
      </c>
      <c r="C77">
        <v>63.91</v>
      </c>
      <c r="D77">
        <v>63.1</v>
      </c>
      <c r="E77">
        <v>63.5</v>
      </c>
      <c r="F77" s="31"/>
    </row>
    <row r="78" spans="1:6" x14ac:dyDescent="0.3">
      <c r="A78" t="s">
        <v>979</v>
      </c>
      <c r="B78">
        <v>65.31</v>
      </c>
      <c r="C78">
        <v>65.55</v>
      </c>
      <c r="D78">
        <v>63.74</v>
      </c>
      <c r="E78">
        <v>63.94</v>
      </c>
      <c r="F78" s="31"/>
    </row>
    <row r="79" spans="1:6" x14ac:dyDescent="0.3">
      <c r="A79" t="s">
        <v>980</v>
      </c>
      <c r="B79">
        <v>66.38</v>
      </c>
      <c r="C79">
        <v>66.430000000000007</v>
      </c>
      <c r="D79">
        <v>65.209999999999994</v>
      </c>
      <c r="E79">
        <v>65.680000000000007</v>
      </c>
      <c r="F79" s="31"/>
    </row>
    <row r="80" spans="1:6" x14ac:dyDescent="0.3">
      <c r="A80" t="s">
        <v>981</v>
      </c>
      <c r="B80">
        <v>67.56</v>
      </c>
      <c r="C80">
        <v>67.63</v>
      </c>
      <c r="D80">
        <v>66.010000000000005</v>
      </c>
      <c r="E80">
        <v>66.17</v>
      </c>
      <c r="F80" s="31"/>
    </row>
    <row r="81" spans="1:6" x14ac:dyDescent="0.3">
      <c r="A81" t="s">
        <v>982</v>
      </c>
      <c r="B81">
        <v>67.180000000000007</v>
      </c>
      <c r="C81">
        <v>67.89</v>
      </c>
      <c r="D81">
        <v>66.97</v>
      </c>
      <c r="E81">
        <v>67.8</v>
      </c>
      <c r="F81" s="31"/>
    </row>
    <row r="82" spans="1:6" x14ac:dyDescent="0.3">
      <c r="A82" t="s">
        <v>983</v>
      </c>
      <c r="B82">
        <v>67.8</v>
      </c>
      <c r="C82">
        <v>67.900000000000006</v>
      </c>
      <c r="D82">
        <v>66.84</v>
      </c>
      <c r="E82">
        <v>67.290000000000006</v>
      </c>
      <c r="F82" s="31"/>
    </row>
    <row r="83" spans="1:6" x14ac:dyDescent="0.3">
      <c r="A83" t="s">
        <v>984</v>
      </c>
      <c r="B83">
        <v>67.72</v>
      </c>
      <c r="C83">
        <v>68.040000000000006</v>
      </c>
      <c r="D83">
        <v>67.38</v>
      </c>
      <c r="E83">
        <v>67.900000000000006</v>
      </c>
      <c r="F83" s="31"/>
    </row>
    <row r="84" spans="1:6" x14ac:dyDescent="0.3">
      <c r="A84" t="s">
        <v>985</v>
      </c>
      <c r="B84">
        <v>67.819999999999993</v>
      </c>
      <c r="C84">
        <v>67.819999999999993</v>
      </c>
      <c r="D84">
        <v>67.209999999999994</v>
      </c>
      <c r="E84">
        <v>67.72</v>
      </c>
      <c r="F84" s="31"/>
    </row>
    <row r="85" spans="1:6" x14ac:dyDescent="0.3">
      <c r="A85" t="s">
        <v>986</v>
      </c>
      <c r="B85">
        <v>67.010000000000005</v>
      </c>
      <c r="C85">
        <v>67.97</v>
      </c>
      <c r="D85">
        <v>66.849999999999994</v>
      </c>
      <c r="E85">
        <v>67.86</v>
      </c>
      <c r="F85" s="31"/>
    </row>
    <row r="86" spans="1:6" x14ac:dyDescent="0.3">
      <c r="A86" t="s">
        <v>987</v>
      </c>
      <c r="B86">
        <v>67.930000000000007</v>
      </c>
      <c r="C86">
        <v>67.98</v>
      </c>
      <c r="D86">
        <v>66.97</v>
      </c>
      <c r="E86">
        <v>67.010000000000005</v>
      </c>
      <c r="F86" s="31"/>
    </row>
    <row r="87" spans="1:6" x14ac:dyDescent="0.3">
      <c r="A87" t="s">
        <v>988</v>
      </c>
      <c r="B87">
        <v>68</v>
      </c>
      <c r="C87">
        <v>68.37</v>
      </c>
      <c r="D87">
        <v>67.05</v>
      </c>
      <c r="E87">
        <v>67.650000000000006</v>
      </c>
      <c r="F87" s="31"/>
    </row>
    <row r="88" spans="1:6" x14ac:dyDescent="0.3">
      <c r="A88" t="s">
        <v>989</v>
      </c>
      <c r="B88">
        <v>66.150000000000006</v>
      </c>
      <c r="C88">
        <v>67.59</v>
      </c>
      <c r="D88">
        <v>66.13</v>
      </c>
      <c r="E88">
        <v>67.540000000000006</v>
      </c>
      <c r="F88" s="31"/>
    </row>
    <row r="89" spans="1:6" x14ac:dyDescent="0.3">
      <c r="A89" s="42">
        <v>45570</v>
      </c>
      <c r="B89">
        <v>64.72</v>
      </c>
      <c r="C89">
        <v>66.2</v>
      </c>
      <c r="D89">
        <v>64.67</v>
      </c>
      <c r="E89">
        <v>65.959999999999994</v>
      </c>
      <c r="F89" s="31"/>
    </row>
    <row r="90" spans="1:6" x14ac:dyDescent="0.3">
      <c r="A90" s="42">
        <v>45540</v>
      </c>
      <c r="B90">
        <v>65.180000000000007</v>
      </c>
      <c r="C90">
        <v>65.22</v>
      </c>
      <c r="D90">
        <v>64.52</v>
      </c>
      <c r="E90">
        <v>64.58</v>
      </c>
      <c r="F90" s="31"/>
    </row>
    <row r="91" spans="1:6" x14ac:dyDescent="0.3">
      <c r="A91" s="42">
        <v>45509</v>
      </c>
      <c r="B91">
        <v>65.569999999999993</v>
      </c>
      <c r="C91">
        <v>65.61</v>
      </c>
      <c r="D91">
        <v>64.760000000000005</v>
      </c>
      <c r="E91">
        <v>64.92</v>
      </c>
      <c r="F91" s="31"/>
    </row>
    <row r="92" spans="1:6" x14ac:dyDescent="0.3">
      <c r="A92" s="42">
        <v>45478</v>
      </c>
      <c r="B92">
        <v>65.430000000000007</v>
      </c>
      <c r="C92">
        <v>66.14</v>
      </c>
      <c r="D92">
        <v>65.16</v>
      </c>
      <c r="E92">
        <v>65.459999999999994</v>
      </c>
      <c r="F92" s="31"/>
    </row>
    <row r="93" spans="1:6" x14ac:dyDescent="0.3">
      <c r="A93" s="42">
        <v>45448</v>
      </c>
      <c r="B93">
        <v>64.78</v>
      </c>
      <c r="C93">
        <v>65.56</v>
      </c>
      <c r="D93">
        <v>64.34</v>
      </c>
      <c r="E93">
        <v>65.540000000000006</v>
      </c>
      <c r="F93" s="31"/>
    </row>
    <row r="94" spans="1:6" x14ac:dyDescent="0.3">
      <c r="A94" s="42">
        <v>45356</v>
      </c>
      <c r="B94">
        <v>65.510000000000005</v>
      </c>
      <c r="C94">
        <v>65.53</v>
      </c>
      <c r="D94">
        <v>64.33</v>
      </c>
      <c r="E94">
        <v>64.78</v>
      </c>
      <c r="F94" s="31"/>
    </row>
    <row r="95" spans="1:6" x14ac:dyDescent="0.3">
      <c r="A95" s="42">
        <v>45327</v>
      </c>
      <c r="B95">
        <v>65.75</v>
      </c>
      <c r="C95">
        <v>65.8</v>
      </c>
      <c r="D95">
        <v>64.89</v>
      </c>
      <c r="E95">
        <v>65.33</v>
      </c>
      <c r="F95" s="31"/>
    </row>
    <row r="96" spans="1:6" x14ac:dyDescent="0.3">
      <c r="A96" s="42">
        <v>45296</v>
      </c>
      <c r="B96">
        <v>65.319999999999993</v>
      </c>
      <c r="C96">
        <v>65.89</v>
      </c>
      <c r="D96">
        <v>64.97</v>
      </c>
      <c r="E96">
        <v>65.510000000000005</v>
      </c>
      <c r="F96" s="31"/>
    </row>
    <row r="97" spans="1:6" x14ac:dyDescent="0.3">
      <c r="A97" t="s">
        <v>990</v>
      </c>
      <c r="B97">
        <v>65.62</v>
      </c>
      <c r="C97">
        <v>65.64</v>
      </c>
      <c r="D97">
        <v>64.819999999999993</v>
      </c>
      <c r="E97">
        <v>65.2</v>
      </c>
      <c r="F97" s="31"/>
    </row>
    <row r="98" spans="1:6" x14ac:dyDescent="0.3">
      <c r="A98" t="s">
        <v>991</v>
      </c>
      <c r="B98">
        <v>65.3</v>
      </c>
      <c r="C98">
        <v>66.91</v>
      </c>
      <c r="D98">
        <v>65.2</v>
      </c>
      <c r="E98">
        <v>65.94</v>
      </c>
      <c r="F98" s="31"/>
    </row>
    <row r="99" spans="1:6" x14ac:dyDescent="0.3">
      <c r="A99" t="s">
        <v>992</v>
      </c>
      <c r="B99">
        <v>65.5</v>
      </c>
      <c r="C99">
        <v>66.349999999999994</v>
      </c>
      <c r="D99">
        <v>64.63</v>
      </c>
      <c r="E99">
        <v>65.42</v>
      </c>
      <c r="F99" s="31"/>
    </row>
    <row r="100" spans="1:6" x14ac:dyDescent="0.3">
      <c r="A100" t="s">
        <v>993</v>
      </c>
      <c r="B100">
        <v>67.47</v>
      </c>
      <c r="C100">
        <v>67.900000000000006</v>
      </c>
      <c r="D100">
        <v>65.09</v>
      </c>
      <c r="E100">
        <v>65.27</v>
      </c>
      <c r="F100" s="31"/>
    </row>
    <row r="101" spans="1:6" x14ac:dyDescent="0.3">
      <c r="A101" t="s">
        <v>994</v>
      </c>
      <c r="B101">
        <v>66.58</v>
      </c>
      <c r="C101">
        <v>67.19</v>
      </c>
      <c r="D101">
        <v>66.37</v>
      </c>
      <c r="E101">
        <v>67.08</v>
      </c>
      <c r="F101" s="31"/>
    </row>
    <row r="102" spans="1:6" x14ac:dyDescent="0.3">
      <c r="A102" t="s">
        <v>995</v>
      </c>
      <c r="B102">
        <v>67.09</v>
      </c>
      <c r="C102">
        <v>67.680000000000007</v>
      </c>
      <c r="D102">
        <v>67</v>
      </c>
      <c r="E102">
        <v>67.03</v>
      </c>
      <c r="F102" s="31"/>
    </row>
    <row r="103" spans="1:6" x14ac:dyDescent="0.3">
      <c r="A103" t="s">
        <v>996</v>
      </c>
      <c r="B103">
        <v>66.930000000000007</v>
      </c>
      <c r="C103">
        <v>67.569999999999993</v>
      </c>
      <c r="D103">
        <v>66.739999999999995</v>
      </c>
      <c r="E103">
        <v>66.95</v>
      </c>
      <c r="F103" s="31"/>
    </row>
    <row r="104" spans="1:6" x14ac:dyDescent="0.3">
      <c r="A104" t="s">
        <v>997</v>
      </c>
      <c r="B104">
        <v>66.25</v>
      </c>
      <c r="C104">
        <v>66.83</v>
      </c>
      <c r="D104">
        <v>66.16</v>
      </c>
      <c r="E104">
        <v>66.760000000000005</v>
      </c>
      <c r="F104" s="31"/>
    </row>
    <row r="105" spans="1:6" x14ac:dyDescent="0.3">
      <c r="A105" t="s">
        <v>998</v>
      </c>
      <c r="B105">
        <v>67.010000000000005</v>
      </c>
      <c r="C105">
        <v>67.02</v>
      </c>
      <c r="D105">
        <v>65.900000000000006</v>
      </c>
      <c r="E105">
        <v>66.16</v>
      </c>
      <c r="F105" s="31"/>
    </row>
    <row r="106" spans="1:6" x14ac:dyDescent="0.3">
      <c r="A106" t="s">
        <v>999</v>
      </c>
      <c r="B106">
        <v>67.349999999999994</v>
      </c>
      <c r="C106">
        <v>67.55</v>
      </c>
      <c r="D106">
        <v>66.89</v>
      </c>
      <c r="E106">
        <v>66.930000000000007</v>
      </c>
      <c r="F106" s="31"/>
    </row>
    <row r="107" spans="1:6" x14ac:dyDescent="0.3">
      <c r="A107" t="s">
        <v>1000</v>
      </c>
      <c r="B107">
        <v>67.8</v>
      </c>
      <c r="C107">
        <v>67.89</v>
      </c>
      <c r="D107">
        <v>67.19</v>
      </c>
      <c r="E107">
        <v>67.31</v>
      </c>
      <c r="F107" s="31"/>
    </row>
    <row r="108" spans="1:6" x14ac:dyDescent="0.3">
      <c r="A108" t="s">
        <v>1001</v>
      </c>
      <c r="B108">
        <v>68.27</v>
      </c>
      <c r="C108">
        <v>68.459999999999994</v>
      </c>
      <c r="D108">
        <v>67.7</v>
      </c>
      <c r="E108">
        <v>67.75</v>
      </c>
      <c r="F108" s="31"/>
    </row>
    <row r="109" spans="1:6" x14ac:dyDescent="0.3">
      <c r="A109" s="42">
        <v>45630</v>
      </c>
      <c r="B109">
        <v>68.52</v>
      </c>
      <c r="C109">
        <v>68.62</v>
      </c>
      <c r="D109">
        <v>67.62</v>
      </c>
      <c r="E109">
        <v>68.069999999999993</v>
      </c>
      <c r="F109" s="31"/>
    </row>
    <row r="110" spans="1:6" x14ac:dyDescent="0.3">
      <c r="A110" s="42">
        <v>45600</v>
      </c>
      <c r="B110">
        <v>68.459999999999994</v>
      </c>
      <c r="C110">
        <v>69.03</v>
      </c>
      <c r="D110">
        <v>68.31</v>
      </c>
      <c r="E110">
        <v>68.650000000000006</v>
      </c>
      <c r="F110" s="31"/>
    </row>
    <row r="111" spans="1:6" x14ac:dyDescent="0.3">
      <c r="A111" s="42">
        <v>45569</v>
      </c>
      <c r="B111">
        <v>69.760000000000005</v>
      </c>
      <c r="C111">
        <v>69.760000000000005</v>
      </c>
      <c r="D111">
        <v>68.06</v>
      </c>
      <c r="E111">
        <v>68.12</v>
      </c>
      <c r="F111" s="31"/>
    </row>
    <row r="112" spans="1:6" x14ac:dyDescent="0.3">
      <c r="A112" s="42">
        <v>45539</v>
      </c>
      <c r="B112">
        <v>69.16</v>
      </c>
      <c r="C112">
        <v>69.95</v>
      </c>
      <c r="D112">
        <v>69.11</v>
      </c>
      <c r="E112">
        <v>69.94</v>
      </c>
      <c r="F112" s="31"/>
    </row>
    <row r="113" spans="1:6" x14ac:dyDescent="0.3">
      <c r="A113" s="42">
        <v>45508</v>
      </c>
      <c r="B113">
        <v>69.05</v>
      </c>
      <c r="C113">
        <v>69.55</v>
      </c>
      <c r="D113">
        <v>69.05</v>
      </c>
      <c r="E113">
        <v>69.42</v>
      </c>
      <c r="F113" s="31"/>
    </row>
    <row r="114" spans="1:6" x14ac:dyDescent="0.3">
      <c r="A114" s="42">
        <v>45416</v>
      </c>
      <c r="B114">
        <v>69.69</v>
      </c>
      <c r="C114">
        <v>70.010000000000005</v>
      </c>
      <c r="D114">
        <v>68.540000000000006</v>
      </c>
      <c r="E114">
        <v>69.58</v>
      </c>
      <c r="F114" s="31"/>
    </row>
    <row r="115" spans="1:6" x14ac:dyDescent="0.3">
      <c r="A115" s="42">
        <v>45386</v>
      </c>
      <c r="B115">
        <v>71.239999999999995</v>
      </c>
      <c r="C115">
        <v>71.39</v>
      </c>
      <c r="D115">
        <v>69.400000000000006</v>
      </c>
      <c r="E115">
        <v>69.55</v>
      </c>
      <c r="F115" s="31"/>
    </row>
    <row r="116" spans="1:6" x14ac:dyDescent="0.3">
      <c r="A116" s="42">
        <v>45355</v>
      </c>
      <c r="B116">
        <v>72</v>
      </c>
      <c r="C116">
        <v>72.17</v>
      </c>
      <c r="D116">
        <v>70.7</v>
      </c>
      <c r="E116">
        <v>70.89</v>
      </c>
      <c r="F116" s="31"/>
    </row>
    <row r="117" spans="1:6" x14ac:dyDescent="0.3">
      <c r="A117" s="42">
        <v>45326</v>
      </c>
      <c r="B117">
        <v>72.819999999999993</v>
      </c>
      <c r="C117">
        <v>72.849999999999994</v>
      </c>
      <c r="D117">
        <v>71.900000000000006</v>
      </c>
      <c r="E117">
        <v>72.09</v>
      </c>
      <c r="F117" s="31"/>
    </row>
    <row r="118" spans="1:6" x14ac:dyDescent="0.3">
      <c r="A118" s="42">
        <v>45295</v>
      </c>
      <c r="B118">
        <v>73.22</v>
      </c>
      <c r="C118">
        <v>73.22</v>
      </c>
      <c r="D118">
        <v>72.38</v>
      </c>
      <c r="E118">
        <v>72.88</v>
      </c>
      <c r="F118" s="31"/>
    </row>
    <row r="119" spans="1:6" x14ac:dyDescent="0.3">
      <c r="A119" t="s">
        <v>1002</v>
      </c>
      <c r="B119">
        <v>73.25</v>
      </c>
      <c r="C119">
        <v>73.87</v>
      </c>
      <c r="D119">
        <v>73.2</v>
      </c>
      <c r="E119">
        <v>73.25</v>
      </c>
      <c r="F119" s="31"/>
    </row>
    <row r="120" spans="1:6" x14ac:dyDescent="0.3">
      <c r="A120" t="s">
        <v>1003</v>
      </c>
      <c r="B120">
        <v>72.92</v>
      </c>
      <c r="C120">
        <v>73.06</v>
      </c>
      <c r="D120">
        <v>72.55</v>
      </c>
      <c r="E120">
        <v>73.010000000000005</v>
      </c>
      <c r="F120" s="31"/>
    </row>
    <row r="121" spans="1:6" x14ac:dyDescent="0.3">
      <c r="A121" t="s">
        <v>1004</v>
      </c>
      <c r="B121">
        <v>72.319999999999993</v>
      </c>
      <c r="C121">
        <v>72.66</v>
      </c>
      <c r="D121">
        <v>72.11</v>
      </c>
      <c r="E121">
        <v>72.41</v>
      </c>
      <c r="F121" s="31"/>
    </row>
    <row r="122" spans="1:6" x14ac:dyDescent="0.3">
      <c r="A122" t="s">
        <v>1005</v>
      </c>
      <c r="B122">
        <v>72.5</v>
      </c>
      <c r="C122">
        <v>72.84</v>
      </c>
      <c r="D122">
        <v>72.2</v>
      </c>
      <c r="E122">
        <v>72.58</v>
      </c>
      <c r="F122" s="31"/>
    </row>
    <row r="123" spans="1:6" x14ac:dyDescent="0.3">
      <c r="A123" t="s">
        <v>1006</v>
      </c>
      <c r="B123">
        <v>73.11</v>
      </c>
      <c r="C123">
        <v>73.23</v>
      </c>
      <c r="D123">
        <v>72.56</v>
      </c>
      <c r="E123">
        <v>72.61</v>
      </c>
      <c r="F123" s="31"/>
    </row>
    <row r="124" spans="1:6" x14ac:dyDescent="0.3">
      <c r="A124" t="s">
        <v>1007</v>
      </c>
      <c r="B124">
        <v>73.900000000000006</v>
      </c>
      <c r="C124">
        <v>74.28</v>
      </c>
      <c r="D124">
        <v>73.03</v>
      </c>
      <c r="E124">
        <v>73.09</v>
      </c>
      <c r="F124" s="31"/>
    </row>
    <row r="125" spans="1:6" x14ac:dyDescent="0.3">
      <c r="A125" t="s">
        <v>1008</v>
      </c>
      <c r="B125">
        <v>73.27</v>
      </c>
      <c r="C125">
        <v>73.98</v>
      </c>
      <c r="D125">
        <v>72.8</v>
      </c>
      <c r="E125">
        <v>73.98</v>
      </c>
      <c r="F125" s="31"/>
    </row>
    <row r="126" spans="1:6" x14ac:dyDescent="0.3">
      <c r="A126" t="s">
        <v>1009</v>
      </c>
      <c r="B126">
        <v>73.34</v>
      </c>
      <c r="C126">
        <v>73.77</v>
      </c>
      <c r="D126">
        <v>73.19</v>
      </c>
      <c r="E126">
        <v>73.41</v>
      </c>
      <c r="F126" s="31"/>
    </row>
    <row r="127" spans="1:6" x14ac:dyDescent="0.3">
      <c r="A127" t="s">
        <v>1010</v>
      </c>
      <c r="B127">
        <v>73.69</v>
      </c>
      <c r="C127">
        <v>74.17</v>
      </c>
      <c r="D127">
        <v>73.209999999999994</v>
      </c>
      <c r="E127">
        <v>73.260000000000005</v>
      </c>
      <c r="F127" s="31"/>
    </row>
    <row r="128" spans="1:6" x14ac:dyDescent="0.3">
      <c r="A128" t="s">
        <v>1011</v>
      </c>
      <c r="B128">
        <v>74.25</v>
      </c>
      <c r="C128">
        <v>74.66</v>
      </c>
      <c r="D128">
        <v>73.290000000000006</v>
      </c>
      <c r="E128">
        <v>73.69</v>
      </c>
      <c r="F128" s="31"/>
    </row>
    <row r="129" spans="1:6" x14ac:dyDescent="0.3">
      <c r="A129" t="s">
        <v>1012</v>
      </c>
      <c r="B129">
        <v>74.72</v>
      </c>
      <c r="C129">
        <v>75.02</v>
      </c>
      <c r="D129">
        <v>73.819999999999993</v>
      </c>
      <c r="E129">
        <v>74.209999999999994</v>
      </c>
      <c r="F129" s="31"/>
    </row>
    <row r="130" spans="1:6" x14ac:dyDescent="0.3">
      <c r="A130" t="s">
        <v>1013</v>
      </c>
      <c r="B130">
        <v>75.489999999999995</v>
      </c>
      <c r="C130">
        <v>76.180000000000007</v>
      </c>
      <c r="D130">
        <v>74.959999999999994</v>
      </c>
      <c r="E130">
        <v>75.94</v>
      </c>
      <c r="F130" s="31"/>
    </row>
    <row r="131" spans="1:6" x14ac:dyDescent="0.3">
      <c r="A131" s="42">
        <v>45629</v>
      </c>
      <c r="B131">
        <v>75.25</v>
      </c>
      <c r="C131">
        <v>75.34</v>
      </c>
      <c r="D131">
        <v>74.25</v>
      </c>
      <c r="E131">
        <v>75.08</v>
      </c>
      <c r="F131" s="31"/>
    </row>
    <row r="132" spans="1:6" x14ac:dyDescent="0.3">
      <c r="A132" s="42">
        <v>45599</v>
      </c>
      <c r="B132">
        <v>74.88</v>
      </c>
      <c r="C132">
        <v>76.209999999999994</v>
      </c>
      <c r="D132">
        <v>74.83</v>
      </c>
      <c r="E132">
        <v>75.319999999999993</v>
      </c>
      <c r="F132" s="31"/>
    </row>
    <row r="133" spans="1:6" x14ac:dyDescent="0.3">
      <c r="A133" s="42">
        <v>45507</v>
      </c>
      <c r="B133">
        <v>73.959999999999994</v>
      </c>
      <c r="C133">
        <v>75.44</v>
      </c>
      <c r="D133">
        <v>73.66</v>
      </c>
      <c r="E133">
        <v>75.12</v>
      </c>
      <c r="F133" s="31"/>
    </row>
    <row r="134" spans="1:6" x14ac:dyDescent="0.3">
      <c r="A134" s="42">
        <v>45476</v>
      </c>
      <c r="B134">
        <v>72.97</v>
      </c>
      <c r="C134">
        <v>74.08</v>
      </c>
      <c r="D134">
        <v>72.680000000000007</v>
      </c>
      <c r="E134">
        <v>73.66</v>
      </c>
      <c r="F134" s="31"/>
    </row>
    <row r="135" spans="1:6" x14ac:dyDescent="0.3">
      <c r="A135" s="42">
        <v>45446</v>
      </c>
      <c r="B135">
        <v>72.88</v>
      </c>
      <c r="C135">
        <v>73.319999999999993</v>
      </c>
      <c r="D135">
        <v>72.510000000000005</v>
      </c>
      <c r="E135">
        <v>72.63</v>
      </c>
      <c r="F135" s="31"/>
    </row>
    <row r="136" spans="1:6" x14ac:dyDescent="0.3">
      <c r="A136" s="42">
        <v>45415</v>
      </c>
      <c r="B136">
        <v>72.400000000000006</v>
      </c>
      <c r="C136">
        <v>73.010000000000005</v>
      </c>
      <c r="D136">
        <v>72.099999999999994</v>
      </c>
      <c r="E136">
        <v>72.989999999999995</v>
      </c>
      <c r="F136" s="31"/>
    </row>
    <row r="137" spans="1:6" x14ac:dyDescent="0.3">
      <c r="A137" s="42">
        <v>45385</v>
      </c>
      <c r="B137">
        <v>72.39</v>
      </c>
      <c r="C137">
        <v>72.599999999999994</v>
      </c>
      <c r="D137">
        <v>71.959999999999994</v>
      </c>
      <c r="E137">
        <v>72.25</v>
      </c>
      <c r="F137" s="31"/>
    </row>
    <row r="138" spans="1:6" x14ac:dyDescent="0.3">
      <c r="A138" s="42">
        <v>45294</v>
      </c>
      <c r="B138">
        <v>72.28</v>
      </c>
      <c r="C138">
        <v>72.66</v>
      </c>
      <c r="D138">
        <v>72.040000000000006</v>
      </c>
      <c r="E138">
        <v>72.31</v>
      </c>
      <c r="F138" s="31"/>
    </row>
    <row r="139" spans="1:6" x14ac:dyDescent="0.3">
      <c r="A139" t="s">
        <v>1014</v>
      </c>
      <c r="B139">
        <v>72.72</v>
      </c>
      <c r="C139">
        <v>72.91</v>
      </c>
      <c r="D139">
        <v>71.92</v>
      </c>
      <c r="E139">
        <v>72.099999999999994</v>
      </c>
      <c r="F139" s="31"/>
    </row>
    <row r="140" spans="1:6" x14ac:dyDescent="0.3">
      <c r="A140" t="s">
        <v>1015</v>
      </c>
      <c r="B140">
        <v>73.180000000000007</v>
      </c>
      <c r="C140">
        <v>73.25</v>
      </c>
      <c r="D140">
        <v>72.61</v>
      </c>
      <c r="E140">
        <v>72.7</v>
      </c>
      <c r="F140" s="31"/>
    </row>
    <row r="141" spans="1:6" x14ac:dyDescent="0.3">
      <c r="A141" t="s">
        <v>1016</v>
      </c>
      <c r="B141">
        <v>72.849999999999994</v>
      </c>
      <c r="C141">
        <v>73.14</v>
      </c>
      <c r="D141">
        <v>72.63</v>
      </c>
      <c r="E141">
        <v>73.02</v>
      </c>
      <c r="F141" s="31"/>
    </row>
    <row r="142" spans="1:6" x14ac:dyDescent="0.3">
      <c r="A142" t="s">
        <v>1017</v>
      </c>
      <c r="B142">
        <v>73.5</v>
      </c>
      <c r="C142">
        <v>73.89</v>
      </c>
      <c r="D142">
        <v>72.84</v>
      </c>
      <c r="E142">
        <v>72.95</v>
      </c>
      <c r="F142" s="31"/>
    </row>
    <row r="143" spans="1:6" x14ac:dyDescent="0.3">
      <c r="A143" t="s">
        <v>1018</v>
      </c>
      <c r="B143">
        <v>73.25</v>
      </c>
      <c r="C143">
        <v>74.239999999999995</v>
      </c>
      <c r="D143">
        <v>73</v>
      </c>
      <c r="E143">
        <v>73.55</v>
      </c>
      <c r="F143" s="31"/>
    </row>
    <row r="144" spans="1:6" x14ac:dyDescent="0.3">
      <c r="A144" t="s">
        <v>1019</v>
      </c>
      <c r="B144">
        <v>72.260000000000005</v>
      </c>
      <c r="C144">
        <v>72.89</v>
      </c>
      <c r="D144">
        <v>71.83</v>
      </c>
      <c r="E144">
        <v>72.78</v>
      </c>
      <c r="F144" s="31"/>
    </row>
    <row r="145" spans="1:6" x14ac:dyDescent="0.3">
      <c r="A145" t="s">
        <v>1020</v>
      </c>
      <c r="B145">
        <v>72.510000000000005</v>
      </c>
      <c r="C145">
        <v>73.290000000000006</v>
      </c>
      <c r="D145">
        <v>72.510000000000005</v>
      </c>
      <c r="E145">
        <v>73.2</v>
      </c>
      <c r="F145" s="31"/>
    </row>
    <row r="146" spans="1:6" x14ac:dyDescent="0.3">
      <c r="A146" t="s">
        <v>1021</v>
      </c>
      <c r="B146">
        <v>71.59</v>
      </c>
      <c r="C146">
        <v>72.73</v>
      </c>
      <c r="D146">
        <v>71.45</v>
      </c>
      <c r="E146">
        <v>72.040000000000006</v>
      </c>
      <c r="F146" s="31"/>
    </row>
    <row r="147" spans="1:6" x14ac:dyDescent="0.3">
      <c r="A147" t="s">
        <v>1022</v>
      </c>
      <c r="B147">
        <v>73</v>
      </c>
      <c r="C147">
        <v>73.09</v>
      </c>
      <c r="D147">
        <v>71.37</v>
      </c>
      <c r="E147">
        <v>71.58</v>
      </c>
      <c r="F147" s="31"/>
    </row>
    <row r="148" spans="1:6" x14ac:dyDescent="0.3">
      <c r="A148" t="s">
        <v>1023</v>
      </c>
      <c r="B148">
        <v>73.040000000000006</v>
      </c>
      <c r="C148">
        <v>73.569999999999993</v>
      </c>
      <c r="D148">
        <v>72.81</v>
      </c>
      <c r="E148">
        <v>73.37</v>
      </c>
      <c r="F148" s="31"/>
    </row>
    <row r="149" spans="1:6" x14ac:dyDescent="0.3">
      <c r="A149" t="s">
        <v>1024</v>
      </c>
      <c r="B149">
        <v>73.11</v>
      </c>
      <c r="C149">
        <v>73.83</v>
      </c>
      <c r="D149">
        <v>72.83</v>
      </c>
      <c r="E149">
        <v>73.040000000000006</v>
      </c>
      <c r="F149" s="31"/>
    </row>
    <row r="150" spans="1:6" x14ac:dyDescent="0.3">
      <c r="A150" t="s">
        <v>1025</v>
      </c>
      <c r="B150">
        <v>74.69</v>
      </c>
      <c r="C150">
        <v>74.77</v>
      </c>
      <c r="D150">
        <v>72.97</v>
      </c>
      <c r="E150">
        <v>73.53</v>
      </c>
      <c r="F150" s="31"/>
    </row>
    <row r="151" spans="1:6" x14ac:dyDescent="0.3">
      <c r="A151" s="42">
        <v>45628</v>
      </c>
      <c r="B151">
        <v>73.41</v>
      </c>
      <c r="C151">
        <v>75.14</v>
      </c>
      <c r="D151">
        <v>73.11</v>
      </c>
      <c r="E151">
        <v>74.45</v>
      </c>
      <c r="F151" s="31"/>
    </row>
    <row r="152" spans="1:6" x14ac:dyDescent="0.3">
      <c r="A152" s="42">
        <v>45537</v>
      </c>
      <c r="B152">
        <v>73.819999999999993</v>
      </c>
      <c r="C152">
        <v>74.12</v>
      </c>
      <c r="D152">
        <v>72.81</v>
      </c>
      <c r="E152">
        <v>73.67</v>
      </c>
      <c r="F152" s="31"/>
    </row>
    <row r="153" spans="1:6" x14ac:dyDescent="0.3">
      <c r="A153" s="42">
        <v>45506</v>
      </c>
      <c r="B153">
        <v>74.400000000000006</v>
      </c>
      <c r="C153">
        <v>74.59</v>
      </c>
      <c r="D153">
        <v>73.03</v>
      </c>
      <c r="E153">
        <v>73.8</v>
      </c>
      <c r="F153" s="31"/>
    </row>
    <row r="154" spans="1:6" x14ac:dyDescent="0.3">
      <c r="A154" s="42">
        <v>45475</v>
      </c>
      <c r="B154">
        <v>76.209999999999994</v>
      </c>
      <c r="C154">
        <v>76.45</v>
      </c>
      <c r="D154">
        <v>73.94</v>
      </c>
      <c r="E154">
        <v>74.42</v>
      </c>
      <c r="F154" s="31"/>
    </row>
    <row r="155" spans="1:6" x14ac:dyDescent="0.3">
      <c r="A155" s="42">
        <v>45445</v>
      </c>
      <c r="B155">
        <v>76.87</v>
      </c>
      <c r="C155">
        <v>77.87</v>
      </c>
      <c r="D155">
        <v>76.709999999999994</v>
      </c>
      <c r="E155">
        <v>77.72</v>
      </c>
      <c r="F155" s="31"/>
    </row>
    <row r="156" spans="1:6" x14ac:dyDescent="0.3">
      <c r="A156" s="42">
        <v>45414</v>
      </c>
      <c r="B156">
        <v>76.650000000000006</v>
      </c>
      <c r="C156">
        <v>77.05</v>
      </c>
      <c r="D156">
        <v>76.010000000000005</v>
      </c>
      <c r="E156">
        <v>76.709999999999994</v>
      </c>
      <c r="F156" s="31"/>
    </row>
    <row r="157" spans="1:6" x14ac:dyDescent="0.3">
      <c r="A157" s="42">
        <v>45324</v>
      </c>
      <c r="B157">
        <v>77.61</v>
      </c>
      <c r="C157">
        <v>77.989999999999995</v>
      </c>
      <c r="D157">
        <v>76.91</v>
      </c>
      <c r="E157">
        <v>76.959999999999994</v>
      </c>
      <c r="F157" s="31"/>
    </row>
    <row r="158" spans="1:6" x14ac:dyDescent="0.3">
      <c r="A158" s="42">
        <v>45293</v>
      </c>
      <c r="B158">
        <v>78</v>
      </c>
      <c r="C158">
        <v>78.58</v>
      </c>
      <c r="D158">
        <v>77.400000000000006</v>
      </c>
      <c r="E158">
        <v>78.16</v>
      </c>
      <c r="F158" s="31"/>
    </row>
    <row r="159" spans="1:6" x14ac:dyDescent="0.3">
      <c r="A159" t="s">
        <v>1026</v>
      </c>
      <c r="B159">
        <v>78.790000000000006</v>
      </c>
      <c r="C159">
        <v>79.03</v>
      </c>
      <c r="D159">
        <v>78.010000000000005</v>
      </c>
      <c r="E159">
        <v>78.260000000000005</v>
      </c>
      <c r="F159" s="31"/>
    </row>
    <row r="160" spans="1:6" x14ac:dyDescent="0.3">
      <c r="A160" t="s">
        <v>1027</v>
      </c>
      <c r="B160">
        <v>78.8</v>
      </c>
      <c r="C160">
        <v>78.900000000000006</v>
      </c>
      <c r="D160">
        <v>77.959999999999994</v>
      </c>
      <c r="E160">
        <v>78.62</v>
      </c>
      <c r="F160" s="31"/>
    </row>
    <row r="161" spans="1:6" x14ac:dyDescent="0.3">
      <c r="A161" t="s">
        <v>1028</v>
      </c>
      <c r="B161">
        <v>79.650000000000006</v>
      </c>
      <c r="C161">
        <v>80.010000000000005</v>
      </c>
      <c r="D161">
        <v>78.91</v>
      </c>
      <c r="E161">
        <v>79.069999999999993</v>
      </c>
      <c r="F161" s="31"/>
    </row>
    <row r="162" spans="1:6" x14ac:dyDescent="0.3">
      <c r="A162" t="s">
        <v>1029</v>
      </c>
      <c r="B162">
        <v>80.23</v>
      </c>
      <c r="C162">
        <v>80.510000000000005</v>
      </c>
      <c r="D162">
        <v>79.400000000000006</v>
      </c>
      <c r="E162">
        <v>79.52</v>
      </c>
      <c r="F162" s="31"/>
    </row>
    <row r="163" spans="1:6" x14ac:dyDescent="0.3">
      <c r="A163" t="s">
        <v>1030</v>
      </c>
      <c r="B163">
        <v>80.08</v>
      </c>
      <c r="C163">
        <v>81.06</v>
      </c>
      <c r="D163">
        <v>79.55</v>
      </c>
      <c r="E163">
        <v>80.23</v>
      </c>
      <c r="F163" s="31"/>
    </row>
    <row r="164" spans="1:6" x14ac:dyDescent="0.3">
      <c r="A164" t="s">
        <v>1031</v>
      </c>
      <c r="B164">
        <v>79.56</v>
      </c>
      <c r="C164">
        <v>79.900000000000006</v>
      </c>
      <c r="D164">
        <v>78.48</v>
      </c>
      <c r="E164">
        <v>79.53</v>
      </c>
      <c r="F164" s="31"/>
    </row>
    <row r="165" spans="1:6" x14ac:dyDescent="0.3">
      <c r="A165" t="s">
        <v>1032</v>
      </c>
      <c r="B165">
        <v>78.540000000000006</v>
      </c>
      <c r="C165">
        <v>79.88</v>
      </c>
      <c r="D165">
        <v>78.39</v>
      </c>
      <c r="E165">
        <v>79.48</v>
      </c>
      <c r="F165" s="31"/>
    </row>
    <row r="166" spans="1:6" x14ac:dyDescent="0.3">
      <c r="A166" t="s">
        <v>1033</v>
      </c>
      <c r="B166">
        <v>80.5</v>
      </c>
      <c r="C166">
        <v>80.75</v>
      </c>
      <c r="D166">
        <v>77.37</v>
      </c>
      <c r="E166">
        <v>78.430000000000007</v>
      </c>
      <c r="F166" s="31"/>
    </row>
    <row r="167" spans="1:6" x14ac:dyDescent="0.3">
      <c r="A167" t="s">
        <v>1034</v>
      </c>
      <c r="B167">
        <v>86.38</v>
      </c>
      <c r="C167">
        <v>87.87</v>
      </c>
      <c r="D167">
        <v>86.09</v>
      </c>
      <c r="E167">
        <v>87.29</v>
      </c>
      <c r="F167" s="31"/>
    </row>
    <row r="168" spans="1:6" x14ac:dyDescent="0.3">
      <c r="A168" t="s">
        <v>1035</v>
      </c>
      <c r="B168">
        <v>85.76</v>
      </c>
      <c r="C168">
        <v>86.55</v>
      </c>
      <c r="D168">
        <v>85.33</v>
      </c>
      <c r="E168">
        <v>86.4</v>
      </c>
      <c r="F168" s="31"/>
    </row>
    <row r="169" spans="1:6" x14ac:dyDescent="0.3">
      <c r="A169" t="s">
        <v>1036</v>
      </c>
      <c r="B169">
        <v>85.83</v>
      </c>
      <c r="C169">
        <v>86.58</v>
      </c>
      <c r="D169">
        <v>85.57</v>
      </c>
      <c r="E169">
        <v>86.48</v>
      </c>
      <c r="F169" s="31"/>
    </row>
    <row r="170" spans="1:6" x14ac:dyDescent="0.3">
      <c r="A170" t="s">
        <v>1037</v>
      </c>
      <c r="B170">
        <v>85.85</v>
      </c>
      <c r="C170">
        <v>86.09</v>
      </c>
      <c r="D170">
        <v>85.31</v>
      </c>
      <c r="E170">
        <v>85.99</v>
      </c>
      <c r="F170" s="31"/>
    </row>
    <row r="171" spans="1:6" x14ac:dyDescent="0.3">
      <c r="A171" s="42">
        <v>45627</v>
      </c>
      <c r="B171">
        <v>85.88</v>
      </c>
      <c r="C171">
        <v>86.45</v>
      </c>
      <c r="D171">
        <v>85.64</v>
      </c>
      <c r="E171">
        <v>86.38</v>
      </c>
      <c r="F171" s="31"/>
    </row>
    <row r="172" spans="1:6" x14ac:dyDescent="0.3">
      <c r="A172" s="42">
        <v>45597</v>
      </c>
      <c r="B172">
        <v>84.32</v>
      </c>
      <c r="C172">
        <v>85.48</v>
      </c>
      <c r="D172">
        <v>84.04</v>
      </c>
      <c r="E172">
        <v>85.39</v>
      </c>
      <c r="F172" s="31"/>
    </row>
    <row r="173" spans="1:6" x14ac:dyDescent="0.3">
      <c r="A173" s="42">
        <v>45566</v>
      </c>
      <c r="B173">
        <v>83.9</v>
      </c>
      <c r="C173">
        <v>84.94</v>
      </c>
      <c r="D173">
        <v>83.37</v>
      </c>
      <c r="E173">
        <v>84.5</v>
      </c>
      <c r="F173" s="31"/>
    </row>
    <row r="174" spans="1:6" x14ac:dyDescent="0.3">
      <c r="A174" s="42">
        <v>45536</v>
      </c>
      <c r="B174">
        <v>83.52</v>
      </c>
      <c r="C174">
        <v>86.29</v>
      </c>
      <c r="D174">
        <v>83.19</v>
      </c>
      <c r="E174">
        <v>86.06</v>
      </c>
      <c r="F174" s="31"/>
    </row>
    <row r="175" spans="1:6" x14ac:dyDescent="0.3">
      <c r="A175" s="42">
        <v>45505</v>
      </c>
      <c r="B175">
        <v>82.86</v>
      </c>
      <c r="C175">
        <v>84.07</v>
      </c>
      <c r="D175">
        <v>82.5</v>
      </c>
      <c r="E175">
        <v>83.99</v>
      </c>
      <c r="F175" s="31"/>
    </row>
    <row r="176" spans="1:6" x14ac:dyDescent="0.3">
      <c r="A176" s="42">
        <v>45413</v>
      </c>
      <c r="B176">
        <v>84.3</v>
      </c>
      <c r="C176">
        <v>84.52</v>
      </c>
      <c r="D176">
        <v>83.25</v>
      </c>
      <c r="E176">
        <v>83.31</v>
      </c>
      <c r="F176" s="31"/>
    </row>
    <row r="177" spans="1:6" x14ac:dyDescent="0.3">
      <c r="A177" s="42">
        <v>45383</v>
      </c>
      <c r="B177">
        <v>83.79</v>
      </c>
      <c r="C177">
        <v>84.95</v>
      </c>
      <c r="D177">
        <v>83.44</v>
      </c>
      <c r="E177">
        <v>84.48</v>
      </c>
      <c r="F177" s="31"/>
    </row>
    <row r="178" spans="1:6" x14ac:dyDescent="0.3">
      <c r="A178" s="42">
        <v>45352</v>
      </c>
      <c r="B178">
        <v>83.65</v>
      </c>
      <c r="C178">
        <v>84.21</v>
      </c>
      <c r="D178">
        <v>82.97</v>
      </c>
      <c r="E178">
        <v>83.48</v>
      </c>
      <c r="F178" s="31"/>
    </row>
    <row r="179" spans="1:6" x14ac:dyDescent="0.3">
      <c r="A179" s="42">
        <v>45323</v>
      </c>
      <c r="B179">
        <v>80.91</v>
      </c>
      <c r="C179">
        <v>83.76</v>
      </c>
      <c r="D179">
        <v>80.87</v>
      </c>
      <c r="E179">
        <v>83.24</v>
      </c>
      <c r="F179" s="31"/>
    </row>
    <row r="180" spans="1:6" x14ac:dyDescent="0.3">
      <c r="A180" t="s">
        <v>1038</v>
      </c>
      <c r="B180">
        <v>81.069999999999993</v>
      </c>
      <c r="C180">
        <v>81.3</v>
      </c>
      <c r="D180">
        <v>80.69</v>
      </c>
      <c r="E180">
        <v>81.010000000000005</v>
      </c>
      <c r="F180" s="31"/>
    </row>
    <row r="181" spans="1:6" x14ac:dyDescent="0.3">
      <c r="A181" t="s">
        <v>1039</v>
      </c>
      <c r="B181">
        <v>80.52</v>
      </c>
      <c r="C181">
        <v>81.260000000000005</v>
      </c>
      <c r="D181">
        <v>80.38</v>
      </c>
      <c r="E181">
        <v>81.14</v>
      </c>
      <c r="F181" s="31"/>
    </row>
    <row r="182" spans="1:6" x14ac:dyDescent="0.3">
      <c r="A182" t="s">
        <v>1040</v>
      </c>
      <c r="B182">
        <v>80.11</v>
      </c>
      <c r="C182">
        <v>80.75</v>
      </c>
      <c r="D182">
        <v>79.739999999999995</v>
      </c>
      <c r="E182">
        <v>80.37</v>
      </c>
      <c r="F182" s="31"/>
    </row>
    <row r="183" spans="1:6" x14ac:dyDescent="0.3">
      <c r="A183" t="s">
        <v>1041</v>
      </c>
      <c r="B183">
        <v>79.72</v>
      </c>
      <c r="C183">
        <v>80.06</v>
      </c>
      <c r="D183">
        <v>79.39</v>
      </c>
      <c r="E183">
        <v>79.95</v>
      </c>
      <c r="F183" s="31"/>
    </row>
    <row r="184" spans="1:6" x14ac:dyDescent="0.3">
      <c r="A184" t="s">
        <v>1042</v>
      </c>
      <c r="B184">
        <v>79.2</v>
      </c>
      <c r="C184">
        <v>80</v>
      </c>
      <c r="D184">
        <v>79.16</v>
      </c>
      <c r="E184">
        <v>79.66</v>
      </c>
      <c r="F184" s="31"/>
    </row>
    <row r="185" spans="1:6" x14ac:dyDescent="0.3">
      <c r="A185" t="s">
        <v>1043</v>
      </c>
      <c r="B185">
        <v>78.819999999999993</v>
      </c>
      <c r="C185">
        <v>79.42</v>
      </c>
      <c r="D185">
        <v>78.52</v>
      </c>
      <c r="E185">
        <v>78.930000000000007</v>
      </c>
      <c r="F185" s="31"/>
    </row>
    <row r="186" spans="1:6" x14ac:dyDescent="0.3">
      <c r="A186" t="s">
        <v>1044</v>
      </c>
      <c r="B186">
        <v>79.66</v>
      </c>
      <c r="C186">
        <v>79.78</v>
      </c>
      <c r="D186">
        <v>78.58</v>
      </c>
      <c r="E186">
        <v>78.59</v>
      </c>
      <c r="F186" s="31"/>
    </row>
    <row r="187" spans="1:6" x14ac:dyDescent="0.3">
      <c r="A187" t="s">
        <v>1045</v>
      </c>
      <c r="B187">
        <v>79.58</v>
      </c>
      <c r="C187">
        <v>80.02</v>
      </c>
      <c r="D187">
        <v>79.22</v>
      </c>
      <c r="E187">
        <v>79.489999999999995</v>
      </c>
      <c r="F187" s="31"/>
    </row>
    <row r="188" spans="1:6" x14ac:dyDescent="0.3">
      <c r="A188" t="s">
        <v>1046</v>
      </c>
      <c r="B188">
        <v>80.63</v>
      </c>
      <c r="C188">
        <v>80.63</v>
      </c>
      <c r="D188">
        <v>79.430000000000007</v>
      </c>
      <c r="E188">
        <v>79.5</v>
      </c>
      <c r="F188" s="31"/>
    </row>
    <row r="189" spans="1:6" x14ac:dyDescent="0.3">
      <c r="A189" t="s">
        <v>1047</v>
      </c>
      <c r="B189">
        <v>81.349999999999994</v>
      </c>
      <c r="C189">
        <v>82.31</v>
      </c>
      <c r="D189">
        <v>80.099999999999994</v>
      </c>
      <c r="E189">
        <v>80.33</v>
      </c>
      <c r="F189" s="31"/>
    </row>
    <row r="190" spans="1:6" x14ac:dyDescent="0.3">
      <c r="A190" t="s">
        <v>1048</v>
      </c>
      <c r="B190">
        <v>82.4</v>
      </c>
      <c r="C190">
        <v>82.46</v>
      </c>
      <c r="D190">
        <v>81.069999999999993</v>
      </c>
      <c r="E190">
        <v>81.78</v>
      </c>
      <c r="F190" s="31"/>
    </row>
    <row r="191" spans="1:6" x14ac:dyDescent="0.3">
      <c r="A191" t="s">
        <v>1049</v>
      </c>
      <c r="B191">
        <v>81.3</v>
      </c>
      <c r="C191">
        <v>83.12</v>
      </c>
      <c r="D191">
        <v>80.89</v>
      </c>
      <c r="E191">
        <v>83.09</v>
      </c>
      <c r="F191" s="31"/>
    </row>
    <row r="192" spans="1:6" x14ac:dyDescent="0.3">
      <c r="A192" s="42">
        <v>45272</v>
      </c>
      <c r="B192">
        <v>80.78</v>
      </c>
      <c r="C192">
        <v>81.180000000000007</v>
      </c>
      <c r="D192">
        <v>80.06</v>
      </c>
      <c r="E192">
        <v>80.819999999999993</v>
      </c>
      <c r="F192" s="31"/>
    </row>
    <row r="193" spans="1:6" x14ac:dyDescent="0.3">
      <c r="A193" s="42">
        <v>45242</v>
      </c>
      <c r="B193">
        <v>79.63</v>
      </c>
      <c r="C193">
        <v>80.84</v>
      </c>
      <c r="D193">
        <v>79.459999999999994</v>
      </c>
      <c r="E193">
        <v>80.09</v>
      </c>
      <c r="F193" s="31"/>
    </row>
    <row r="194" spans="1:6" x14ac:dyDescent="0.3">
      <c r="A194" s="42">
        <v>45150</v>
      </c>
      <c r="B194">
        <v>78.11</v>
      </c>
      <c r="C194">
        <v>79.239999999999995</v>
      </c>
      <c r="D194">
        <v>77.94</v>
      </c>
      <c r="E194">
        <v>79.02</v>
      </c>
      <c r="F194" s="31"/>
    </row>
    <row r="195" spans="1:6" x14ac:dyDescent="0.3">
      <c r="A195" s="42">
        <v>45119</v>
      </c>
      <c r="B195">
        <v>79.58</v>
      </c>
      <c r="C195">
        <v>79.81</v>
      </c>
      <c r="D195">
        <v>77.849999999999994</v>
      </c>
      <c r="E195">
        <v>78.05</v>
      </c>
      <c r="F195" s="31"/>
    </row>
    <row r="196" spans="1:6" x14ac:dyDescent="0.3">
      <c r="A196" s="42">
        <v>45089</v>
      </c>
      <c r="B196">
        <v>79.25</v>
      </c>
      <c r="C196">
        <v>80.180000000000007</v>
      </c>
      <c r="D196">
        <v>79.040000000000006</v>
      </c>
      <c r="E196">
        <v>79.36</v>
      </c>
      <c r="F196" s="31"/>
    </row>
    <row r="197" spans="1:6" x14ac:dyDescent="0.3">
      <c r="A197" s="42">
        <v>45058</v>
      </c>
      <c r="B197">
        <v>78.37</v>
      </c>
      <c r="C197">
        <v>79.28</v>
      </c>
      <c r="D197">
        <v>77.849999999999994</v>
      </c>
      <c r="E197">
        <v>79.02</v>
      </c>
      <c r="F197" s="31"/>
    </row>
    <row r="198" spans="1:6" x14ac:dyDescent="0.3">
      <c r="A198" s="42">
        <v>45028</v>
      </c>
      <c r="B198">
        <v>77.290000000000006</v>
      </c>
      <c r="C198">
        <v>78.47</v>
      </c>
      <c r="D198">
        <v>77.16</v>
      </c>
      <c r="E198">
        <v>78.34</v>
      </c>
      <c r="F198" s="31"/>
    </row>
    <row r="199" spans="1:6" x14ac:dyDescent="0.3">
      <c r="A199" s="42">
        <v>44938</v>
      </c>
      <c r="B199">
        <v>76.78</v>
      </c>
      <c r="C199">
        <v>77.66</v>
      </c>
      <c r="D199">
        <v>76.2</v>
      </c>
      <c r="E199">
        <v>77.650000000000006</v>
      </c>
      <c r="F199" s="31"/>
    </row>
    <row r="200" spans="1:6" x14ac:dyDescent="0.3">
      <c r="A200" t="s">
        <v>1050</v>
      </c>
      <c r="B200">
        <v>75.38</v>
      </c>
      <c r="C200">
        <v>76.739999999999995</v>
      </c>
      <c r="D200">
        <v>75.31</v>
      </c>
      <c r="E200">
        <v>76.599999999999994</v>
      </c>
      <c r="F200" s="31"/>
    </row>
    <row r="201" spans="1:6" x14ac:dyDescent="0.3">
      <c r="A201" t="s">
        <v>1051</v>
      </c>
      <c r="B201">
        <v>74.849999999999994</v>
      </c>
      <c r="C201">
        <v>75.45</v>
      </c>
      <c r="D201">
        <v>74.680000000000007</v>
      </c>
      <c r="E201">
        <v>75.23</v>
      </c>
      <c r="F201" s="31"/>
    </row>
    <row r="202" spans="1:6" x14ac:dyDescent="0.3">
      <c r="A202" t="s">
        <v>1052</v>
      </c>
      <c r="B202">
        <v>74.8</v>
      </c>
      <c r="C202">
        <v>74.95</v>
      </c>
      <c r="D202">
        <v>74.19</v>
      </c>
      <c r="E202">
        <v>74.510000000000005</v>
      </c>
      <c r="F202" s="31"/>
    </row>
    <row r="203" spans="1:6" x14ac:dyDescent="0.3">
      <c r="A203" t="s">
        <v>1053</v>
      </c>
      <c r="B203">
        <v>75.11</v>
      </c>
      <c r="C203">
        <v>75.3</v>
      </c>
      <c r="D203">
        <v>74.52</v>
      </c>
      <c r="E203">
        <v>74.92</v>
      </c>
      <c r="F203" s="31"/>
    </row>
    <row r="204" spans="1:6" x14ac:dyDescent="0.3">
      <c r="A204" t="s">
        <v>1054</v>
      </c>
      <c r="B204">
        <v>75.89</v>
      </c>
      <c r="C204">
        <v>75.989999999999995</v>
      </c>
      <c r="D204">
        <v>75.03</v>
      </c>
      <c r="E204">
        <v>75.38</v>
      </c>
      <c r="F204" s="31"/>
    </row>
    <row r="205" spans="1:6" x14ac:dyDescent="0.3">
      <c r="A205" t="s">
        <v>1055</v>
      </c>
      <c r="B205">
        <v>74.989999999999995</v>
      </c>
      <c r="C205">
        <v>75.73</v>
      </c>
      <c r="D205">
        <v>74.900000000000006</v>
      </c>
      <c r="E205">
        <v>75.7</v>
      </c>
      <c r="F205" s="31"/>
    </row>
    <row r="206" spans="1:6" x14ac:dyDescent="0.3">
      <c r="A206" t="s">
        <v>1056</v>
      </c>
      <c r="B206">
        <v>76</v>
      </c>
      <c r="C206">
        <v>76.150000000000006</v>
      </c>
      <c r="D206">
        <v>74.540000000000006</v>
      </c>
      <c r="E206">
        <v>74.69</v>
      </c>
      <c r="F206" s="31"/>
    </row>
    <row r="207" spans="1:6" x14ac:dyDescent="0.3">
      <c r="A207" t="s">
        <v>1057</v>
      </c>
      <c r="B207">
        <v>75.23</v>
      </c>
      <c r="C207">
        <v>76.099999999999994</v>
      </c>
      <c r="D207">
        <v>75.069999999999993</v>
      </c>
      <c r="E207">
        <v>76</v>
      </c>
      <c r="F207" s="31"/>
    </row>
    <row r="208" spans="1:6" x14ac:dyDescent="0.3">
      <c r="A208" t="s">
        <v>1058</v>
      </c>
      <c r="B208">
        <v>74.89</v>
      </c>
      <c r="C208">
        <v>75.510000000000005</v>
      </c>
      <c r="D208">
        <v>74.569999999999993</v>
      </c>
      <c r="E208">
        <v>75.45</v>
      </c>
      <c r="F208" s="31"/>
    </row>
    <row r="209" spans="1:6" x14ac:dyDescent="0.3">
      <c r="A209" t="s">
        <v>1059</v>
      </c>
      <c r="B209">
        <v>75.53</v>
      </c>
      <c r="C209">
        <v>76.150000000000006</v>
      </c>
      <c r="D209">
        <v>73.989999999999995</v>
      </c>
      <c r="E209">
        <v>74.52</v>
      </c>
      <c r="F209" s="31"/>
    </row>
    <row r="210" spans="1:6" x14ac:dyDescent="0.3">
      <c r="A210" t="s">
        <v>1060</v>
      </c>
      <c r="B210">
        <v>74.23</v>
      </c>
      <c r="C210">
        <v>75.459999999999994</v>
      </c>
      <c r="D210">
        <v>74.11</v>
      </c>
      <c r="E210">
        <v>75.040000000000006</v>
      </c>
      <c r="F210" s="31"/>
    </row>
    <row r="211" spans="1:6" x14ac:dyDescent="0.3">
      <c r="A211" t="s">
        <v>1061</v>
      </c>
      <c r="B211">
        <v>75.319999999999993</v>
      </c>
      <c r="C211">
        <v>75.72</v>
      </c>
      <c r="D211">
        <v>74.55</v>
      </c>
      <c r="E211">
        <v>74.72</v>
      </c>
      <c r="F211" s="31"/>
    </row>
    <row r="212" spans="1:6" x14ac:dyDescent="0.3">
      <c r="A212" t="s">
        <v>1062</v>
      </c>
      <c r="B212">
        <v>75.37</v>
      </c>
      <c r="C212">
        <v>75.650000000000006</v>
      </c>
      <c r="D212">
        <v>74.540000000000006</v>
      </c>
      <c r="E212">
        <v>74.930000000000007</v>
      </c>
      <c r="F212" s="31"/>
    </row>
    <row r="213" spans="1:6" x14ac:dyDescent="0.3">
      <c r="A213" s="42">
        <v>45210</v>
      </c>
      <c r="B213">
        <v>75.459999999999994</v>
      </c>
      <c r="C213">
        <v>76.03</v>
      </c>
      <c r="D213">
        <v>74.87</v>
      </c>
      <c r="E213">
        <v>75.92</v>
      </c>
      <c r="F213" s="31"/>
    </row>
    <row r="214" spans="1:6" x14ac:dyDescent="0.3">
      <c r="A214" s="42">
        <v>45180</v>
      </c>
      <c r="B214">
        <v>77.53</v>
      </c>
      <c r="C214">
        <v>77.709999999999994</v>
      </c>
      <c r="D214">
        <v>74.73</v>
      </c>
      <c r="E214">
        <v>74.98</v>
      </c>
      <c r="F214" s="31"/>
    </row>
    <row r="215" spans="1:6" x14ac:dyDescent="0.3">
      <c r="A215" s="42">
        <v>45149</v>
      </c>
      <c r="B215">
        <v>77.489999999999995</v>
      </c>
      <c r="C215">
        <v>78.260000000000005</v>
      </c>
      <c r="D215">
        <v>75.09</v>
      </c>
      <c r="E215">
        <v>77.900000000000006</v>
      </c>
      <c r="F215" s="31"/>
    </row>
    <row r="216" spans="1:6" x14ac:dyDescent="0.3">
      <c r="A216" s="42">
        <v>45118</v>
      </c>
      <c r="B216">
        <v>81.069999999999993</v>
      </c>
      <c r="C216">
        <v>81.349999999999994</v>
      </c>
      <c r="D216">
        <v>80.319999999999993</v>
      </c>
      <c r="E216">
        <v>80.61</v>
      </c>
      <c r="F216" s="31"/>
    </row>
    <row r="217" spans="1:6" x14ac:dyDescent="0.3">
      <c r="A217" s="42">
        <v>45088</v>
      </c>
      <c r="B217">
        <v>81.67</v>
      </c>
      <c r="C217">
        <v>81.98</v>
      </c>
      <c r="D217">
        <v>80.739999999999995</v>
      </c>
      <c r="E217">
        <v>81.14</v>
      </c>
      <c r="F217" s="31"/>
    </row>
    <row r="218" spans="1:6" x14ac:dyDescent="0.3">
      <c r="A218" s="42">
        <v>44996</v>
      </c>
      <c r="B218">
        <v>82</v>
      </c>
      <c r="C218">
        <v>82.59</v>
      </c>
      <c r="D218">
        <v>81.510000000000005</v>
      </c>
      <c r="E218">
        <v>81.59</v>
      </c>
      <c r="F218" s="31"/>
    </row>
    <row r="219" spans="1:6" x14ac:dyDescent="0.3">
      <c r="A219" s="42">
        <v>44968</v>
      </c>
      <c r="B219">
        <v>79.81</v>
      </c>
      <c r="C219">
        <v>81.31</v>
      </c>
      <c r="D219">
        <v>79.64</v>
      </c>
      <c r="E219">
        <v>81.23</v>
      </c>
      <c r="F219" s="31"/>
    </row>
    <row r="220" spans="1:6" x14ac:dyDescent="0.3">
      <c r="A220" s="42">
        <v>44937</v>
      </c>
      <c r="B220">
        <v>79</v>
      </c>
      <c r="C220">
        <v>80.42</v>
      </c>
      <c r="D220">
        <v>78.81</v>
      </c>
      <c r="E220">
        <v>80.19</v>
      </c>
      <c r="F220" s="31"/>
    </row>
    <row r="221" spans="1:6" x14ac:dyDescent="0.3">
      <c r="A221" t="s">
        <v>1063</v>
      </c>
      <c r="B221">
        <v>77.59</v>
      </c>
      <c r="C221">
        <v>78.709999999999994</v>
      </c>
      <c r="D221">
        <v>77.459999999999994</v>
      </c>
      <c r="E221">
        <v>78.540000000000006</v>
      </c>
      <c r="F221" s="31"/>
    </row>
    <row r="222" spans="1:6" x14ac:dyDescent="0.3">
      <c r="A222" t="s">
        <v>1064</v>
      </c>
      <c r="B222">
        <v>76.92</v>
      </c>
      <c r="C222">
        <v>77.989999999999995</v>
      </c>
      <c r="D222">
        <v>76.900000000000006</v>
      </c>
      <c r="E222">
        <v>77.77</v>
      </c>
      <c r="F222" s="31"/>
    </row>
    <row r="223" spans="1:6" x14ac:dyDescent="0.3">
      <c r="A223" t="s">
        <v>1065</v>
      </c>
      <c r="B223">
        <v>78.39</v>
      </c>
      <c r="C223">
        <v>78.5</v>
      </c>
      <c r="D223">
        <v>76.33</v>
      </c>
      <c r="E223">
        <v>76.62</v>
      </c>
      <c r="F223" s="31"/>
    </row>
    <row r="224" spans="1:6" x14ac:dyDescent="0.3">
      <c r="A224" t="s">
        <v>1066</v>
      </c>
      <c r="B224">
        <v>78.510000000000005</v>
      </c>
      <c r="C224">
        <v>78.95</v>
      </c>
      <c r="D224">
        <v>77.64</v>
      </c>
      <c r="E224">
        <v>78.5</v>
      </c>
      <c r="F224" s="31"/>
    </row>
    <row r="225" spans="1:6" x14ac:dyDescent="0.3">
      <c r="A225" t="s">
        <v>1067</v>
      </c>
      <c r="B225">
        <v>77.91</v>
      </c>
      <c r="C225">
        <v>78.599999999999994</v>
      </c>
      <c r="D225">
        <v>77.430000000000007</v>
      </c>
      <c r="E225">
        <v>78.39</v>
      </c>
      <c r="F225" s="31"/>
    </row>
    <row r="226" spans="1:6" x14ac:dyDescent="0.3">
      <c r="A226" t="s">
        <v>1068</v>
      </c>
      <c r="B226">
        <v>77.59</v>
      </c>
      <c r="C226">
        <v>78.540000000000006</v>
      </c>
      <c r="D226">
        <v>77.28</v>
      </c>
      <c r="E226">
        <v>78.150000000000006</v>
      </c>
      <c r="F226" s="31"/>
    </row>
    <row r="227" spans="1:6" x14ac:dyDescent="0.3">
      <c r="A227" t="s">
        <v>1069</v>
      </c>
      <c r="B227">
        <v>77.7</v>
      </c>
      <c r="C227">
        <v>77.98</v>
      </c>
      <c r="D227">
        <v>77.17</v>
      </c>
      <c r="E227">
        <v>77.56</v>
      </c>
      <c r="F227" s="31"/>
    </row>
    <row r="228" spans="1:6" x14ac:dyDescent="0.3">
      <c r="A228" t="s">
        <v>1070</v>
      </c>
      <c r="B228">
        <v>78.739999999999995</v>
      </c>
      <c r="C228">
        <v>79.09</v>
      </c>
      <c r="D228">
        <v>77.739999999999995</v>
      </c>
      <c r="E228">
        <v>77.8</v>
      </c>
      <c r="F228" s="31"/>
    </row>
    <row r="229" spans="1:6" x14ac:dyDescent="0.3">
      <c r="A229" t="s">
        <v>1071</v>
      </c>
      <c r="B229">
        <v>79.069999999999993</v>
      </c>
      <c r="C229">
        <v>79.87</v>
      </c>
      <c r="D229">
        <v>78.23</v>
      </c>
      <c r="E229">
        <v>78.44</v>
      </c>
      <c r="F229" s="31"/>
    </row>
    <row r="230" spans="1:6" x14ac:dyDescent="0.3">
      <c r="A230" t="s">
        <v>1072</v>
      </c>
      <c r="B230">
        <v>80.47</v>
      </c>
      <c r="C230">
        <v>80.709999999999994</v>
      </c>
      <c r="D230">
        <v>79.53</v>
      </c>
      <c r="E230">
        <v>79.67</v>
      </c>
      <c r="F230" s="31"/>
    </row>
    <row r="231" spans="1:6" x14ac:dyDescent="0.3">
      <c r="A231" t="s">
        <v>1073</v>
      </c>
      <c r="B231">
        <v>79.19</v>
      </c>
      <c r="C231">
        <v>81.069999999999993</v>
      </c>
      <c r="D231">
        <v>78.61</v>
      </c>
      <c r="E231">
        <v>80.48</v>
      </c>
      <c r="F231" s="31"/>
    </row>
    <row r="232" spans="1:6" x14ac:dyDescent="0.3">
      <c r="A232" t="s">
        <v>1074</v>
      </c>
      <c r="B232">
        <v>77.739999999999995</v>
      </c>
      <c r="C232">
        <v>79.45</v>
      </c>
      <c r="D232">
        <v>77.63</v>
      </c>
      <c r="E232">
        <v>79.2</v>
      </c>
      <c r="F232" s="31"/>
    </row>
    <row r="233" spans="1:6" x14ac:dyDescent="0.3">
      <c r="A233" t="s">
        <v>1075</v>
      </c>
      <c r="B233">
        <v>77.19</v>
      </c>
      <c r="C233">
        <v>77.86</v>
      </c>
      <c r="D233">
        <v>76.97</v>
      </c>
      <c r="E233">
        <v>77.650000000000006</v>
      </c>
      <c r="F233" s="31"/>
    </row>
    <row r="234" spans="1:6" x14ac:dyDescent="0.3">
      <c r="A234" s="42">
        <v>45270</v>
      </c>
      <c r="B234">
        <v>76.88</v>
      </c>
      <c r="C234">
        <v>77.11</v>
      </c>
      <c r="D234">
        <v>76.290000000000006</v>
      </c>
      <c r="E234">
        <v>76.760000000000005</v>
      </c>
      <c r="F234" s="31"/>
    </row>
    <row r="235" spans="1:6" x14ac:dyDescent="0.3">
      <c r="A235" s="42">
        <v>45240</v>
      </c>
      <c r="B235">
        <v>76.25</v>
      </c>
      <c r="C235">
        <v>77.010000000000005</v>
      </c>
      <c r="D235">
        <v>76.010000000000005</v>
      </c>
      <c r="E235">
        <v>76.959999999999994</v>
      </c>
      <c r="F235" s="31"/>
    </row>
    <row r="236" spans="1:6" x14ac:dyDescent="0.3">
      <c r="A236" s="42">
        <v>45209</v>
      </c>
      <c r="B236">
        <v>75.06</v>
      </c>
      <c r="C236">
        <v>76.459999999999994</v>
      </c>
      <c r="D236">
        <v>74.78</v>
      </c>
      <c r="E236">
        <v>75.97</v>
      </c>
      <c r="F236" s="31"/>
    </row>
    <row r="237" spans="1:6" x14ac:dyDescent="0.3">
      <c r="A237" s="42">
        <v>45179</v>
      </c>
      <c r="B237">
        <v>74.78</v>
      </c>
      <c r="C237">
        <v>75.34</v>
      </c>
      <c r="D237">
        <v>74.239999999999995</v>
      </c>
      <c r="E237">
        <v>75.06</v>
      </c>
      <c r="F237" s="31"/>
    </row>
    <row r="238" spans="1:6" x14ac:dyDescent="0.3">
      <c r="A238" s="42">
        <v>45087</v>
      </c>
      <c r="B238">
        <v>74.459999999999994</v>
      </c>
      <c r="C238">
        <v>75.010000000000005</v>
      </c>
      <c r="D238">
        <v>73.91</v>
      </c>
      <c r="E238">
        <v>74.739999999999995</v>
      </c>
      <c r="F238" s="31"/>
    </row>
    <row r="239" spans="1:6" x14ac:dyDescent="0.3">
      <c r="A239" s="42">
        <v>45056</v>
      </c>
      <c r="B239">
        <v>74.67</v>
      </c>
      <c r="C239">
        <v>75.03</v>
      </c>
      <c r="D239">
        <v>74.150000000000006</v>
      </c>
      <c r="E239">
        <v>74.7</v>
      </c>
      <c r="F239" s="31"/>
    </row>
    <row r="240" spans="1:6" x14ac:dyDescent="0.3">
      <c r="A240" s="42">
        <v>45026</v>
      </c>
      <c r="B240">
        <v>73.3</v>
      </c>
      <c r="C240">
        <v>74.819999999999993</v>
      </c>
      <c r="D240">
        <v>73.25</v>
      </c>
      <c r="E240">
        <v>74.739999999999995</v>
      </c>
      <c r="F240" s="31"/>
    </row>
    <row r="241" spans="1:6" x14ac:dyDescent="0.3">
      <c r="A241" s="42">
        <v>44995</v>
      </c>
      <c r="B241">
        <v>73.209999999999994</v>
      </c>
      <c r="C241">
        <v>73.87</v>
      </c>
      <c r="D241">
        <v>72.87</v>
      </c>
      <c r="E241">
        <v>73.27</v>
      </c>
      <c r="F241" s="31"/>
    </row>
    <row r="242" spans="1:6" x14ac:dyDescent="0.3">
      <c r="A242" s="42">
        <v>44967</v>
      </c>
      <c r="B242">
        <v>75</v>
      </c>
      <c r="C242">
        <v>75.040000000000006</v>
      </c>
      <c r="D242">
        <v>73.16</v>
      </c>
      <c r="E242">
        <v>74.099999999999994</v>
      </c>
      <c r="F242" s="31"/>
    </row>
    <row r="243" spans="1:6" x14ac:dyDescent="0.3">
      <c r="A243" t="s">
        <v>1076</v>
      </c>
      <c r="B243">
        <v>75.510000000000005</v>
      </c>
      <c r="C243">
        <v>75.75</v>
      </c>
      <c r="D243">
        <v>74.58</v>
      </c>
      <c r="E243">
        <v>74.94</v>
      </c>
      <c r="F243" s="31"/>
    </row>
    <row r="244" spans="1:6" x14ac:dyDescent="0.3">
      <c r="A244" t="s">
        <v>1077</v>
      </c>
      <c r="B244">
        <v>75.790000000000006</v>
      </c>
      <c r="C244">
        <v>76.05</v>
      </c>
      <c r="D244">
        <v>75.209999999999994</v>
      </c>
      <c r="E244">
        <v>75.42</v>
      </c>
      <c r="F244" s="31"/>
    </row>
    <row r="245" spans="1:6" x14ac:dyDescent="0.3">
      <c r="A245" t="s">
        <v>1078</v>
      </c>
      <c r="B245">
        <v>75.67</v>
      </c>
      <c r="C245">
        <v>76.06</v>
      </c>
      <c r="D245">
        <v>75.14</v>
      </c>
      <c r="E245">
        <v>75.55</v>
      </c>
      <c r="F245" s="31"/>
    </row>
    <row r="246" spans="1:6" x14ac:dyDescent="0.3">
      <c r="A246" t="s">
        <v>1079</v>
      </c>
      <c r="B246">
        <v>75.41</v>
      </c>
      <c r="C246">
        <v>76.27</v>
      </c>
      <c r="D246">
        <v>75.319999999999993</v>
      </c>
      <c r="E246">
        <v>75.53</v>
      </c>
      <c r="F246" s="31"/>
    </row>
    <row r="247" spans="1:6" x14ac:dyDescent="0.3">
      <c r="A247" t="s">
        <v>1080</v>
      </c>
      <c r="B247">
        <v>74.75</v>
      </c>
      <c r="C247">
        <v>74.930000000000007</v>
      </c>
      <c r="D247">
        <v>74.53</v>
      </c>
      <c r="E247">
        <v>74.83</v>
      </c>
      <c r="F247" s="31"/>
    </row>
    <row r="248" spans="1:6" x14ac:dyDescent="0.3">
      <c r="A248" t="s">
        <v>1081</v>
      </c>
      <c r="B248">
        <v>74.760000000000005</v>
      </c>
      <c r="C248">
        <v>75.62</v>
      </c>
      <c r="D248">
        <v>74.349999999999994</v>
      </c>
      <c r="E248">
        <v>75.010000000000005</v>
      </c>
      <c r="F248" s="31"/>
    </row>
    <row r="249" spans="1:6" x14ac:dyDescent="0.3">
      <c r="A249" t="s">
        <v>1082</v>
      </c>
      <c r="B249">
        <v>75.88</v>
      </c>
      <c r="C249">
        <v>76.14</v>
      </c>
      <c r="D249">
        <v>75.22</v>
      </c>
      <c r="E249">
        <v>75.27</v>
      </c>
      <c r="F249" s="31"/>
    </row>
    <row r="250" spans="1:6" x14ac:dyDescent="0.3">
      <c r="A250" t="s">
        <v>1083</v>
      </c>
      <c r="B250">
        <v>75.98</v>
      </c>
      <c r="C250">
        <v>76.39</v>
      </c>
      <c r="D250">
        <v>75.73</v>
      </c>
      <c r="E250">
        <v>75.819999999999993</v>
      </c>
      <c r="F250" s="31"/>
    </row>
    <row r="251" spans="1:6" x14ac:dyDescent="0.3">
      <c r="A251" t="s">
        <v>1084</v>
      </c>
      <c r="B251">
        <v>75.39</v>
      </c>
      <c r="C251">
        <v>76.13</v>
      </c>
      <c r="D251">
        <v>75.260000000000005</v>
      </c>
      <c r="E251">
        <v>75.77</v>
      </c>
      <c r="F251" s="31"/>
    </row>
    <row r="252" spans="1:6" x14ac:dyDescent="0.3">
      <c r="A252" t="s">
        <v>1085</v>
      </c>
      <c r="B252">
        <v>75.86</v>
      </c>
      <c r="C252">
        <v>76.150000000000006</v>
      </c>
      <c r="D252">
        <v>75.14</v>
      </c>
      <c r="E252">
        <v>75.62</v>
      </c>
      <c r="F252" s="3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1A60FFF3B3F34780BD68C24F83AB0B" ma:contentTypeVersion="16" ma:contentTypeDescription="Create a new document." ma:contentTypeScope="" ma:versionID="cc308193f05ed2f5c39de7f014fb96c8">
  <xsd:schema xmlns:xsd="http://www.w3.org/2001/XMLSchema" xmlns:xs="http://www.w3.org/2001/XMLSchema" xmlns:p="http://schemas.microsoft.com/office/2006/metadata/properties" xmlns:ns3="024d1a66-7ff5-40b0-a112-248191a55fa0" xmlns:ns4="618f9271-aa48-4ff0-a14b-05077ae2416f" targetNamespace="http://schemas.microsoft.com/office/2006/metadata/properties" ma:root="true" ma:fieldsID="5639254fc6aaefbfdab8d3466ab69f0d" ns3:_="" ns4:_="">
    <xsd:import namespace="024d1a66-7ff5-40b0-a112-248191a55fa0"/>
    <xsd:import namespace="618f9271-aa48-4ff0-a14b-05077ae2416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LengthInSeconds" minOccurs="0"/>
                <xsd:element ref="ns4:SharedWithUsers" minOccurs="0"/>
                <xsd:element ref="ns4:SharedWithDetails" minOccurs="0"/>
                <xsd:element ref="ns4:SharingHintHash"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4d1a66-7ff5-40b0-a112-248191a55fa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18f9271-aa48-4ff0-a14b-05077ae2416f"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_activity xmlns="024d1a66-7ff5-40b0-a112-248191a55fa0" xsi:nil="true"/>
  </documentManagement>
</p:properties>
</file>

<file path=customXml/itemProps1.xml><?xml version="1.0" encoding="utf-8"?>
<ds:datastoreItem xmlns:ds="http://schemas.openxmlformats.org/officeDocument/2006/customXml" ds:itemID="{EC19967B-E00E-42DA-A14B-CC59E493DC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4d1a66-7ff5-40b0-a112-248191a55fa0"/>
    <ds:schemaRef ds:uri="618f9271-aa48-4ff0-a14b-05077ae241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A8CF46-9497-41D1-A77A-7C145B9157C3}">
  <ds:schemaRefs>
    <ds:schemaRef ds:uri="http://schemas.microsoft.com/sharepoint/v3/contenttype/forms"/>
  </ds:schemaRefs>
</ds:datastoreItem>
</file>

<file path=customXml/itemProps3.xml><?xml version="1.0" encoding="utf-8"?>
<ds:datastoreItem xmlns:ds="http://schemas.openxmlformats.org/officeDocument/2006/customXml" ds:itemID="{490B6F84-0C5B-4971-9054-7B1550694769}">
  <ds:schemaRefs>
    <ds:schemaRef ds:uri="http://schemas.microsoft.com/DataMashup"/>
  </ds:schemaRefs>
</ds:datastoreItem>
</file>

<file path=customXml/itemProps4.xml><?xml version="1.0" encoding="utf-8"?>
<ds:datastoreItem xmlns:ds="http://schemas.openxmlformats.org/officeDocument/2006/customXml" ds:itemID="{A5003B91-6594-4BEA-BD00-9CF9C34CD83D}">
  <ds:schemaRefs>
    <ds:schemaRef ds:uri="024d1a66-7ff5-40b0-a112-248191a55fa0"/>
    <ds:schemaRef ds:uri="http://purl.org/dc/elements/1.1/"/>
    <ds:schemaRef ds:uri="http://schemas.microsoft.com/office/2006/metadata/properties"/>
    <ds:schemaRef ds:uri="618f9271-aa48-4ff0-a14b-05077ae2416f"/>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method</vt:lpstr>
      <vt:lpstr>18 Sept 2023 Stock Prices</vt:lpstr>
      <vt:lpstr>portfolio</vt:lpstr>
      <vt:lpstr>s&amp;p500</vt:lpstr>
      <vt:lpstr>PEP.OQ</vt:lpstr>
      <vt:lpstr>HSY.N</vt:lpstr>
      <vt:lpstr>HUM.N</vt:lpstr>
      <vt:lpstr>CVS.N</vt:lpstr>
      <vt:lpstr>BNTX.OQ</vt:lpstr>
      <vt:lpstr>KO.N</vt:lpstr>
      <vt:lpstr>CI.N</vt:lpstr>
      <vt:lpstr>ABT.N</vt:lpstr>
      <vt:lpstr>CPB.N</vt:lpstr>
      <vt:lpstr>AMGN.OQ</vt:lpstr>
      <vt:lpstr>UNH.N</vt:lpstr>
      <vt:lpstr>BMY.N</vt:lpstr>
      <vt:lpstr>NTES.OQ</vt:lpstr>
      <vt:lpstr>CLX.N</vt:lpstr>
      <vt:lpstr>GIS.N</vt:lpstr>
      <vt:lpstr>K.N</vt:lpstr>
      <vt:lpstr>KMB.N</vt:lpstr>
      <vt:lpstr>MRK.N</vt:lpstr>
      <vt:lpstr>WMT.N</vt:lpstr>
      <vt:lpstr>ABBV.N</vt:lpstr>
      <vt:lpstr>AMN.N</vt:lpstr>
      <vt:lpstr>FCN.N</vt:lpstr>
      <vt:lpstr>GILD.OQ</vt:lpstr>
      <vt:lpstr>Data</vt:lpstr>
    </vt:vector>
  </TitlesOfParts>
  <Company>Refinitiv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Refinitiv</dc:creator>
  <cp:lastModifiedBy>Sean Basquill</cp:lastModifiedBy>
  <dcterms:created xsi:type="dcterms:W3CDTF">2023-09-18T15:57:46Z</dcterms:created>
  <dcterms:modified xsi:type="dcterms:W3CDTF">2024-09-17T16:36:11Z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0x010100601A60FFF3B3F34780BD68C24F83AB0B</vt:lpwstr>
  </property>
</Properties>
</file>