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\lotto\data\daily_grand\"/>
    </mc:Choice>
  </mc:AlternateContent>
  <xr:revisionPtr revIDLastSave="0" documentId="13_ncr:1_{9AA3F987-85B3-4653-8BC1-4AA9271CDC20}" xr6:coauthVersionLast="45" xr6:coauthVersionMax="45" xr10:uidLastSave="{00000000-0000-0000-0000-000000000000}"/>
  <bookViews>
    <workbookView xWindow="-120" yWindow="-120" windowWidth="30960" windowHeight="17070" activeTab="6" xr2:uid="{00000000-000D-0000-FFFF-FFFF00000000}"/>
  </bookViews>
  <sheets>
    <sheet name="dgrand_calc" sheetId="1" r:id="rId1"/>
    <sheet name="no_zeros" sheetId="5" r:id="rId2"/>
    <sheet name="Sheet4" sheetId="6" state="hidden" r:id="rId3"/>
    <sheet name="Sheet2" sheetId="3" r:id="rId4"/>
    <sheet name="Sheet3" sheetId="4" state="hidden" r:id="rId5"/>
    <sheet name="dgrand_calc_backup" sheetId="2" r:id="rId6"/>
    <sheet name="Sheet1" sheetId="9" r:id="rId7"/>
    <sheet name="no_0_transform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J4" i="8"/>
  <c r="J5" i="8"/>
  <c r="J6" i="8"/>
  <c r="J7" i="8"/>
  <c r="P7" i="8" s="1"/>
  <c r="V7" i="8" s="1"/>
  <c r="J8" i="8"/>
  <c r="J9" i="8"/>
  <c r="J10" i="8"/>
  <c r="J11" i="8"/>
  <c r="P11" i="8" s="1"/>
  <c r="V11" i="8" s="1"/>
  <c r="J12" i="8"/>
  <c r="J13" i="8"/>
  <c r="J14" i="8"/>
  <c r="J15" i="8"/>
  <c r="P15" i="8" s="1"/>
  <c r="V15" i="8" s="1"/>
  <c r="J16" i="8"/>
  <c r="J17" i="8"/>
  <c r="J18" i="8"/>
  <c r="J19" i="8"/>
  <c r="P19" i="8" s="1"/>
  <c r="V19" i="8" s="1"/>
  <c r="J20" i="8"/>
  <c r="J21" i="8"/>
  <c r="J22" i="8"/>
  <c r="J23" i="8"/>
  <c r="P23" i="8" s="1"/>
  <c r="V23" i="8" s="1"/>
  <c r="J24" i="8"/>
  <c r="J25" i="8"/>
  <c r="J26" i="8"/>
  <c r="J27" i="8"/>
  <c r="P27" i="8" s="1"/>
  <c r="V27" i="8" s="1"/>
  <c r="J28" i="8"/>
  <c r="J29" i="8"/>
  <c r="J30" i="8"/>
  <c r="J31" i="8"/>
  <c r="P31" i="8" s="1"/>
  <c r="V31" i="8" s="1"/>
  <c r="J32" i="8"/>
  <c r="J33" i="8"/>
  <c r="J34" i="8"/>
  <c r="J35" i="8"/>
  <c r="P35" i="8" s="1"/>
  <c r="V35" i="8" s="1"/>
  <c r="J36" i="8"/>
  <c r="J37" i="8"/>
  <c r="J38" i="8"/>
  <c r="J39" i="8"/>
  <c r="P39" i="8" s="1"/>
  <c r="V39" i="8" s="1"/>
  <c r="J40" i="8"/>
  <c r="J41" i="8"/>
  <c r="J42" i="8"/>
  <c r="J43" i="8"/>
  <c r="P43" i="8" s="1"/>
  <c r="V43" i="8" s="1"/>
  <c r="J44" i="8"/>
  <c r="J45" i="8"/>
  <c r="J46" i="8"/>
  <c r="J47" i="8"/>
  <c r="P47" i="8" s="1"/>
  <c r="V47" i="8" s="1"/>
  <c r="J48" i="8"/>
  <c r="J49" i="8"/>
  <c r="J50" i="8"/>
  <c r="J51" i="8"/>
  <c r="P51" i="8" s="1"/>
  <c r="V51" i="8" s="1"/>
  <c r="J52" i="8"/>
  <c r="J53" i="8"/>
  <c r="J54" i="8"/>
  <c r="J55" i="8"/>
  <c r="P55" i="8" s="1"/>
  <c r="V55" i="8" s="1"/>
  <c r="J56" i="8"/>
  <c r="J57" i="8"/>
  <c r="J58" i="8"/>
  <c r="J59" i="8"/>
  <c r="P59" i="8" s="1"/>
  <c r="V59" i="8" s="1"/>
  <c r="J60" i="8"/>
  <c r="J61" i="8"/>
  <c r="J62" i="8"/>
  <c r="J63" i="8"/>
  <c r="P63" i="8" s="1"/>
  <c r="V63" i="8" s="1"/>
  <c r="J64" i="8"/>
  <c r="J65" i="8"/>
  <c r="J66" i="8"/>
  <c r="J67" i="8"/>
  <c r="P67" i="8" s="1"/>
  <c r="V67" i="8" s="1"/>
  <c r="J68" i="8"/>
  <c r="J69" i="8"/>
  <c r="J70" i="8"/>
  <c r="J71" i="8"/>
  <c r="P71" i="8" s="1"/>
  <c r="V71" i="8" s="1"/>
  <c r="J72" i="8"/>
  <c r="J73" i="8"/>
  <c r="J74" i="8"/>
  <c r="J75" i="8"/>
  <c r="P75" i="8" s="1"/>
  <c r="V75" i="8" s="1"/>
  <c r="J76" i="8"/>
  <c r="J77" i="8"/>
  <c r="J78" i="8"/>
  <c r="J79" i="8"/>
  <c r="P79" i="8" s="1"/>
  <c r="V79" i="8" s="1"/>
  <c r="J80" i="8"/>
  <c r="J81" i="8"/>
  <c r="J82" i="8"/>
  <c r="J83" i="8"/>
  <c r="P83" i="8" s="1"/>
  <c r="V83" i="8" s="1"/>
  <c r="J84" i="8"/>
  <c r="J85" i="8"/>
  <c r="J86" i="8"/>
  <c r="J87" i="8"/>
  <c r="P87" i="8" s="1"/>
  <c r="V87" i="8" s="1"/>
  <c r="J88" i="8"/>
  <c r="J89" i="8"/>
  <c r="J90" i="8"/>
  <c r="J91" i="8"/>
  <c r="P91" i="8" s="1"/>
  <c r="V91" i="8" s="1"/>
  <c r="J92" i="8"/>
  <c r="J93" i="8"/>
  <c r="J94" i="8"/>
  <c r="J95" i="8"/>
  <c r="P95" i="8" s="1"/>
  <c r="V95" i="8" s="1"/>
  <c r="J96" i="8"/>
  <c r="J97" i="8"/>
  <c r="J98" i="8"/>
  <c r="J99" i="8"/>
  <c r="P99" i="8" s="1"/>
  <c r="V99" i="8" s="1"/>
  <c r="J100" i="8"/>
  <c r="J101" i="8"/>
  <c r="J102" i="8"/>
  <c r="J103" i="8"/>
  <c r="P103" i="8" s="1"/>
  <c r="V103" i="8" s="1"/>
  <c r="J104" i="8"/>
  <c r="J105" i="8"/>
  <c r="J106" i="8"/>
  <c r="J107" i="8"/>
  <c r="P107" i="8" s="1"/>
  <c r="V107" i="8" s="1"/>
  <c r="J108" i="8"/>
  <c r="J109" i="8"/>
  <c r="J110" i="8"/>
  <c r="J111" i="8"/>
  <c r="P111" i="8" s="1"/>
  <c r="V111" i="8" s="1"/>
  <c r="J112" i="8"/>
  <c r="J113" i="8"/>
  <c r="J114" i="8"/>
  <c r="J115" i="8"/>
  <c r="P115" i="8" s="1"/>
  <c r="V115" i="8" s="1"/>
  <c r="J116" i="8"/>
  <c r="J117" i="8"/>
  <c r="J118" i="8"/>
  <c r="J119" i="8"/>
  <c r="P119" i="8" s="1"/>
  <c r="V119" i="8" s="1"/>
  <c r="J120" i="8"/>
  <c r="J121" i="8"/>
  <c r="J122" i="8"/>
  <c r="J123" i="8"/>
  <c r="P123" i="8" s="1"/>
  <c r="V123" i="8" s="1"/>
  <c r="J124" i="8"/>
  <c r="J125" i="8"/>
  <c r="J126" i="8"/>
  <c r="J127" i="8"/>
  <c r="P127" i="8" s="1"/>
  <c r="V127" i="8" s="1"/>
  <c r="J128" i="8"/>
  <c r="J129" i="8"/>
  <c r="J130" i="8"/>
  <c r="J131" i="8"/>
  <c r="P131" i="8" s="1"/>
  <c r="V131" i="8" s="1"/>
  <c r="J132" i="8"/>
  <c r="J133" i="8"/>
  <c r="J134" i="8"/>
  <c r="J135" i="8"/>
  <c r="P135" i="8" s="1"/>
  <c r="V135" i="8" s="1"/>
  <c r="J136" i="8"/>
  <c r="J137" i="8"/>
  <c r="J138" i="8"/>
  <c r="J139" i="8"/>
  <c r="P139" i="8" s="1"/>
  <c r="V139" i="8" s="1"/>
  <c r="J140" i="8"/>
  <c r="J141" i="8"/>
  <c r="J142" i="8"/>
  <c r="J143" i="8"/>
  <c r="P143" i="8" s="1"/>
  <c r="V143" i="8" s="1"/>
  <c r="J144" i="8"/>
  <c r="J145" i="8"/>
  <c r="J146" i="8"/>
  <c r="J147" i="8"/>
  <c r="P147" i="8" s="1"/>
  <c r="V147" i="8" s="1"/>
  <c r="J148" i="8"/>
  <c r="J149" i="8"/>
  <c r="J150" i="8"/>
  <c r="J151" i="8"/>
  <c r="P151" i="8" s="1"/>
  <c r="V151" i="8" s="1"/>
  <c r="J152" i="8"/>
  <c r="J153" i="8"/>
  <c r="J154" i="8"/>
  <c r="J155" i="8"/>
  <c r="P155" i="8" s="1"/>
  <c r="V155" i="8" s="1"/>
  <c r="J156" i="8"/>
  <c r="J157" i="8"/>
  <c r="J158" i="8"/>
  <c r="J159" i="8"/>
  <c r="P159" i="8" s="1"/>
  <c r="V159" i="8" s="1"/>
  <c r="J160" i="8"/>
  <c r="J161" i="8"/>
  <c r="J162" i="8"/>
  <c r="J163" i="8"/>
  <c r="P163" i="8" s="1"/>
  <c r="V163" i="8" s="1"/>
  <c r="J164" i="8"/>
  <c r="J165" i="8"/>
  <c r="J166" i="8"/>
  <c r="J167" i="8"/>
  <c r="P167" i="8" s="1"/>
  <c r="V167" i="8" s="1"/>
  <c r="J168" i="8"/>
  <c r="J169" i="8"/>
  <c r="J170" i="8"/>
  <c r="J171" i="8"/>
  <c r="P171" i="8" s="1"/>
  <c r="V171" i="8" s="1"/>
  <c r="J172" i="8"/>
  <c r="J173" i="8"/>
  <c r="J174" i="8"/>
  <c r="J175" i="8"/>
  <c r="P175" i="8" s="1"/>
  <c r="V175" i="8" s="1"/>
  <c r="J176" i="8"/>
  <c r="J177" i="8"/>
  <c r="J178" i="8"/>
  <c r="J179" i="8"/>
  <c r="P179" i="8" s="1"/>
  <c r="V179" i="8" s="1"/>
  <c r="J180" i="8"/>
  <c r="J181" i="8"/>
  <c r="J182" i="8"/>
  <c r="J183" i="8"/>
  <c r="P183" i="8" s="1"/>
  <c r="V183" i="8" s="1"/>
  <c r="J184" i="8"/>
  <c r="J185" i="8"/>
  <c r="J186" i="8"/>
  <c r="J187" i="8"/>
  <c r="P187" i="8" s="1"/>
  <c r="V187" i="8" s="1"/>
  <c r="J188" i="8"/>
  <c r="J189" i="8"/>
  <c r="J190" i="8"/>
  <c r="J191" i="8"/>
  <c r="P191" i="8" s="1"/>
  <c r="V191" i="8" s="1"/>
  <c r="J192" i="8"/>
  <c r="J193" i="8"/>
  <c r="J194" i="8"/>
  <c r="J195" i="8"/>
  <c r="P195" i="8" s="1"/>
  <c r="V195" i="8" s="1"/>
  <c r="J196" i="8"/>
  <c r="J197" i="8"/>
  <c r="J198" i="8"/>
  <c r="J199" i="8"/>
  <c r="P199" i="8" s="1"/>
  <c r="V199" i="8" s="1"/>
  <c r="J200" i="8"/>
  <c r="J201" i="8"/>
  <c r="J202" i="8"/>
  <c r="J203" i="8"/>
  <c r="P203" i="8" s="1"/>
  <c r="V203" i="8" s="1"/>
  <c r="J204" i="8"/>
  <c r="J205" i="8"/>
  <c r="J206" i="8"/>
  <c r="J207" i="8"/>
  <c r="P207" i="8" s="1"/>
  <c r="V207" i="8" s="1"/>
  <c r="J208" i="8"/>
  <c r="J209" i="8"/>
  <c r="J210" i="8"/>
  <c r="J211" i="8"/>
  <c r="P211" i="8" s="1"/>
  <c r="V211" i="8" s="1"/>
  <c r="J212" i="8"/>
  <c r="J213" i="8"/>
  <c r="J214" i="8"/>
  <c r="J215" i="8"/>
  <c r="P215" i="8" s="1"/>
  <c r="V215" i="8" s="1"/>
  <c r="J216" i="8"/>
  <c r="J217" i="8"/>
  <c r="J218" i="8"/>
  <c r="J219" i="8"/>
  <c r="P219" i="8" s="1"/>
  <c r="V219" i="8" s="1"/>
  <c r="J220" i="8"/>
  <c r="J221" i="8"/>
  <c r="J222" i="8"/>
  <c r="J223" i="8"/>
  <c r="P223" i="8" s="1"/>
  <c r="V223" i="8" s="1"/>
  <c r="J224" i="8"/>
  <c r="J225" i="8"/>
  <c r="J226" i="8"/>
  <c r="J227" i="8"/>
  <c r="P227" i="8" s="1"/>
  <c r="V227" i="8" s="1"/>
  <c r="J228" i="8"/>
  <c r="J229" i="8"/>
  <c r="J230" i="8"/>
  <c r="J231" i="8"/>
  <c r="P231" i="8" s="1"/>
  <c r="V231" i="8" s="1"/>
  <c r="J232" i="8"/>
  <c r="J233" i="8"/>
  <c r="J234" i="8"/>
  <c r="J235" i="8"/>
  <c r="P235" i="8" s="1"/>
  <c r="V235" i="8" s="1"/>
  <c r="J236" i="8"/>
  <c r="J237" i="8"/>
  <c r="J238" i="8"/>
  <c r="J239" i="8"/>
  <c r="P239" i="8" s="1"/>
  <c r="V239" i="8" s="1"/>
  <c r="J240" i="8"/>
  <c r="J241" i="8"/>
  <c r="J242" i="8"/>
  <c r="J243" i="8"/>
  <c r="P243" i="8" s="1"/>
  <c r="V243" i="8" s="1"/>
  <c r="J244" i="8"/>
  <c r="J245" i="8"/>
  <c r="J246" i="8"/>
  <c r="J247" i="8"/>
  <c r="P247" i="8" s="1"/>
  <c r="V247" i="8" s="1"/>
  <c r="J248" i="8"/>
  <c r="J249" i="8"/>
  <c r="J250" i="8"/>
  <c r="J251" i="8"/>
  <c r="P251" i="8" s="1"/>
  <c r="V251" i="8" s="1"/>
  <c r="J252" i="8"/>
  <c r="J253" i="8"/>
  <c r="J254" i="8"/>
  <c r="J255" i="8"/>
  <c r="P255" i="8" s="1"/>
  <c r="V255" i="8" s="1"/>
  <c r="J256" i="8"/>
  <c r="J257" i="8"/>
  <c r="J258" i="8"/>
  <c r="J259" i="8"/>
  <c r="P259" i="8" s="1"/>
  <c r="V259" i="8" s="1"/>
  <c r="J260" i="8"/>
  <c r="J261" i="8"/>
  <c r="J262" i="8"/>
  <c r="J263" i="8"/>
  <c r="P263" i="8" s="1"/>
  <c r="V263" i="8" s="1"/>
  <c r="J264" i="8"/>
  <c r="J265" i="8"/>
  <c r="J266" i="8"/>
  <c r="J267" i="8"/>
  <c r="P267" i="8" s="1"/>
  <c r="V267" i="8" s="1"/>
  <c r="J268" i="8"/>
  <c r="J269" i="8"/>
  <c r="J270" i="8"/>
  <c r="J271" i="8"/>
  <c r="P271" i="8" s="1"/>
  <c r="V271" i="8" s="1"/>
  <c r="J272" i="8"/>
  <c r="J273" i="8"/>
  <c r="J274" i="8"/>
  <c r="J275" i="8"/>
  <c r="P275" i="8" s="1"/>
  <c r="V275" i="8" s="1"/>
  <c r="J276" i="8"/>
  <c r="J277" i="8"/>
  <c r="J278" i="8"/>
  <c r="J279" i="8"/>
  <c r="P279" i="8" s="1"/>
  <c r="V279" i="8" s="1"/>
  <c r="J280" i="8"/>
  <c r="J281" i="8"/>
  <c r="J282" i="8"/>
  <c r="J283" i="8"/>
  <c r="P283" i="8" s="1"/>
  <c r="V283" i="8" s="1"/>
  <c r="J284" i="8"/>
  <c r="J285" i="8"/>
  <c r="J286" i="8"/>
  <c r="J287" i="8"/>
  <c r="P287" i="8" s="1"/>
  <c r="V287" i="8" s="1"/>
  <c r="J288" i="8"/>
  <c r="J289" i="8"/>
  <c r="J290" i="8"/>
  <c r="J291" i="8"/>
  <c r="P291" i="8" s="1"/>
  <c r="V291" i="8" s="1"/>
  <c r="J292" i="8"/>
  <c r="J293" i="8"/>
  <c r="J294" i="8"/>
  <c r="J295" i="8"/>
  <c r="P295" i="8" s="1"/>
  <c r="V295" i="8" s="1"/>
  <c r="J296" i="8"/>
  <c r="J297" i="8"/>
  <c r="J298" i="8"/>
  <c r="J299" i="8"/>
  <c r="P299" i="8" s="1"/>
  <c r="V299" i="8" s="1"/>
  <c r="J300" i="8"/>
  <c r="J301" i="8"/>
  <c r="J302" i="8"/>
  <c r="J303" i="8"/>
  <c r="P303" i="8" s="1"/>
  <c r="V303" i="8" s="1"/>
  <c r="J304" i="8"/>
  <c r="J305" i="8"/>
  <c r="J306" i="8"/>
  <c r="J307" i="8"/>
  <c r="P307" i="8" s="1"/>
  <c r="V307" i="8" s="1"/>
  <c r="J308" i="8"/>
  <c r="J309" i="8"/>
  <c r="J310" i="8"/>
  <c r="J311" i="8"/>
  <c r="P311" i="8" s="1"/>
  <c r="V311" i="8" s="1"/>
  <c r="J312" i="8"/>
  <c r="J313" i="8"/>
  <c r="J314" i="8"/>
  <c r="J315" i="8"/>
  <c r="P315" i="8" s="1"/>
  <c r="V315" i="8" s="1"/>
  <c r="J316" i="8"/>
  <c r="J317" i="8"/>
  <c r="J318" i="8"/>
  <c r="J319" i="8"/>
  <c r="P319" i="8" s="1"/>
  <c r="V319" i="8" s="1"/>
  <c r="J320" i="8"/>
  <c r="J321" i="8"/>
  <c r="J322" i="8"/>
  <c r="J323" i="8"/>
  <c r="P323" i="8" s="1"/>
  <c r="V323" i="8" s="1"/>
  <c r="J324" i="8"/>
  <c r="J325" i="8"/>
  <c r="J326" i="8"/>
  <c r="J327" i="8"/>
  <c r="P327" i="8" s="1"/>
  <c r="V327" i="8" s="1"/>
  <c r="J328" i="8"/>
  <c r="J329" i="8"/>
  <c r="J330" i="8"/>
  <c r="J331" i="8"/>
  <c r="P331" i="8" s="1"/>
  <c r="V331" i="8" s="1"/>
  <c r="J332" i="8"/>
  <c r="J333" i="8"/>
  <c r="J334" i="8"/>
  <c r="J335" i="8"/>
  <c r="P335" i="8" s="1"/>
  <c r="V335" i="8" s="1"/>
  <c r="J336" i="8"/>
  <c r="J337" i="8"/>
  <c r="J338" i="8"/>
  <c r="J339" i="8"/>
  <c r="P339" i="8" s="1"/>
  <c r="V339" i="8" s="1"/>
  <c r="J340" i="8"/>
  <c r="J341" i="8"/>
  <c r="J342" i="8"/>
  <c r="J343" i="8"/>
  <c r="P343" i="8" s="1"/>
  <c r="V343" i="8" s="1"/>
  <c r="J344" i="8"/>
  <c r="J345" i="8"/>
  <c r="J346" i="8"/>
  <c r="J347" i="8"/>
  <c r="P347" i="8" s="1"/>
  <c r="V347" i="8" s="1"/>
  <c r="J348" i="8"/>
  <c r="J349" i="8"/>
  <c r="J350" i="8"/>
  <c r="J351" i="8"/>
  <c r="P351" i="8" s="1"/>
  <c r="J352" i="8"/>
  <c r="J353" i="8"/>
  <c r="J354" i="8"/>
  <c r="J355" i="8"/>
  <c r="P355" i="8" s="1"/>
  <c r="V355" i="8" s="1"/>
  <c r="J356" i="8"/>
  <c r="J357" i="8"/>
  <c r="J358" i="8"/>
  <c r="J359" i="8"/>
  <c r="P359" i="8" s="1"/>
  <c r="V359" i="8" s="1"/>
  <c r="J360" i="8"/>
  <c r="J361" i="8"/>
  <c r="J362" i="8"/>
  <c r="J363" i="8"/>
  <c r="P363" i="8" s="1"/>
  <c r="V363" i="8" s="1"/>
  <c r="J364" i="8"/>
  <c r="J365" i="8"/>
  <c r="J366" i="8"/>
  <c r="J367" i="8"/>
  <c r="P367" i="8" s="1"/>
  <c r="J368" i="8"/>
  <c r="J369" i="8"/>
  <c r="J370" i="8"/>
  <c r="J371" i="8"/>
  <c r="P371" i="8" s="1"/>
  <c r="V371" i="8" s="1"/>
  <c r="J372" i="8"/>
  <c r="J373" i="8"/>
  <c r="J374" i="8"/>
  <c r="J375" i="8"/>
  <c r="P375" i="8" s="1"/>
  <c r="V375" i="8" s="1"/>
  <c r="J376" i="8"/>
  <c r="J377" i="8"/>
  <c r="J378" i="8"/>
  <c r="J379" i="8"/>
  <c r="P379" i="8" s="1"/>
  <c r="V379" i="8" s="1"/>
  <c r="J380" i="8"/>
  <c r="J381" i="8"/>
  <c r="J382" i="8"/>
  <c r="J383" i="8"/>
  <c r="P383" i="8" s="1"/>
  <c r="V383" i="8" s="1"/>
  <c r="J384" i="8"/>
  <c r="J385" i="8"/>
  <c r="J386" i="8"/>
  <c r="J387" i="8"/>
  <c r="P387" i="8" s="1"/>
  <c r="V387" i="8" s="1"/>
  <c r="J388" i="8"/>
  <c r="J389" i="8"/>
  <c r="J390" i="8"/>
  <c r="J391" i="8"/>
  <c r="P391" i="8" s="1"/>
  <c r="V391" i="8" s="1"/>
  <c r="J392" i="8"/>
  <c r="J393" i="8"/>
  <c r="J394" i="8"/>
  <c r="J395" i="8"/>
  <c r="P395" i="8" s="1"/>
  <c r="V395" i="8" s="1"/>
  <c r="J396" i="8"/>
  <c r="J397" i="8"/>
  <c r="J398" i="8"/>
  <c r="J399" i="8"/>
  <c r="P399" i="8" s="1"/>
  <c r="V399" i="8" s="1"/>
  <c r="J400" i="8"/>
  <c r="J401" i="8"/>
  <c r="J402" i="8"/>
  <c r="J403" i="8"/>
  <c r="P403" i="8" s="1"/>
  <c r="V403" i="8" s="1"/>
  <c r="J404" i="8"/>
  <c r="J405" i="8"/>
  <c r="J406" i="8"/>
  <c r="J407" i="8"/>
  <c r="P407" i="8" s="1"/>
  <c r="V407" i="8" s="1"/>
  <c r="J408" i="8"/>
  <c r="J409" i="8"/>
  <c r="J410" i="8"/>
  <c r="J411" i="8"/>
  <c r="P411" i="8" s="1"/>
  <c r="V411" i="8" s="1"/>
  <c r="J412" i="8"/>
  <c r="J413" i="8"/>
  <c r="J414" i="8"/>
  <c r="J415" i="8"/>
  <c r="P415" i="8" s="1"/>
  <c r="J416" i="8"/>
  <c r="J417" i="8"/>
  <c r="J418" i="8"/>
  <c r="J419" i="8"/>
  <c r="P419" i="8" s="1"/>
  <c r="V419" i="8" s="1"/>
  <c r="J420" i="8"/>
  <c r="J421" i="8"/>
  <c r="J422" i="8"/>
  <c r="J423" i="8"/>
  <c r="P423" i="8" s="1"/>
  <c r="V423" i="8" s="1"/>
  <c r="J424" i="8"/>
  <c r="J425" i="8"/>
  <c r="J426" i="8"/>
  <c r="J427" i="8"/>
  <c r="P427" i="8" s="1"/>
  <c r="V427" i="8" s="1"/>
  <c r="J428" i="8"/>
  <c r="J429" i="8"/>
  <c r="J430" i="8"/>
  <c r="J431" i="8"/>
  <c r="P431" i="8" s="1"/>
  <c r="J432" i="8"/>
  <c r="J433" i="8"/>
  <c r="J434" i="8"/>
  <c r="J435" i="8"/>
  <c r="P435" i="8" s="1"/>
  <c r="V435" i="8" s="1"/>
  <c r="J436" i="8"/>
  <c r="J437" i="8"/>
  <c r="J438" i="8"/>
  <c r="J439" i="8"/>
  <c r="P439" i="8" s="1"/>
  <c r="V439" i="8" s="1"/>
  <c r="J440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V9" i="8"/>
  <c r="V25" i="8"/>
  <c r="V41" i="8"/>
  <c r="V57" i="8"/>
  <c r="V73" i="8"/>
  <c r="V89" i="8"/>
  <c r="V121" i="8"/>
  <c r="V137" i="8"/>
  <c r="V153" i="8"/>
  <c r="V185" i="8"/>
  <c r="V201" i="8"/>
  <c r="V217" i="8"/>
  <c r="V249" i="8"/>
  <c r="V265" i="8"/>
  <c r="V281" i="8"/>
  <c r="Y295" i="8"/>
  <c r="Y303" i="8"/>
  <c r="Z308" i="8"/>
  <c r="Y311" i="8"/>
  <c r="X342" i="8"/>
  <c r="Z342" i="8"/>
  <c r="X346" i="8"/>
  <c r="Z349" i="8"/>
  <c r="X350" i="8"/>
  <c r="V351" i="8"/>
  <c r="X351" i="8"/>
  <c r="Z354" i="8"/>
  <c r="X355" i="8"/>
  <c r="Z357" i="8"/>
  <c r="Y358" i="8"/>
  <c r="X359" i="8"/>
  <c r="X363" i="8"/>
  <c r="Y363" i="8"/>
  <c r="Y365" i="8"/>
  <c r="V367" i="8"/>
  <c r="V415" i="8"/>
  <c r="X417" i="8"/>
  <c r="Z417" i="8"/>
  <c r="X421" i="8"/>
  <c r="Y421" i="8"/>
  <c r="Y423" i="8"/>
  <c r="X425" i="8"/>
  <c r="Z425" i="8"/>
  <c r="X429" i="8"/>
  <c r="Y430" i="8"/>
  <c r="V431" i="8"/>
  <c r="W431" i="8"/>
  <c r="X431" i="8"/>
  <c r="W432" i="8"/>
  <c r="X432" i="8"/>
  <c r="W434" i="8"/>
  <c r="W435" i="8"/>
  <c r="W436" i="8"/>
  <c r="W438" i="8"/>
  <c r="Z438" i="8"/>
  <c r="W439" i="8"/>
  <c r="Y439" i="8"/>
  <c r="W440" i="8"/>
  <c r="U277" i="8"/>
  <c r="U281" i="8"/>
  <c r="U293" i="8"/>
  <c r="U297" i="8"/>
  <c r="U309" i="8"/>
  <c r="U313" i="8"/>
  <c r="U325" i="8"/>
  <c r="U329" i="8"/>
  <c r="U339" i="8"/>
  <c r="U345" i="8"/>
  <c r="U352" i="8"/>
  <c r="U353" i="8"/>
  <c r="U356" i="8"/>
  <c r="U357" i="8"/>
  <c r="U361" i="8"/>
  <c r="U368" i="8"/>
  <c r="U369" i="8"/>
  <c r="U372" i="8"/>
  <c r="U373" i="8"/>
  <c r="U377" i="8"/>
  <c r="U384" i="8"/>
  <c r="U385" i="8"/>
  <c r="U388" i="8"/>
  <c r="U389" i="8"/>
  <c r="U393" i="8"/>
  <c r="U400" i="8"/>
  <c r="U401" i="8"/>
  <c r="U404" i="8"/>
  <c r="U405" i="8"/>
  <c r="U409" i="8"/>
  <c r="U416" i="8"/>
  <c r="U417" i="8"/>
  <c r="U420" i="8"/>
  <c r="U421" i="8"/>
  <c r="U425" i="8"/>
  <c r="U432" i="8"/>
  <c r="U433" i="8"/>
  <c r="U436" i="8"/>
  <c r="U437" i="8"/>
  <c r="R248" i="8"/>
  <c r="X248" i="8" s="1"/>
  <c r="R431" i="8"/>
  <c r="Q58" i="8"/>
  <c r="W58" i="8" s="1"/>
  <c r="Q122" i="8"/>
  <c r="W122" i="8" s="1"/>
  <c r="Q186" i="8"/>
  <c r="W186" i="8" s="1"/>
  <c r="Q250" i="8"/>
  <c r="W250" i="8" s="1"/>
  <c r="Q314" i="8"/>
  <c r="W314" i="8" s="1"/>
  <c r="Q378" i="8"/>
  <c r="W378" i="8" s="1"/>
  <c r="P62" i="8"/>
  <c r="V62" i="8" s="1"/>
  <c r="P78" i="8"/>
  <c r="V78" i="8" s="1"/>
  <c r="P94" i="8"/>
  <c r="V94" i="8" s="1"/>
  <c r="P110" i="8"/>
  <c r="V110" i="8" s="1"/>
  <c r="P126" i="8"/>
  <c r="V126" i="8" s="1"/>
  <c r="P142" i="8"/>
  <c r="V142" i="8" s="1"/>
  <c r="P158" i="8"/>
  <c r="V158" i="8" s="1"/>
  <c r="P174" i="8"/>
  <c r="V174" i="8" s="1"/>
  <c r="P190" i="8"/>
  <c r="V190" i="8" s="1"/>
  <c r="P206" i="8"/>
  <c r="V206" i="8" s="1"/>
  <c r="P222" i="8"/>
  <c r="V222" i="8" s="1"/>
  <c r="P238" i="8"/>
  <c r="V238" i="8" s="1"/>
  <c r="P254" i="8"/>
  <c r="V254" i="8" s="1"/>
  <c r="P270" i="8"/>
  <c r="V270" i="8" s="1"/>
  <c r="P286" i="8"/>
  <c r="V286" i="8" s="1"/>
  <c r="P302" i="8"/>
  <c r="V302" i="8" s="1"/>
  <c r="P318" i="8"/>
  <c r="V318" i="8" s="1"/>
  <c r="P334" i="8"/>
  <c r="V334" i="8" s="1"/>
  <c r="P350" i="8"/>
  <c r="V350" i="8" s="1"/>
  <c r="P366" i="8"/>
  <c r="V366" i="8" s="1"/>
  <c r="P382" i="8"/>
  <c r="V382" i="8" s="1"/>
  <c r="P398" i="8"/>
  <c r="V398" i="8" s="1"/>
  <c r="P414" i="8"/>
  <c r="V414" i="8" s="1"/>
  <c r="P430" i="8"/>
  <c r="V430" i="8" s="1"/>
  <c r="O9" i="8"/>
  <c r="U9" i="8" s="1"/>
  <c r="O25" i="8"/>
  <c r="U25" i="8" s="1"/>
  <c r="O41" i="8"/>
  <c r="U41" i="8" s="1"/>
  <c r="O57" i="8"/>
  <c r="U57" i="8" s="1"/>
  <c r="O68" i="8"/>
  <c r="U68" i="8" s="1"/>
  <c r="O76" i="8"/>
  <c r="U76" i="8" s="1"/>
  <c r="O84" i="8"/>
  <c r="U84" i="8" s="1"/>
  <c r="O92" i="8"/>
  <c r="U92" i="8" s="1"/>
  <c r="O100" i="8"/>
  <c r="U100" i="8" s="1"/>
  <c r="O108" i="8"/>
  <c r="U108" i="8" s="1"/>
  <c r="O119" i="8"/>
  <c r="U119" i="8" s="1"/>
  <c r="O123" i="8"/>
  <c r="U123" i="8" s="1"/>
  <c r="O127" i="8"/>
  <c r="U127" i="8" s="1"/>
  <c r="O131" i="8"/>
  <c r="U131" i="8" s="1"/>
  <c r="O135" i="8"/>
  <c r="U135" i="8" s="1"/>
  <c r="O139" i="8"/>
  <c r="U139" i="8" s="1"/>
  <c r="O143" i="8"/>
  <c r="U143" i="8" s="1"/>
  <c r="O147" i="8"/>
  <c r="U147" i="8" s="1"/>
  <c r="O151" i="8"/>
  <c r="U151" i="8" s="1"/>
  <c r="O155" i="8"/>
  <c r="U155" i="8" s="1"/>
  <c r="O159" i="8"/>
  <c r="U159" i="8" s="1"/>
  <c r="O163" i="8"/>
  <c r="U163" i="8" s="1"/>
  <c r="O167" i="8"/>
  <c r="U167" i="8" s="1"/>
  <c r="O171" i="8"/>
  <c r="U171" i="8" s="1"/>
  <c r="O175" i="8"/>
  <c r="U175" i="8" s="1"/>
  <c r="O179" i="8"/>
  <c r="U179" i="8" s="1"/>
  <c r="O183" i="8"/>
  <c r="U183" i="8" s="1"/>
  <c r="O187" i="8"/>
  <c r="U187" i="8" s="1"/>
  <c r="O191" i="8"/>
  <c r="U191" i="8" s="1"/>
  <c r="O195" i="8"/>
  <c r="U195" i="8" s="1"/>
  <c r="O199" i="8"/>
  <c r="U199" i="8" s="1"/>
  <c r="O203" i="8"/>
  <c r="U203" i="8" s="1"/>
  <c r="O207" i="8"/>
  <c r="U207" i="8" s="1"/>
  <c r="O211" i="8"/>
  <c r="U211" i="8" s="1"/>
  <c r="O215" i="8"/>
  <c r="U215" i="8" s="1"/>
  <c r="O219" i="8"/>
  <c r="U219" i="8" s="1"/>
  <c r="O223" i="8"/>
  <c r="U223" i="8" s="1"/>
  <c r="O227" i="8"/>
  <c r="U227" i="8" s="1"/>
  <c r="O231" i="8"/>
  <c r="U231" i="8" s="1"/>
  <c r="O235" i="8"/>
  <c r="U235" i="8" s="1"/>
  <c r="O239" i="8"/>
  <c r="U239" i="8" s="1"/>
  <c r="O243" i="8"/>
  <c r="U243" i="8" s="1"/>
  <c r="O247" i="8"/>
  <c r="U247" i="8" s="1"/>
  <c r="O251" i="8"/>
  <c r="U251" i="8" s="1"/>
  <c r="O255" i="8"/>
  <c r="U255" i="8" s="1"/>
  <c r="O259" i="8"/>
  <c r="U259" i="8" s="1"/>
  <c r="O263" i="8"/>
  <c r="U263" i="8" s="1"/>
  <c r="O267" i="8"/>
  <c r="U267" i="8" s="1"/>
  <c r="O271" i="8"/>
  <c r="U271" i="8" s="1"/>
  <c r="O275" i="8"/>
  <c r="U275" i="8" s="1"/>
  <c r="O279" i="8"/>
  <c r="U279" i="8" s="1"/>
  <c r="O283" i="8"/>
  <c r="U283" i="8" s="1"/>
  <c r="O287" i="8"/>
  <c r="U287" i="8" s="1"/>
  <c r="O291" i="8"/>
  <c r="U291" i="8" s="1"/>
  <c r="O295" i="8"/>
  <c r="U295" i="8" s="1"/>
  <c r="O299" i="8"/>
  <c r="U299" i="8" s="1"/>
  <c r="O303" i="8"/>
  <c r="U303" i="8" s="1"/>
  <c r="O307" i="8"/>
  <c r="U307" i="8" s="1"/>
  <c r="O311" i="8"/>
  <c r="U311" i="8" s="1"/>
  <c r="O315" i="8"/>
  <c r="U315" i="8" s="1"/>
  <c r="O319" i="8"/>
  <c r="U319" i="8" s="1"/>
  <c r="O323" i="8"/>
  <c r="U323" i="8" s="1"/>
  <c r="O327" i="8"/>
  <c r="U327" i="8" s="1"/>
  <c r="O331" i="8"/>
  <c r="U331" i="8" s="1"/>
  <c r="O335" i="8"/>
  <c r="U335" i="8" s="1"/>
  <c r="O339" i="8"/>
  <c r="O343" i="8"/>
  <c r="U343" i="8" s="1"/>
  <c r="O347" i="8"/>
  <c r="U347" i="8" s="1"/>
  <c r="O351" i="8"/>
  <c r="U351" i="8" s="1"/>
  <c r="O355" i="8"/>
  <c r="U355" i="8" s="1"/>
  <c r="O359" i="8"/>
  <c r="U359" i="8" s="1"/>
  <c r="O363" i="8"/>
  <c r="U363" i="8" s="1"/>
  <c r="O367" i="8"/>
  <c r="U367" i="8" s="1"/>
  <c r="O371" i="8"/>
  <c r="U371" i="8" s="1"/>
  <c r="O375" i="8"/>
  <c r="U375" i="8" s="1"/>
  <c r="O379" i="8"/>
  <c r="U379" i="8" s="1"/>
  <c r="O383" i="8"/>
  <c r="U383" i="8" s="1"/>
  <c r="O387" i="8"/>
  <c r="U387" i="8" s="1"/>
  <c r="O391" i="8"/>
  <c r="U391" i="8" s="1"/>
  <c r="O395" i="8"/>
  <c r="U395" i="8" s="1"/>
  <c r="O399" i="8"/>
  <c r="U399" i="8" s="1"/>
  <c r="O403" i="8"/>
  <c r="U403" i="8" s="1"/>
  <c r="O407" i="8"/>
  <c r="U407" i="8" s="1"/>
  <c r="O411" i="8"/>
  <c r="U411" i="8" s="1"/>
  <c r="O415" i="8"/>
  <c r="U415" i="8" s="1"/>
  <c r="O419" i="8"/>
  <c r="U419" i="8" s="1"/>
  <c r="O423" i="8"/>
  <c r="U423" i="8" s="1"/>
  <c r="O427" i="8"/>
  <c r="U427" i="8" s="1"/>
  <c r="O431" i="8"/>
  <c r="U431" i="8" s="1"/>
  <c r="O435" i="8"/>
  <c r="U435" i="8" s="1"/>
  <c r="O439" i="8"/>
  <c r="U439" i="8" s="1"/>
  <c r="T10" i="8"/>
  <c r="Z10" i="8" s="1"/>
  <c r="Q10" i="8"/>
  <c r="W10" i="8" s="1"/>
  <c r="Q11" i="8"/>
  <c r="W11" i="8" s="1"/>
  <c r="Q12" i="8"/>
  <c r="W12" i="8" s="1"/>
  <c r="Q13" i="8"/>
  <c r="W13" i="8" s="1"/>
  <c r="Q14" i="8"/>
  <c r="W14" i="8" s="1"/>
  <c r="Q15" i="8"/>
  <c r="W15" i="8" s="1"/>
  <c r="Q16" i="8"/>
  <c r="W16" i="8" s="1"/>
  <c r="Q17" i="8"/>
  <c r="W17" i="8" s="1"/>
  <c r="Q18" i="8"/>
  <c r="W18" i="8" s="1"/>
  <c r="Q19" i="8"/>
  <c r="W19" i="8" s="1"/>
  <c r="Q20" i="8"/>
  <c r="W20" i="8" s="1"/>
  <c r="Q21" i="8"/>
  <c r="W21" i="8" s="1"/>
  <c r="Q22" i="8"/>
  <c r="W22" i="8" s="1"/>
  <c r="Q23" i="8"/>
  <c r="W23" i="8" s="1"/>
  <c r="Q24" i="8"/>
  <c r="W24" i="8" s="1"/>
  <c r="Q25" i="8"/>
  <c r="W25" i="8" s="1"/>
  <c r="Q26" i="8"/>
  <c r="W26" i="8" s="1"/>
  <c r="Q27" i="8"/>
  <c r="W27" i="8" s="1"/>
  <c r="Q28" i="8"/>
  <c r="W28" i="8" s="1"/>
  <c r="Q29" i="8"/>
  <c r="W29" i="8" s="1"/>
  <c r="Q30" i="8"/>
  <c r="W30" i="8" s="1"/>
  <c r="Q31" i="8"/>
  <c r="W31" i="8" s="1"/>
  <c r="Q32" i="8"/>
  <c r="W32" i="8" s="1"/>
  <c r="Q33" i="8"/>
  <c r="W33" i="8" s="1"/>
  <c r="Q34" i="8"/>
  <c r="W34" i="8" s="1"/>
  <c r="Q35" i="8"/>
  <c r="W35" i="8" s="1"/>
  <c r="Q36" i="8"/>
  <c r="W36" i="8" s="1"/>
  <c r="Q37" i="8"/>
  <c r="W37" i="8" s="1"/>
  <c r="Q38" i="8"/>
  <c r="W38" i="8" s="1"/>
  <c r="Q39" i="8"/>
  <c r="W39" i="8" s="1"/>
  <c r="Q40" i="8"/>
  <c r="W40" i="8" s="1"/>
  <c r="Q41" i="8"/>
  <c r="W41" i="8" s="1"/>
  <c r="Q42" i="8"/>
  <c r="W42" i="8" s="1"/>
  <c r="Q43" i="8"/>
  <c r="W43" i="8" s="1"/>
  <c r="Q44" i="8"/>
  <c r="W44" i="8" s="1"/>
  <c r="Q45" i="8"/>
  <c r="W45" i="8" s="1"/>
  <c r="Q46" i="8"/>
  <c r="W46" i="8" s="1"/>
  <c r="Q47" i="8"/>
  <c r="W47" i="8" s="1"/>
  <c r="Q48" i="8"/>
  <c r="W48" i="8" s="1"/>
  <c r="Q49" i="8"/>
  <c r="W49" i="8" s="1"/>
  <c r="Q50" i="8"/>
  <c r="W50" i="8" s="1"/>
  <c r="Q51" i="8"/>
  <c r="W51" i="8" s="1"/>
  <c r="Q52" i="8"/>
  <c r="W52" i="8" s="1"/>
  <c r="Q53" i="8"/>
  <c r="W53" i="8" s="1"/>
  <c r="Q54" i="8"/>
  <c r="W54" i="8" s="1"/>
  <c r="Q55" i="8"/>
  <c r="W55" i="8" s="1"/>
  <c r="Q56" i="8"/>
  <c r="W56" i="8" s="1"/>
  <c r="Q57" i="8"/>
  <c r="W57" i="8" s="1"/>
  <c r="Q59" i="8"/>
  <c r="W59" i="8" s="1"/>
  <c r="Q60" i="8"/>
  <c r="W60" i="8" s="1"/>
  <c r="Q61" i="8"/>
  <c r="W61" i="8" s="1"/>
  <c r="Q62" i="8"/>
  <c r="W62" i="8" s="1"/>
  <c r="Q63" i="8"/>
  <c r="W63" i="8" s="1"/>
  <c r="Q64" i="8"/>
  <c r="W64" i="8" s="1"/>
  <c r="Q65" i="8"/>
  <c r="W65" i="8" s="1"/>
  <c r="Q66" i="8"/>
  <c r="W66" i="8" s="1"/>
  <c r="Q67" i="8"/>
  <c r="W67" i="8" s="1"/>
  <c r="Q68" i="8"/>
  <c r="W68" i="8" s="1"/>
  <c r="Q69" i="8"/>
  <c r="W69" i="8" s="1"/>
  <c r="Q70" i="8"/>
  <c r="W70" i="8" s="1"/>
  <c r="Q71" i="8"/>
  <c r="W71" i="8" s="1"/>
  <c r="Q72" i="8"/>
  <c r="W72" i="8" s="1"/>
  <c r="Q73" i="8"/>
  <c r="W73" i="8" s="1"/>
  <c r="Q74" i="8"/>
  <c r="W74" i="8" s="1"/>
  <c r="Q75" i="8"/>
  <c r="W75" i="8" s="1"/>
  <c r="Q76" i="8"/>
  <c r="W76" i="8" s="1"/>
  <c r="Q77" i="8"/>
  <c r="W77" i="8" s="1"/>
  <c r="Q78" i="8"/>
  <c r="W78" i="8" s="1"/>
  <c r="Q79" i="8"/>
  <c r="W79" i="8" s="1"/>
  <c r="Q80" i="8"/>
  <c r="W80" i="8" s="1"/>
  <c r="Q81" i="8"/>
  <c r="W81" i="8" s="1"/>
  <c r="Q82" i="8"/>
  <c r="W82" i="8" s="1"/>
  <c r="Q83" i="8"/>
  <c r="W83" i="8" s="1"/>
  <c r="Q84" i="8"/>
  <c r="W84" i="8" s="1"/>
  <c r="Q85" i="8"/>
  <c r="W85" i="8" s="1"/>
  <c r="Q86" i="8"/>
  <c r="W86" i="8" s="1"/>
  <c r="Q87" i="8"/>
  <c r="W87" i="8" s="1"/>
  <c r="Q88" i="8"/>
  <c r="W88" i="8" s="1"/>
  <c r="Q89" i="8"/>
  <c r="W89" i="8" s="1"/>
  <c r="Q90" i="8"/>
  <c r="W90" i="8" s="1"/>
  <c r="Q91" i="8"/>
  <c r="W91" i="8" s="1"/>
  <c r="Q92" i="8"/>
  <c r="W92" i="8" s="1"/>
  <c r="Q93" i="8"/>
  <c r="W93" i="8" s="1"/>
  <c r="Q94" i="8"/>
  <c r="W94" i="8" s="1"/>
  <c r="Q95" i="8"/>
  <c r="W95" i="8" s="1"/>
  <c r="Q96" i="8"/>
  <c r="W96" i="8" s="1"/>
  <c r="Q97" i="8"/>
  <c r="W97" i="8" s="1"/>
  <c r="Q98" i="8"/>
  <c r="W98" i="8" s="1"/>
  <c r="Q99" i="8"/>
  <c r="W99" i="8" s="1"/>
  <c r="Q100" i="8"/>
  <c r="W100" i="8" s="1"/>
  <c r="Q101" i="8"/>
  <c r="W101" i="8" s="1"/>
  <c r="Q102" i="8"/>
  <c r="W102" i="8" s="1"/>
  <c r="Q103" i="8"/>
  <c r="W103" i="8" s="1"/>
  <c r="Q104" i="8"/>
  <c r="W104" i="8" s="1"/>
  <c r="Q105" i="8"/>
  <c r="W105" i="8" s="1"/>
  <c r="Q106" i="8"/>
  <c r="W106" i="8" s="1"/>
  <c r="Q107" i="8"/>
  <c r="W107" i="8" s="1"/>
  <c r="Q108" i="8"/>
  <c r="W108" i="8" s="1"/>
  <c r="Q109" i="8"/>
  <c r="W109" i="8" s="1"/>
  <c r="Q110" i="8"/>
  <c r="W110" i="8" s="1"/>
  <c r="Q111" i="8"/>
  <c r="W111" i="8" s="1"/>
  <c r="Q112" i="8"/>
  <c r="W112" i="8" s="1"/>
  <c r="Q113" i="8"/>
  <c r="W113" i="8" s="1"/>
  <c r="Q114" i="8"/>
  <c r="W114" i="8" s="1"/>
  <c r="Q115" i="8"/>
  <c r="W115" i="8" s="1"/>
  <c r="Q116" i="8"/>
  <c r="W116" i="8" s="1"/>
  <c r="Q117" i="8"/>
  <c r="W117" i="8" s="1"/>
  <c r="Q118" i="8"/>
  <c r="W118" i="8" s="1"/>
  <c r="Q119" i="8"/>
  <c r="W119" i="8" s="1"/>
  <c r="Q120" i="8"/>
  <c r="W120" i="8" s="1"/>
  <c r="Q121" i="8"/>
  <c r="W121" i="8" s="1"/>
  <c r="Q123" i="8"/>
  <c r="W123" i="8" s="1"/>
  <c r="Q124" i="8"/>
  <c r="W124" i="8" s="1"/>
  <c r="Q125" i="8"/>
  <c r="W125" i="8" s="1"/>
  <c r="Q126" i="8"/>
  <c r="W126" i="8" s="1"/>
  <c r="Q127" i="8"/>
  <c r="W127" i="8" s="1"/>
  <c r="Q128" i="8"/>
  <c r="W128" i="8" s="1"/>
  <c r="Q129" i="8"/>
  <c r="W129" i="8" s="1"/>
  <c r="Q130" i="8"/>
  <c r="W130" i="8" s="1"/>
  <c r="Q131" i="8"/>
  <c r="W131" i="8" s="1"/>
  <c r="Q132" i="8"/>
  <c r="W132" i="8" s="1"/>
  <c r="Q133" i="8"/>
  <c r="W133" i="8" s="1"/>
  <c r="Q134" i="8"/>
  <c r="W134" i="8" s="1"/>
  <c r="Q135" i="8"/>
  <c r="W135" i="8" s="1"/>
  <c r="Q136" i="8"/>
  <c r="W136" i="8" s="1"/>
  <c r="Q137" i="8"/>
  <c r="W137" i="8" s="1"/>
  <c r="Q138" i="8"/>
  <c r="W138" i="8" s="1"/>
  <c r="Q139" i="8"/>
  <c r="W139" i="8" s="1"/>
  <c r="Q140" i="8"/>
  <c r="W140" i="8" s="1"/>
  <c r="Q141" i="8"/>
  <c r="W141" i="8" s="1"/>
  <c r="Q142" i="8"/>
  <c r="W142" i="8" s="1"/>
  <c r="Q143" i="8"/>
  <c r="W143" i="8" s="1"/>
  <c r="Q144" i="8"/>
  <c r="W144" i="8" s="1"/>
  <c r="Q145" i="8"/>
  <c r="W145" i="8" s="1"/>
  <c r="Q146" i="8"/>
  <c r="W146" i="8" s="1"/>
  <c r="Q147" i="8"/>
  <c r="W147" i="8" s="1"/>
  <c r="Q148" i="8"/>
  <c r="W148" i="8" s="1"/>
  <c r="Q149" i="8"/>
  <c r="W149" i="8" s="1"/>
  <c r="Q150" i="8"/>
  <c r="W150" i="8" s="1"/>
  <c r="Q151" i="8"/>
  <c r="W151" i="8" s="1"/>
  <c r="Q152" i="8"/>
  <c r="W152" i="8" s="1"/>
  <c r="Q153" i="8"/>
  <c r="W153" i="8" s="1"/>
  <c r="Q154" i="8"/>
  <c r="W154" i="8" s="1"/>
  <c r="Q155" i="8"/>
  <c r="W155" i="8" s="1"/>
  <c r="Q156" i="8"/>
  <c r="W156" i="8" s="1"/>
  <c r="Q157" i="8"/>
  <c r="W157" i="8" s="1"/>
  <c r="Q158" i="8"/>
  <c r="W158" i="8" s="1"/>
  <c r="Q159" i="8"/>
  <c r="W159" i="8" s="1"/>
  <c r="Q160" i="8"/>
  <c r="W160" i="8" s="1"/>
  <c r="Q161" i="8"/>
  <c r="W161" i="8" s="1"/>
  <c r="Q162" i="8"/>
  <c r="W162" i="8" s="1"/>
  <c r="Q163" i="8"/>
  <c r="W163" i="8" s="1"/>
  <c r="Q164" i="8"/>
  <c r="W164" i="8" s="1"/>
  <c r="Q165" i="8"/>
  <c r="W165" i="8" s="1"/>
  <c r="Q166" i="8"/>
  <c r="W166" i="8" s="1"/>
  <c r="Q167" i="8"/>
  <c r="W167" i="8" s="1"/>
  <c r="Q168" i="8"/>
  <c r="W168" i="8" s="1"/>
  <c r="Q169" i="8"/>
  <c r="W169" i="8" s="1"/>
  <c r="Q170" i="8"/>
  <c r="W170" i="8" s="1"/>
  <c r="Q171" i="8"/>
  <c r="W171" i="8" s="1"/>
  <c r="Q172" i="8"/>
  <c r="W172" i="8" s="1"/>
  <c r="Q173" i="8"/>
  <c r="W173" i="8" s="1"/>
  <c r="Q174" i="8"/>
  <c r="W174" i="8" s="1"/>
  <c r="Q175" i="8"/>
  <c r="W175" i="8" s="1"/>
  <c r="Q176" i="8"/>
  <c r="W176" i="8" s="1"/>
  <c r="Q177" i="8"/>
  <c r="W177" i="8" s="1"/>
  <c r="Q178" i="8"/>
  <c r="W178" i="8" s="1"/>
  <c r="Q179" i="8"/>
  <c r="W179" i="8" s="1"/>
  <c r="Q180" i="8"/>
  <c r="W180" i="8" s="1"/>
  <c r="Q181" i="8"/>
  <c r="W181" i="8" s="1"/>
  <c r="Q182" i="8"/>
  <c r="W182" i="8" s="1"/>
  <c r="Q183" i="8"/>
  <c r="W183" i="8" s="1"/>
  <c r="Q184" i="8"/>
  <c r="W184" i="8" s="1"/>
  <c r="Q185" i="8"/>
  <c r="W185" i="8" s="1"/>
  <c r="Q187" i="8"/>
  <c r="W187" i="8" s="1"/>
  <c r="Q188" i="8"/>
  <c r="W188" i="8" s="1"/>
  <c r="Q189" i="8"/>
  <c r="W189" i="8" s="1"/>
  <c r="Q190" i="8"/>
  <c r="W190" i="8" s="1"/>
  <c r="Q191" i="8"/>
  <c r="W191" i="8" s="1"/>
  <c r="Q192" i="8"/>
  <c r="W192" i="8" s="1"/>
  <c r="Q193" i="8"/>
  <c r="W193" i="8" s="1"/>
  <c r="Q194" i="8"/>
  <c r="W194" i="8" s="1"/>
  <c r="Q195" i="8"/>
  <c r="W195" i="8" s="1"/>
  <c r="Q196" i="8"/>
  <c r="W196" i="8" s="1"/>
  <c r="Q197" i="8"/>
  <c r="W197" i="8" s="1"/>
  <c r="Q198" i="8"/>
  <c r="W198" i="8" s="1"/>
  <c r="Q199" i="8"/>
  <c r="W199" i="8" s="1"/>
  <c r="Q200" i="8"/>
  <c r="W200" i="8" s="1"/>
  <c r="Q201" i="8"/>
  <c r="W201" i="8" s="1"/>
  <c r="Q202" i="8"/>
  <c r="W202" i="8" s="1"/>
  <c r="Q203" i="8"/>
  <c r="W203" i="8" s="1"/>
  <c r="Q204" i="8"/>
  <c r="W204" i="8" s="1"/>
  <c r="Q205" i="8"/>
  <c r="W205" i="8" s="1"/>
  <c r="Q206" i="8"/>
  <c r="W206" i="8" s="1"/>
  <c r="Q207" i="8"/>
  <c r="W207" i="8" s="1"/>
  <c r="Q208" i="8"/>
  <c r="W208" i="8" s="1"/>
  <c r="Q209" i="8"/>
  <c r="W209" i="8" s="1"/>
  <c r="Q210" i="8"/>
  <c r="W210" i="8" s="1"/>
  <c r="Q211" i="8"/>
  <c r="W211" i="8" s="1"/>
  <c r="Q212" i="8"/>
  <c r="W212" i="8" s="1"/>
  <c r="Q213" i="8"/>
  <c r="W213" i="8" s="1"/>
  <c r="Q214" i="8"/>
  <c r="W214" i="8" s="1"/>
  <c r="Q215" i="8"/>
  <c r="W215" i="8" s="1"/>
  <c r="Q216" i="8"/>
  <c r="W216" i="8" s="1"/>
  <c r="Q217" i="8"/>
  <c r="W217" i="8" s="1"/>
  <c r="Q218" i="8"/>
  <c r="W218" i="8" s="1"/>
  <c r="Q219" i="8"/>
  <c r="W219" i="8" s="1"/>
  <c r="Q220" i="8"/>
  <c r="W220" i="8" s="1"/>
  <c r="Q221" i="8"/>
  <c r="W221" i="8" s="1"/>
  <c r="Q222" i="8"/>
  <c r="W222" i="8" s="1"/>
  <c r="Q223" i="8"/>
  <c r="W223" i="8" s="1"/>
  <c r="Q224" i="8"/>
  <c r="W224" i="8" s="1"/>
  <c r="Q225" i="8"/>
  <c r="W225" i="8" s="1"/>
  <c r="Q226" i="8"/>
  <c r="W226" i="8" s="1"/>
  <c r="Q227" i="8"/>
  <c r="W227" i="8" s="1"/>
  <c r="Q228" i="8"/>
  <c r="W228" i="8" s="1"/>
  <c r="Q229" i="8"/>
  <c r="W229" i="8" s="1"/>
  <c r="Q230" i="8"/>
  <c r="W230" i="8" s="1"/>
  <c r="Q231" i="8"/>
  <c r="W231" i="8" s="1"/>
  <c r="Q232" i="8"/>
  <c r="W232" i="8" s="1"/>
  <c r="Q233" i="8"/>
  <c r="W233" i="8" s="1"/>
  <c r="Q234" i="8"/>
  <c r="W234" i="8" s="1"/>
  <c r="Q235" i="8"/>
  <c r="W235" i="8" s="1"/>
  <c r="Q236" i="8"/>
  <c r="W236" i="8" s="1"/>
  <c r="Q237" i="8"/>
  <c r="W237" i="8" s="1"/>
  <c r="Q238" i="8"/>
  <c r="W238" i="8" s="1"/>
  <c r="Q239" i="8"/>
  <c r="W239" i="8" s="1"/>
  <c r="Q240" i="8"/>
  <c r="W240" i="8" s="1"/>
  <c r="Q241" i="8"/>
  <c r="W241" i="8" s="1"/>
  <c r="Q242" i="8"/>
  <c r="W242" i="8" s="1"/>
  <c r="Q243" i="8"/>
  <c r="W243" i="8" s="1"/>
  <c r="Q244" i="8"/>
  <c r="W244" i="8" s="1"/>
  <c r="Q245" i="8"/>
  <c r="W245" i="8" s="1"/>
  <c r="Q246" i="8"/>
  <c r="W246" i="8" s="1"/>
  <c r="Q247" i="8"/>
  <c r="W247" i="8" s="1"/>
  <c r="Q248" i="8"/>
  <c r="W248" i="8" s="1"/>
  <c r="Q249" i="8"/>
  <c r="W249" i="8" s="1"/>
  <c r="Q251" i="8"/>
  <c r="W251" i="8" s="1"/>
  <c r="Q252" i="8"/>
  <c r="W252" i="8" s="1"/>
  <c r="Q253" i="8"/>
  <c r="W253" i="8" s="1"/>
  <c r="Q254" i="8"/>
  <c r="W254" i="8" s="1"/>
  <c r="Q255" i="8"/>
  <c r="W255" i="8" s="1"/>
  <c r="Q256" i="8"/>
  <c r="W256" i="8" s="1"/>
  <c r="Q257" i="8"/>
  <c r="W257" i="8" s="1"/>
  <c r="Q258" i="8"/>
  <c r="W258" i="8" s="1"/>
  <c r="Q259" i="8"/>
  <c r="W259" i="8" s="1"/>
  <c r="Q260" i="8"/>
  <c r="W260" i="8" s="1"/>
  <c r="Q261" i="8"/>
  <c r="W261" i="8" s="1"/>
  <c r="Q262" i="8"/>
  <c r="W262" i="8" s="1"/>
  <c r="Q263" i="8"/>
  <c r="W263" i="8" s="1"/>
  <c r="Q264" i="8"/>
  <c r="W264" i="8" s="1"/>
  <c r="Q265" i="8"/>
  <c r="W265" i="8" s="1"/>
  <c r="Q266" i="8"/>
  <c r="W266" i="8" s="1"/>
  <c r="Q267" i="8"/>
  <c r="W267" i="8" s="1"/>
  <c r="Q268" i="8"/>
  <c r="W268" i="8" s="1"/>
  <c r="Q269" i="8"/>
  <c r="W269" i="8" s="1"/>
  <c r="Q270" i="8"/>
  <c r="W270" i="8" s="1"/>
  <c r="Q271" i="8"/>
  <c r="W271" i="8" s="1"/>
  <c r="Q272" i="8"/>
  <c r="W272" i="8" s="1"/>
  <c r="Q273" i="8"/>
  <c r="W273" i="8" s="1"/>
  <c r="Q274" i="8"/>
  <c r="W274" i="8" s="1"/>
  <c r="Q275" i="8"/>
  <c r="W275" i="8" s="1"/>
  <c r="Q276" i="8"/>
  <c r="W276" i="8" s="1"/>
  <c r="Q277" i="8"/>
  <c r="W277" i="8" s="1"/>
  <c r="Q278" i="8"/>
  <c r="W278" i="8" s="1"/>
  <c r="Q279" i="8"/>
  <c r="W279" i="8" s="1"/>
  <c r="Q280" i="8"/>
  <c r="W280" i="8" s="1"/>
  <c r="Q281" i="8"/>
  <c r="W281" i="8" s="1"/>
  <c r="Q282" i="8"/>
  <c r="W282" i="8" s="1"/>
  <c r="Q283" i="8"/>
  <c r="W283" i="8" s="1"/>
  <c r="Q284" i="8"/>
  <c r="W284" i="8" s="1"/>
  <c r="Q285" i="8"/>
  <c r="W285" i="8" s="1"/>
  <c r="Q286" i="8"/>
  <c r="W286" i="8" s="1"/>
  <c r="Q287" i="8"/>
  <c r="W287" i="8" s="1"/>
  <c r="Q288" i="8"/>
  <c r="W288" i="8" s="1"/>
  <c r="Q289" i="8"/>
  <c r="W289" i="8" s="1"/>
  <c r="Q290" i="8"/>
  <c r="W290" i="8" s="1"/>
  <c r="Q291" i="8"/>
  <c r="W291" i="8" s="1"/>
  <c r="Q292" i="8"/>
  <c r="W292" i="8" s="1"/>
  <c r="Q293" i="8"/>
  <c r="W293" i="8" s="1"/>
  <c r="Q294" i="8"/>
  <c r="W294" i="8" s="1"/>
  <c r="Q295" i="8"/>
  <c r="W295" i="8" s="1"/>
  <c r="Q296" i="8"/>
  <c r="W296" i="8" s="1"/>
  <c r="Q297" i="8"/>
  <c r="W297" i="8" s="1"/>
  <c r="Q298" i="8"/>
  <c r="W298" i="8" s="1"/>
  <c r="Q299" i="8"/>
  <c r="W299" i="8" s="1"/>
  <c r="Q300" i="8"/>
  <c r="W300" i="8" s="1"/>
  <c r="Q301" i="8"/>
  <c r="W301" i="8" s="1"/>
  <c r="Q302" i="8"/>
  <c r="W302" i="8" s="1"/>
  <c r="Q303" i="8"/>
  <c r="W303" i="8" s="1"/>
  <c r="Q304" i="8"/>
  <c r="W304" i="8" s="1"/>
  <c r="Q305" i="8"/>
  <c r="W305" i="8" s="1"/>
  <c r="Q306" i="8"/>
  <c r="W306" i="8" s="1"/>
  <c r="Q307" i="8"/>
  <c r="W307" i="8" s="1"/>
  <c r="Q308" i="8"/>
  <c r="W308" i="8" s="1"/>
  <c r="Q309" i="8"/>
  <c r="W309" i="8" s="1"/>
  <c r="Q310" i="8"/>
  <c r="W310" i="8" s="1"/>
  <c r="Q311" i="8"/>
  <c r="W311" i="8" s="1"/>
  <c r="Q312" i="8"/>
  <c r="W312" i="8" s="1"/>
  <c r="Q313" i="8"/>
  <c r="W313" i="8" s="1"/>
  <c r="Q315" i="8"/>
  <c r="W315" i="8" s="1"/>
  <c r="Q316" i="8"/>
  <c r="W316" i="8" s="1"/>
  <c r="Q317" i="8"/>
  <c r="W317" i="8" s="1"/>
  <c r="Q318" i="8"/>
  <c r="W318" i="8" s="1"/>
  <c r="Q319" i="8"/>
  <c r="W319" i="8" s="1"/>
  <c r="Q320" i="8"/>
  <c r="W320" i="8" s="1"/>
  <c r="Q321" i="8"/>
  <c r="W321" i="8" s="1"/>
  <c r="Q322" i="8"/>
  <c r="W322" i="8" s="1"/>
  <c r="Q323" i="8"/>
  <c r="W323" i="8" s="1"/>
  <c r="Q324" i="8"/>
  <c r="W324" i="8" s="1"/>
  <c r="Q325" i="8"/>
  <c r="W325" i="8" s="1"/>
  <c r="Q326" i="8"/>
  <c r="W326" i="8" s="1"/>
  <c r="Q327" i="8"/>
  <c r="W327" i="8" s="1"/>
  <c r="Q328" i="8"/>
  <c r="W328" i="8" s="1"/>
  <c r="Q329" i="8"/>
  <c r="W329" i="8" s="1"/>
  <c r="Q330" i="8"/>
  <c r="W330" i="8" s="1"/>
  <c r="Q331" i="8"/>
  <c r="W331" i="8" s="1"/>
  <c r="Q332" i="8"/>
  <c r="W332" i="8" s="1"/>
  <c r="Q333" i="8"/>
  <c r="W333" i="8" s="1"/>
  <c r="Q334" i="8"/>
  <c r="W334" i="8" s="1"/>
  <c r="Q335" i="8"/>
  <c r="W335" i="8" s="1"/>
  <c r="Q336" i="8"/>
  <c r="W336" i="8" s="1"/>
  <c r="Q337" i="8"/>
  <c r="W337" i="8" s="1"/>
  <c r="Q338" i="8"/>
  <c r="W338" i="8" s="1"/>
  <c r="Q339" i="8"/>
  <c r="W339" i="8" s="1"/>
  <c r="Q340" i="8"/>
  <c r="W340" i="8" s="1"/>
  <c r="Q341" i="8"/>
  <c r="W341" i="8" s="1"/>
  <c r="Q342" i="8"/>
  <c r="W342" i="8" s="1"/>
  <c r="Q343" i="8"/>
  <c r="W343" i="8" s="1"/>
  <c r="Q344" i="8"/>
  <c r="W344" i="8" s="1"/>
  <c r="Q345" i="8"/>
  <c r="W345" i="8" s="1"/>
  <c r="Q346" i="8"/>
  <c r="W346" i="8" s="1"/>
  <c r="Q347" i="8"/>
  <c r="W347" i="8" s="1"/>
  <c r="Q348" i="8"/>
  <c r="W348" i="8" s="1"/>
  <c r="Q349" i="8"/>
  <c r="W349" i="8" s="1"/>
  <c r="Q350" i="8"/>
  <c r="W350" i="8" s="1"/>
  <c r="Q351" i="8"/>
  <c r="W351" i="8" s="1"/>
  <c r="Q352" i="8"/>
  <c r="W352" i="8" s="1"/>
  <c r="Q353" i="8"/>
  <c r="W353" i="8" s="1"/>
  <c r="Q354" i="8"/>
  <c r="W354" i="8" s="1"/>
  <c r="Q355" i="8"/>
  <c r="W355" i="8" s="1"/>
  <c r="Q356" i="8"/>
  <c r="W356" i="8" s="1"/>
  <c r="Q357" i="8"/>
  <c r="W357" i="8" s="1"/>
  <c r="Q358" i="8"/>
  <c r="W358" i="8" s="1"/>
  <c r="Q359" i="8"/>
  <c r="W359" i="8" s="1"/>
  <c r="Q360" i="8"/>
  <c r="W360" i="8" s="1"/>
  <c r="Q361" i="8"/>
  <c r="W361" i="8" s="1"/>
  <c r="Q362" i="8"/>
  <c r="W362" i="8" s="1"/>
  <c r="Q363" i="8"/>
  <c r="W363" i="8" s="1"/>
  <c r="Q364" i="8"/>
  <c r="W364" i="8" s="1"/>
  <c r="Q365" i="8"/>
  <c r="W365" i="8" s="1"/>
  <c r="Q366" i="8"/>
  <c r="W366" i="8" s="1"/>
  <c r="Q367" i="8"/>
  <c r="W367" i="8" s="1"/>
  <c r="Q368" i="8"/>
  <c r="W368" i="8" s="1"/>
  <c r="Q369" i="8"/>
  <c r="W369" i="8" s="1"/>
  <c r="Q370" i="8"/>
  <c r="W370" i="8" s="1"/>
  <c r="Q371" i="8"/>
  <c r="W371" i="8" s="1"/>
  <c r="Q372" i="8"/>
  <c r="W372" i="8" s="1"/>
  <c r="Q373" i="8"/>
  <c r="W373" i="8" s="1"/>
  <c r="Q374" i="8"/>
  <c r="W374" i="8" s="1"/>
  <c r="Q375" i="8"/>
  <c r="W375" i="8" s="1"/>
  <c r="Q376" i="8"/>
  <c r="W376" i="8" s="1"/>
  <c r="Q377" i="8"/>
  <c r="W377" i="8" s="1"/>
  <c r="Q379" i="8"/>
  <c r="W379" i="8" s="1"/>
  <c r="Q380" i="8"/>
  <c r="W380" i="8" s="1"/>
  <c r="Q381" i="8"/>
  <c r="W381" i="8" s="1"/>
  <c r="Q382" i="8"/>
  <c r="W382" i="8" s="1"/>
  <c r="Q383" i="8"/>
  <c r="W383" i="8" s="1"/>
  <c r="Q384" i="8"/>
  <c r="W384" i="8" s="1"/>
  <c r="Q385" i="8"/>
  <c r="W385" i="8" s="1"/>
  <c r="Q386" i="8"/>
  <c r="W386" i="8" s="1"/>
  <c r="Q387" i="8"/>
  <c r="W387" i="8" s="1"/>
  <c r="Q388" i="8"/>
  <c r="W388" i="8" s="1"/>
  <c r="Q389" i="8"/>
  <c r="W389" i="8" s="1"/>
  <c r="Q390" i="8"/>
  <c r="W390" i="8" s="1"/>
  <c r="Q391" i="8"/>
  <c r="W391" i="8" s="1"/>
  <c r="Q392" i="8"/>
  <c r="W392" i="8" s="1"/>
  <c r="Q393" i="8"/>
  <c r="W393" i="8" s="1"/>
  <c r="Q394" i="8"/>
  <c r="W394" i="8" s="1"/>
  <c r="Q395" i="8"/>
  <c r="W395" i="8" s="1"/>
  <c r="Q396" i="8"/>
  <c r="W396" i="8" s="1"/>
  <c r="Q397" i="8"/>
  <c r="W397" i="8" s="1"/>
  <c r="Q398" i="8"/>
  <c r="W398" i="8" s="1"/>
  <c r="Q399" i="8"/>
  <c r="W399" i="8" s="1"/>
  <c r="Q400" i="8"/>
  <c r="W400" i="8" s="1"/>
  <c r="Q401" i="8"/>
  <c r="W401" i="8" s="1"/>
  <c r="Q402" i="8"/>
  <c r="W402" i="8" s="1"/>
  <c r="Q403" i="8"/>
  <c r="W403" i="8" s="1"/>
  <c r="Q404" i="8"/>
  <c r="W404" i="8" s="1"/>
  <c r="Q405" i="8"/>
  <c r="W405" i="8" s="1"/>
  <c r="Q406" i="8"/>
  <c r="W406" i="8" s="1"/>
  <c r="Q407" i="8"/>
  <c r="W407" i="8" s="1"/>
  <c r="Q408" i="8"/>
  <c r="W408" i="8" s="1"/>
  <c r="Q409" i="8"/>
  <c r="W409" i="8" s="1"/>
  <c r="Q410" i="8"/>
  <c r="W410" i="8" s="1"/>
  <c r="Q411" i="8"/>
  <c r="W411" i="8" s="1"/>
  <c r="Q412" i="8"/>
  <c r="W412" i="8" s="1"/>
  <c r="Q413" i="8"/>
  <c r="W413" i="8" s="1"/>
  <c r="Q414" i="8"/>
  <c r="W414" i="8" s="1"/>
  <c r="Q415" i="8"/>
  <c r="W415" i="8" s="1"/>
  <c r="Q416" i="8"/>
  <c r="W416" i="8" s="1"/>
  <c r="Q417" i="8"/>
  <c r="W417" i="8" s="1"/>
  <c r="Q418" i="8"/>
  <c r="W418" i="8" s="1"/>
  <c r="Q419" i="8"/>
  <c r="W419" i="8" s="1"/>
  <c r="Q420" i="8"/>
  <c r="W420" i="8" s="1"/>
  <c r="Q421" i="8"/>
  <c r="W421" i="8" s="1"/>
  <c r="Q422" i="8"/>
  <c r="W422" i="8" s="1"/>
  <c r="Q423" i="8"/>
  <c r="W423" i="8" s="1"/>
  <c r="Q424" i="8"/>
  <c r="W424" i="8" s="1"/>
  <c r="Q425" i="8"/>
  <c r="W425" i="8" s="1"/>
  <c r="Q426" i="8"/>
  <c r="W426" i="8" s="1"/>
  <c r="Q427" i="8"/>
  <c r="W427" i="8" s="1"/>
  <c r="Q428" i="8"/>
  <c r="W428" i="8" s="1"/>
  <c r="Q429" i="8"/>
  <c r="W429" i="8" s="1"/>
  <c r="Q430" i="8"/>
  <c r="W430" i="8" s="1"/>
  <c r="Q431" i="8"/>
  <c r="Q432" i="8"/>
  <c r="Q433" i="8"/>
  <c r="W433" i="8" s="1"/>
  <c r="Q434" i="8"/>
  <c r="Q435" i="8"/>
  <c r="Q436" i="8"/>
  <c r="Q437" i="8"/>
  <c r="W437" i="8" s="1"/>
  <c r="Q438" i="8"/>
  <c r="Q439" i="8"/>
  <c r="Q440" i="8"/>
  <c r="O7" i="8"/>
  <c r="U7" i="8" s="1"/>
  <c r="O4" i="8"/>
  <c r="U4" i="8" s="1"/>
  <c r="O5" i="8"/>
  <c r="U5" i="8" s="1"/>
  <c r="O6" i="8"/>
  <c r="O8" i="8"/>
  <c r="U8" i="8" s="1"/>
  <c r="O10" i="8"/>
  <c r="U10" i="8" s="1"/>
  <c r="O11" i="8"/>
  <c r="U11" i="8" s="1"/>
  <c r="O12" i="8"/>
  <c r="U12" i="8" s="1"/>
  <c r="O13" i="8"/>
  <c r="U13" i="8" s="1"/>
  <c r="O14" i="8"/>
  <c r="U14" i="8" s="1"/>
  <c r="O15" i="8"/>
  <c r="U15" i="8" s="1"/>
  <c r="O16" i="8"/>
  <c r="U16" i="8" s="1"/>
  <c r="O17" i="8"/>
  <c r="U17" i="8" s="1"/>
  <c r="O18" i="8"/>
  <c r="U18" i="8" s="1"/>
  <c r="O19" i="8"/>
  <c r="U19" i="8" s="1"/>
  <c r="O20" i="8"/>
  <c r="U20" i="8" s="1"/>
  <c r="O21" i="8"/>
  <c r="U21" i="8" s="1"/>
  <c r="O22" i="8"/>
  <c r="U22" i="8" s="1"/>
  <c r="O23" i="8"/>
  <c r="U23" i="8" s="1"/>
  <c r="O24" i="8"/>
  <c r="U24" i="8" s="1"/>
  <c r="O26" i="8"/>
  <c r="U26" i="8" s="1"/>
  <c r="O27" i="8"/>
  <c r="U27" i="8" s="1"/>
  <c r="O28" i="8"/>
  <c r="U28" i="8" s="1"/>
  <c r="O29" i="8"/>
  <c r="U29" i="8" s="1"/>
  <c r="O30" i="8"/>
  <c r="U30" i="8" s="1"/>
  <c r="O31" i="8"/>
  <c r="U31" i="8" s="1"/>
  <c r="O32" i="8"/>
  <c r="U32" i="8" s="1"/>
  <c r="O33" i="8"/>
  <c r="U33" i="8" s="1"/>
  <c r="O34" i="8"/>
  <c r="U34" i="8" s="1"/>
  <c r="O35" i="8"/>
  <c r="U35" i="8" s="1"/>
  <c r="O36" i="8"/>
  <c r="U36" i="8" s="1"/>
  <c r="O37" i="8"/>
  <c r="U37" i="8" s="1"/>
  <c r="O38" i="8"/>
  <c r="U38" i="8" s="1"/>
  <c r="O39" i="8"/>
  <c r="U39" i="8" s="1"/>
  <c r="O40" i="8"/>
  <c r="U40" i="8" s="1"/>
  <c r="O42" i="8"/>
  <c r="U42" i="8" s="1"/>
  <c r="O43" i="8"/>
  <c r="U43" i="8" s="1"/>
  <c r="O44" i="8"/>
  <c r="U44" i="8" s="1"/>
  <c r="O45" i="8"/>
  <c r="U45" i="8" s="1"/>
  <c r="O46" i="8"/>
  <c r="U46" i="8" s="1"/>
  <c r="O47" i="8"/>
  <c r="U47" i="8" s="1"/>
  <c r="O48" i="8"/>
  <c r="U48" i="8" s="1"/>
  <c r="O49" i="8"/>
  <c r="U49" i="8" s="1"/>
  <c r="O50" i="8"/>
  <c r="U50" i="8" s="1"/>
  <c r="O51" i="8"/>
  <c r="U51" i="8" s="1"/>
  <c r="O52" i="8"/>
  <c r="U52" i="8" s="1"/>
  <c r="O53" i="8"/>
  <c r="U53" i="8" s="1"/>
  <c r="O54" i="8"/>
  <c r="U54" i="8" s="1"/>
  <c r="O55" i="8"/>
  <c r="U55" i="8" s="1"/>
  <c r="O56" i="8"/>
  <c r="U56" i="8" s="1"/>
  <c r="O58" i="8"/>
  <c r="U58" i="8" s="1"/>
  <c r="O59" i="8"/>
  <c r="U59" i="8" s="1"/>
  <c r="O60" i="8"/>
  <c r="U60" i="8" s="1"/>
  <c r="O61" i="8"/>
  <c r="U61" i="8" s="1"/>
  <c r="O62" i="8"/>
  <c r="U62" i="8" s="1"/>
  <c r="O63" i="8"/>
  <c r="U63" i="8" s="1"/>
  <c r="O64" i="8"/>
  <c r="U64" i="8" s="1"/>
  <c r="O65" i="8"/>
  <c r="U65" i="8" s="1"/>
  <c r="O66" i="8"/>
  <c r="U66" i="8" s="1"/>
  <c r="O67" i="8"/>
  <c r="U67" i="8" s="1"/>
  <c r="O69" i="8"/>
  <c r="U69" i="8" s="1"/>
  <c r="O70" i="8"/>
  <c r="U70" i="8" s="1"/>
  <c r="O71" i="8"/>
  <c r="U71" i="8" s="1"/>
  <c r="O72" i="8"/>
  <c r="U72" i="8" s="1"/>
  <c r="O73" i="8"/>
  <c r="U73" i="8" s="1"/>
  <c r="O74" i="8"/>
  <c r="U74" i="8" s="1"/>
  <c r="O75" i="8"/>
  <c r="U75" i="8" s="1"/>
  <c r="O77" i="8"/>
  <c r="U77" i="8" s="1"/>
  <c r="O78" i="8"/>
  <c r="U78" i="8" s="1"/>
  <c r="O79" i="8"/>
  <c r="U79" i="8" s="1"/>
  <c r="O80" i="8"/>
  <c r="U80" i="8" s="1"/>
  <c r="O81" i="8"/>
  <c r="U81" i="8" s="1"/>
  <c r="O82" i="8"/>
  <c r="U82" i="8" s="1"/>
  <c r="O83" i="8"/>
  <c r="U83" i="8" s="1"/>
  <c r="O85" i="8"/>
  <c r="U85" i="8" s="1"/>
  <c r="O86" i="8"/>
  <c r="U86" i="8" s="1"/>
  <c r="O87" i="8"/>
  <c r="U87" i="8" s="1"/>
  <c r="O88" i="8"/>
  <c r="U88" i="8" s="1"/>
  <c r="O89" i="8"/>
  <c r="U89" i="8" s="1"/>
  <c r="O90" i="8"/>
  <c r="U90" i="8" s="1"/>
  <c r="O91" i="8"/>
  <c r="U91" i="8" s="1"/>
  <c r="O93" i="8"/>
  <c r="U93" i="8" s="1"/>
  <c r="O94" i="8"/>
  <c r="U94" i="8" s="1"/>
  <c r="O95" i="8"/>
  <c r="U95" i="8" s="1"/>
  <c r="O96" i="8"/>
  <c r="U96" i="8" s="1"/>
  <c r="O97" i="8"/>
  <c r="U97" i="8" s="1"/>
  <c r="O98" i="8"/>
  <c r="U98" i="8" s="1"/>
  <c r="O99" i="8"/>
  <c r="U99" i="8" s="1"/>
  <c r="O101" i="8"/>
  <c r="U101" i="8" s="1"/>
  <c r="O102" i="8"/>
  <c r="U102" i="8" s="1"/>
  <c r="O103" i="8"/>
  <c r="U103" i="8" s="1"/>
  <c r="O104" i="8"/>
  <c r="U104" i="8" s="1"/>
  <c r="O105" i="8"/>
  <c r="U105" i="8" s="1"/>
  <c r="O106" i="8"/>
  <c r="U106" i="8" s="1"/>
  <c r="O107" i="8"/>
  <c r="U107" i="8" s="1"/>
  <c r="O109" i="8"/>
  <c r="U109" i="8" s="1"/>
  <c r="O110" i="8"/>
  <c r="U110" i="8" s="1"/>
  <c r="O111" i="8"/>
  <c r="U111" i="8" s="1"/>
  <c r="O112" i="8"/>
  <c r="U112" i="8" s="1"/>
  <c r="O113" i="8"/>
  <c r="U113" i="8" s="1"/>
  <c r="O114" i="8"/>
  <c r="U114" i="8" s="1"/>
  <c r="O115" i="8"/>
  <c r="U115" i="8" s="1"/>
  <c r="O116" i="8"/>
  <c r="U116" i="8" s="1"/>
  <c r="O117" i="8"/>
  <c r="U117" i="8" s="1"/>
  <c r="O118" i="8"/>
  <c r="U118" i="8" s="1"/>
  <c r="O120" i="8"/>
  <c r="U120" i="8" s="1"/>
  <c r="O121" i="8"/>
  <c r="U121" i="8" s="1"/>
  <c r="O122" i="8"/>
  <c r="U122" i="8" s="1"/>
  <c r="O124" i="8"/>
  <c r="U124" i="8" s="1"/>
  <c r="O125" i="8"/>
  <c r="U125" i="8" s="1"/>
  <c r="O126" i="8"/>
  <c r="U126" i="8" s="1"/>
  <c r="O128" i="8"/>
  <c r="U128" i="8" s="1"/>
  <c r="O129" i="8"/>
  <c r="U129" i="8" s="1"/>
  <c r="O130" i="8"/>
  <c r="U130" i="8" s="1"/>
  <c r="O132" i="8"/>
  <c r="U132" i="8" s="1"/>
  <c r="O133" i="8"/>
  <c r="U133" i="8" s="1"/>
  <c r="O134" i="8"/>
  <c r="U134" i="8" s="1"/>
  <c r="O136" i="8"/>
  <c r="U136" i="8" s="1"/>
  <c r="O137" i="8"/>
  <c r="U137" i="8" s="1"/>
  <c r="O138" i="8"/>
  <c r="U138" i="8" s="1"/>
  <c r="O140" i="8"/>
  <c r="U140" i="8" s="1"/>
  <c r="O141" i="8"/>
  <c r="U141" i="8" s="1"/>
  <c r="O142" i="8"/>
  <c r="U142" i="8" s="1"/>
  <c r="O144" i="8"/>
  <c r="U144" i="8" s="1"/>
  <c r="O145" i="8"/>
  <c r="U145" i="8" s="1"/>
  <c r="O146" i="8"/>
  <c r="U146" i="8" s="1"/>
  <c r="O148" i="8"/>
  <c r="U148" i="8" s="1"/>
  <c r="O149" i="8"/>
  <c r="U149" i="8" s="1"/>
  <c r="O150" i="8"/>
  <c r="U150" i="8" s="1"/>
  <c r="O152" i="8"/>
  <c r="U152" i="8" s="1"/>
  <c r="O153" i="8"/>
  <c r="U153" i="8" s="1"/>
  <c r="O154" i="8"/>
  <c r="U154" i="8" s="1"/>
  <c r="O156" i="8"/>
  <c r="U156" i="8" s="1"/>
  <c r="O157" i="8"/>
  <c r="U157" i="8" s="1"/>
  <c r="O158" i="8"/>
  <c r="U158" i="8" s="1"/>
  <c r="O160" i="8"/>
  <c r="U160" i="8" s="1"/>
  <c r="O161" i="8"/>
  <c r="U161" i="8" s="1"/>
  <c r="O162" i="8"/>
  <c r="U162" i="8" s="1"/>
  <c r="O164" i="8"/>
  <c r="U164" i="8" s="1"/>
  <c r="O165" i="8"/>
  <c r="U165" i="8" s="1"/>
  <c r="O166" i="8"/>
  <c r="U166" i="8" s="1"/>
  <c r="O168" i="8"/>
  <c r="U168" i="8" s="1"/>
  <c r="O169" i="8"/>
  <c r="U169" i="8" s="1"/>
  <c r="O170" i="8"/>
  <c r="U170" i="8" s="1"/>
  <c r="O172" i="8"/>
  <c r="U172" i="8" s="1"/>
  <c r="O173" i="8"/>
  <c r="U173" i="8" s="1"/>
  <c r="O174" i="8"/>
  <c r="U174" i="8" s="1"/>
  <c r="O176" i="8"/>
  <c r="U176" i="8" s="1"/>
  <c r="O177" i="8"/>
  <c r="U177" i="8" s="1"/>
  <c r="O178" i="8"/>
  <c r="U178" i="8" s="1"/>
  <c r="O180" i="8"/>
  <c r="U180" i="8" s="1"/>
  <c r="O181" i="8"/>
  <c r="U181" i="8" s="1"/>
  <c r="O182" i="8"/>
  <c r="U182" i="8" s="1"/>
  <c r="O184" i="8"/>
  <c r="U184" i="8" s="1"/>
  <c r="O185" i="8"/>
  <c r="U185" i="8" s="1"/>
  <c r="O186" i="8"/>
  <c r="U186" i="8" s="1"/>
  <c r="O188" i="8"/>
  <c r="U188" i="8" s="1"/>
  <c r="O189" i="8"/>
  <c r="U189" i="8" s="1"/>
  <c r="O190" i="8"/>
  <c r="U190" i="8" s="1"/>
  <c r="O192" i="8"/>
  <c r="U192" i="8" s="1"/>
  <c r="O193" i="8"/>
  <c r="U193" i="8" s="1"/>
  <c r="O194" i="8"/>
  <c r="U194" i="8" s="1"/>
  <c r="O196" i="8"/>
  <c r="U196" i="8" s="1"/>
  <c r="O197" i="8"/>
  <c r="U197" i="8" s="1"/>
  <c r="O198" i="8"/>
  <c r="U198" i="8" s="1"/>
  <c r="O200" i="8"/>
  <c r="U200" i="8" s="1"/>
  <c r="O201" i="8"/>
  <c r="U201" i="8" s="1"/>
  <c r="O202" i="8"/>
  <c r="U202" i="8" s="1"/>
  <c r="O204" i="8"/>
  <c r="U204" i="8" s="1"/>
  <c r="O205" i="8"/>
  <c r="U205" i="8" s="1"/>
  <c r="O206" i="8"/>
  <c r="U206" i="8" s="1"/>
  <c r="O208" i="8"/>
  <c r="U208" i="8" s="1"/>
  <c r="O209" i="8"/>
  <c r="U209" i="8" s="1"/>
  <c r="O210" i="8"/>
  <c r="U210" i="8" s="1"/>
  <c r="O212" i="8"/>
  <c r="U212" i="8" s="1"/>
  <c r="O213" i="8"/>
  <c r="U213" i="8" s="1"/>
  <c r="O214" i="8"/>
  <c r="U214" i="8" s="1"/>
  <c r="O216" i="8"/>
  <c r="U216" i="8" s="1"/>
  <c r="O217" i="8"/>
  <c r="U217" i="8" s="1"/>
  <c r="O218" i="8"/>
  <c r="U218" i="8" s="1"/>
  <c r="O220" i="8"/>
  <c r="U220" i="8" s="1"/>
  <c r="O221" i="8"/>
  <c r="U221" i="8" s="1"/>
  <c r="O222" i="8"/>
  <c r="U222" i="8" s="1"/>
  <c r="O224" i="8"/>
  <c r="U224" i="8" s="1"/>
  <c r="O225" i="8"/>
  <c r="U225" i="8" s="1"/>
  <c r="O226" i="8"/>
  <c r="U226" i="8" s="1"/>
  <c r="O228" i="8"/>
  <c r="U228" i="8" s="1"/>
  <c r="O229" i="8"/>
  <c r="U229" i="8" s="1"/>
  <c r="O230" i="8"/>
  <c r="U230" i="8" s="1"/>
  <c r="O232" i="8"/>
  <c r="U232" i="8" s="1"/>
  <c r="O233" i="8"/>
  <c r="U233" i="8" s="1"/>
  <c r="O234" i="8"/>
  <c r="U234" i="8" s="1"/>
  <c r="O236" i="8"/>
  <c r="U236" i="8" s="1"/>
  <c r="O237" i="8"/>
  <c r="U237" i="8" s="1"/>
  <c r="O238" i="8"/>
  <c r="U238" i="8" s="1"/>
  <c r="O240" i="8"/>
  <c r="U240" i="8" s="1"/>
  <c r="O241" i="8"/>
  <c r="U241" i="8" s="1"/>
  <c r="O242" i="8"/>
  <c r="U242" i="8" s="1"/>
  <c r="O244" i="8"/>
  <c r="U244" i="8" s="1"/>
  <c r="O245" i="8"/>
  <c r="U245" i="8" s="1"/>
  <c r="O246" i="8"/>
  <c r="U246" i="8" s="1"/>
  <c r="O248" i="8"/>
  <c r="U248" i="8" s="1"/>
  <c r="O249" i="8"/>
  <c r="U249" i="8" s="1"/>
  <c r="O250" i="8"/>
  <c r="U250" i="8" s="1"/>
  <c r="O252" i="8"/>
  <c r="U252" i="8" s="1"/>
  <c r="O253" i="8"/>
  <c r="U253" i="8" s="1"/>
  <c r="O254" i="8"/>
  <c r="U254" i="8" s="1"/>
  <c r="O256" i="8"/>
  <c r="U256" i="8" s="1"/>
  <c r="O257" i="8"/>
  <c r="U257" i="8" s="1"/>
  <c r="O258" i="8"/>
  <c r="U258" i="8" s="1"/>
  <c r="O260" i="8"/>
  <c r="U260" i="8" s="1"/>
  <c r="O261" i="8"/>
  <c r="U261" i="8" s="1"/>
  <c r="O262" i="8"/>
  <c r="U262" i="8" s="1"/>
  <c r="O264" i="8"/>
  <c r="U264" i="8" s="1"/>
  <c r="O265" i="8"/>
  <c r="U265" i="8" s="1"/>
  <c r="O266" i="8"/>
  <c r="U266" i="8" s="1"/>
  <c r="O268" i="8"/>
  <c r="U268" i="8" s="1"/>
  <c r="O269" i="8"/>
  <c r="U269" i="8" s="1"/>
  <c r="O270" i="8"/>
  <c r="U270" i="8" s="1"/>
  <c r="O272" i="8"/>
  <c r="U272" i="8" s="1"/>
  <c r="O273" i="8"/>
  <c r="U273" i="8" s="1"/>
  <c r="O274" i="8"/>
  <c r="U274" i="8" s="1"/>
  <c r="O276" i="8"/>
  <c r="U276" i="8" s="1"/>
  <c r="O277" i="8"/>
  <c r="O278" i="8"/>
  <c r="U278" i="8" s="1"/>
  <c r="O280" i="8"/>
  <c r="U280" i="8" s="1"/>
  <c r="O281" i="8"/>
  <c r="O282" i="8"/>
  <c r="U282" i="8" s="1"/>
  <c r="O284" i="8"/>
  <c r="U284" i="8" s="1"/>
  <c r="O285" i="8"/>
  <c r="U285" i="8" s="1"/>
  <c r="O286" i="8"/>
  <c r="U286" i="8" s="1"/>
  <c r="O288" i="8"/>
  <c r="U288" i="8" s="1"/>
  <c r="O289" i="8"/>
  <c r="U289" i="8" s="1"/>
  <c r="O290" i="8"/>
  <c r="U290" i="8" s="1"/>
  <c r="O292" i="8"/>
  <c r="U292" i="8" s="1"/>
  <c r="O293" i="8"/>
  <c r="O294" i="8"/>
  <c r="U294" i="8" s="1"/>
  <c r="O296" i="8"/>
  <c r="U296" i="8" s="1"/>
  <c r="O297" i="8"/>
  <c r="O298" i="8"/>
  <c r="U298" i="8" s="1"/>
  <c r="O300" i="8"/>
  <c r="U300" i="8" s="1"/>
  <c r="O301" i="8"/>
  <c r="U301" i="8" s="1"/>
  <c r="O302" i="8"/>
  <c r="U302" i="8" s="1"/>
  <c r="O304" i="8"/>
  <c r="U304" i="8" s="1"/>
  <c r="O305" i="8"/>
  <c r="U305" i="8" s="1"/>
  <c r="O306" i="8"/>
  <c r="U306" i="8" s="1"/>
  <c r="O308" i="8"/>
  <c r="U308" i="8" s="1"/>
  <c r="O309" i="8"/>
  <c r="O310" i="8"/>
  <c r="U310" i="8" s="1"/>
  <c r="O312" i="8"/>
  <c r="U312" i="8" s="1"/>
  <c r="O313" i="8"/>
  <c r="O314" i="8"/>
  <c r="U314" i="8" s="1"/>
  <c r="O316" i="8"/>
  <c r="U316" i="8" s="1"/>
  <c r="O317" i="8"/>
  <c r="U317" i="8" s="1"/>
  <c r="O318" i="8"/>
  <c r="U318" i="8" s="1"/>
  <c r="O320" i="8"/>
  <c r="U320" i="8" s="1"/>
  <c r="O321" i="8"/>
  <c r="U321" i="8" s="1"/>
  <c r="O322" i="8"/>
  <c r="U322" i="8" s="1"/>
  <c r="O324" i="8"/>
  <c r="U324" i="8" s="1"/>
  <c r="O325" i="8"/>
  <c r="O326" i="8"/>
  <c r="U326" i="8" s="1"/>
  <c r="O328" i="8"/>
  <c r="U328" i="8" s="1"/>
  <c r="O329" i="8"/>
  <c r="O330" i="8"/>
  <c r="U330" i="8" s="1"/>
  <c r="O332" i="8"/>
  <c r="U332" i="8" s="1"/>
  <c r="O333" i="8"/>
  <c r="U333" i="8" s="1"/>
  <c r="O334" i="8"/>
  <c r="U334" i="8" s="1"/>
  <c r="O336" i="8"/>
  <c r="U336" i="8" s="1"/>
  <c r="O337" i="8"/>
  <c r="U337" i="8" s="1"/>
  <c r="O338" i="8"/>
  <c r="U338" i="8" s="1"/>
  <c r="O340" i="8"/>
  <c r="U340" i="8" s="1"/>
  <c r="O341" i="8"/>
  <c r="U341" i="8" s="1"/>
  <c r="O342" i="8"/>
  <c r="U342" i="8" s="1"/>
  <c r="O344" i="8"/>
  <c r="U344" i="8" s="1"/>
  <c r="O345" i="8"/>
  <c r="O346" i="8"/>
  <c r="U346" i="8" s="1"/>
  <c r="O348" i="8"/>
  <c r="U348" i="8" s="1"/>
  <c r="O349" i="8"/>
  <c r="U349" i="8" s="1"/>
  <c r="O350" i="8"/>
  <c r="U350" i="8" s="1"/>
  <c r="O352" i="8"/>
  <c r="O353" i="8"/>
  <c r="O354" i="8"/>
  <c r="U354" i="8" s="1"/>
  <c r="O356" i="8"/>
  <c r="O357" i="8"/>
  <c r="O358" i="8"/>
  <c r="U358" i="8" s="1"/>
  <c r="O360" i="8"/>
  <c r="U360" i="8" s="1"/>
  <c r="O361" i="8"/>
  <c r="O362" i="8"/>
  <c r="U362" i="8" s="1"/>
  <c r="O364" i="8"/>
  <c r="U364" i="8" s="1"/>
  <c r="O365" i="8"/>
  <c r="U365" i="8" s="1"/>
  <c r="O366" i="8"/>
  <c r="U366" i="8" s="1"/>
  <c r="O368" i="8"/>
  <c r="O369" i="8"/>
  <c r="O370" i="8"/>
  <c r="U370" i="8" s="1"/>
  <c r="O372" i="8"/>
  <c r="O373" i="8"/>
  <c r="O374" i="8"/>
  <c r="U374" i="8" s="1"/>
  <c r="O376" i="8"/>
  <c r="U376" i="8" s="1"/>
  <c r="O377" i="8"/>
  <c r="O378" i="8"/>
  <c r="U378" i="8" s="1"/>
  <c r="O380" i="8"/>
  <c r="U380" i="8" s="1"/>
  <c r="O381" i="8"/>
  <c r="U381" i="8" s="1"/>
  <c r="O382" i="8"/>
  <c r="U382" i="8" s="1"/>
  <c r="O384" i="8"/>
  <c r="O385" i="8"/>
  <c r="O386" i="8"/>
  <c r="U386" i="8" s="1"/>
  <c r="O388" i="8"/>
  <c r="O389" i="8"/>
  <c r="O390" i="8"/>
  <c r="U390" i="8" s="1"/>
  <c r="O392" i="8"/>
  <c r="U392" i="8" s="1"/>
  <c r="O393" i="8"/>
  <c r="O394" i="8"/>
  <c r="U394" i="8" s="1"/>
  <c r="O396" i="8"/>
  <c r="U396" i="8" s="1"/>
  <c r="O397" i="8"/>
  <c r="U397" i="8" s="1"/>
  <c r="O398" i="8"/>
  <c r="U398" i="8" s="1"/>
  <c r="O400" i="8"/>
  <c r="O401" i="8"/>
  <c r="O402" i="8"/>
  <c r="U402" i="8" s="1"/>
  <c r="O404" i="8"/>
  <c r="O405" i="8"/>
  <c r="O406" i="8"/>
  <c r="U406" i="8" s="1"/>
  <c r="O408" i="8"/>
  <c r="U408" i="8" s="1"/>
  <c r="O409" i="8"/>
  <c r="O410" i="8"/>
  <c r="U410" i="8" s="1"/>
  <c r="O412" i="8"/>
  <c r="U412" i="8" s="1"/>
  <c r="O413" i="8"/>
  <c r="U413" i="8" s="1"/>
  <c r="O414" i="8"/>
  <c r="U414" i="8" s="1"/>
  <c r="O416" i="8"/>
  <c r="O417" i="8"/>
  <c r="O418" i="8"/>
  <c r="U418" i="8" s="1"/>
  <c r="O420" i="8"/>
  <c r="O421" i="8"/>
  <c r="O422" i="8"/>
  <c r="U422" i="8" s="1"/>
  <c r="O424" i="8"/>
  <c r="U424" i="8" s="1"/>
  <c r="O425" i="8"/>
  <c r="O426" i="8"/>
  <c r="U426" i="8" s="1"/>
  <c r="O428" i="8"/>
  <c r="U428" i="8" s="1"/>
  <c r="O429" i="8"/>
  <c r="U429" i="8" s="1"/>
  <c r="O430" i="8"/>
  <c r="U430" i="8" s="1"/>
  <c r="O432" i="8"/>
  <c r="O433" i="8"/>
  <c r="O434" i="8"/>
  <c r="U434" i="8" s="1"/>
  <c r="O436" i="8"/>
  <c r="O437" i="8"/>
  <c r="O438" i="8"/>
  <c r="U438" i="8" s="1"/>
  <c r="O440" i="8"/>
  <c r="U440" i="8" s="1"/>
  <c r="P4" i="8"/>
  <c r="V4" i="8" s="1"/>
  <c r="P5" i="8"/>
  <c r="V5" i="8" s="1"/>
  <c r="P6" i="8"/>
  <c r="V6" i="8" s="1"/>
  <c r="P8" i="8"/>
  <c r="V8" i="8" s="1"/>
  <c r="P9" i="8"/>
  <c r="P10" i="8"/>
  <c r="V10" i="8" s="1"/>
  <c r="P12" i="8"/>
  <c r="V12" i="8" s="1"/>
  <c r="P13" i="8"/>
  <c r="V13" i="8" s="1"/>
  <c r="P14" i="8"/>
  <c r="V14" i="8" s="1"/>
  <c r="P16" i="8"/>
  <c r="V16" i="8" s="1"/>
  <c r="P17" i="8"/>
  <c r="V17" i="8" s="1"/>
  <c r="P18" i="8"/>
  <c r="V18" i="8" s="1"/>
  <c r="P20" i="8"/>
  <c r="V20" i="8" s="1"/>
  <c r="P21" i="8"/>
  <c r="V21" i="8" s="1"/>
  <c r="P22" i="8"/>
  <c r="V22" i="8" s="1"/>
  <c r="P24" i="8"/>
  <c r="V24" i="8" s="1"/>
  <c r="P25" i="8"/>
  <c r="P26" i="8"/>
  <c r="V26" i="8" s="1"/>
  <c r="P28" i="8"/>
  <c r="V28" i="8" s="1"/>
  <c r="P29" i="8"/>
  <c r="V29" i="8" s="1"/>
  <c r="P30" i="8"/>
  <c r="V30" i="8" s="1"/>
  <c r="P32" i="8"/>
  <c r="V32" i="8" s="1"/>
  <c r="P33" i="8"/>
  <c r="V33" i="8" s="1"/>
  <c r="P34" i="8"/>
  <c r="V34" i="8" s="1"/>
  <c r="P36" i="8"/>
  <c r="V36" i="8" s="1"/>
  <c r="P37" i="8"/>
  <c r="V37" i="8" s="1"/>
  <c r="P38" i="8"/>
  <c r="V38" i="8" s="1"/>
  <c r="P40" i="8"/>
  <c r="V40" i="8" s="1"/>
  <c r="P41" i="8"/>
  <c r="P42" i="8"/>
  <c r="V42" i="8" s="1"/>
  <c r="P44" i="8"/>
  <c r="V44" i="8" s="1"/>
  <c r="P45" i="8"/>
  <c r="V45" i="8" s="1"/>
  <c r="P46" i="8"/>
  <c r="V46" i="8" s="1"/>
  <c r="P48" i="8"/>
  <c r="V48" i="8" s="1"/>
  <c r="P49" i="8"/>
  <c r="V49" i="8" s="1"/>
  <c r="P50" i="8"/>
  <c r="V50" i="8" s="1"/>
  <c r="P52" i="8"/>
  <c r="V52" i="8" s="1"/>
  <c r="P53" i="8"/>
  <c r="V53" i="8" s="1"/>
  <c r="P54" i="8"/>
  <c r="V54" i="8" s="1"/>
  <c r="P56" i="8"/>
  <c r="V56" i="8" s="1"/>
  <c r="P57" i="8"/>
  <c r="P58" i="8"/>
  <c r="V58" i="8" s="1"/>
  <c r="P60" i="8"/>
  <c r="V60" i="8" s="1"/>
  <c r="P61" i="8"/>
  <c r="V61" i="8" s="1"/>
  <c r="P64" i="8"/>
  <c r="V64" i="8" s="1"/>
  <c r="P65" i="8"/>
  <c r="V65" i="8" s="1"/>
  <c r="P66" i="8"/>
  <c r="V66" i="8" s="1"/>
  <c r="P68" i="8"/>
  <c r="V68" i="8" s="1"/>
  <c r="P69" i="8"/>
  <c r="V69" i="8" s="1"/>
  <c r="P70" i="8"/>
  <c r="V70" i="8" s="1"/>
  <c r="P72" i="8"/>
  <c r="V72" i="8" s="1"/>
  <c r="P73" i="8"/>
  <c r="P74" i="8"/>
  <c r="V74" i="8" s="1"/>
  <c r="P76" i="8"/>
  <c r="V76" i="8" s="1"/>
  <c r="P77" i="8"/>
  <c r="V77" i="8" s="1"/>
  <c r="P80" i="8"/>
  <c r="V80" i="8" s="1"/>
  <c r="P81" i="8"/>
  <c r="V81" i="8" s="1"/>
  <c r="P82" i="8"/>
  <c r="V82" i="8" s="1"/>
  <c r="P84" i="8"/>
  <c r="V84" i="8" s="1"/>
  <c r="P85" i="8"/>
  <c r="V85" i="8" s="1"/>
  <c r="P86" i="8"/>
  <c r="V86" i="8" s="1"/>
  <c r="P88" i="8"/>
  <c r="V88" i="8" s="1"/>
  <c r="P89" i="8"/>
  <c r="P90" i="8"/>
  <c r="V90" i="8" s="1"/>
  <c r="P92" i="8"/>
  <c r="V92" i="8" s="1"/>
  <c r="P93" i="8"/>
  <c r="V93" i="8" s="1"/>
  <c r="P96" i="8"/>
  <c r="V96" i="8" s="1"/>
  <c r="P97" i="8"/>
  <c r="V97" i="8" s="1"/>
  <c r="P98" i="8"/>
  <c r="V98" i="8" s="1"/>
  <c r="P100" i="8"/>
  <c r="V100" i="8" s="1"/>
  <c r="P101" i="8"/>
  <c r="V101" i="8" s="1"/>
  <c r="P102" i="8"/>
  <c r="V102" i="8" s="1"/>
  <c r="P104" i="8"/>
  <c r="V104" i="8" s="1"/>
  <c r="P105" i="8"/>
  <c r="V105" i="8" s="1"/>
  <c r="P106" i="8"/>
  <c r="V106" i="8" s="1"/>
  <c r="P108" i="8"/>
  <c r="V108" i="8" s="1"/>
  <c r="P109" i="8"/>
  <c r="V109" i="8" s="1"/>
  <c r="P112" i="8"/>
  <c r="V112" i="8" s="1"/>
  <c r="P113" i="8"/>
  <c r="V113" i="8" s="1"/>
  <c r="P114" i="8"/>
  <c r="V114" i="8" s="1"/>
  <c r="P116" i="8"/>
  <c r="V116" i="8" s="1"/>
  <c r="P117" i="8"/>
  <c r="V117" i="8" s="1"/>
  <c r="P118" i="8"/>
  <c r="V118" i="8" s="1"/>
  <c r="P120" i="8"/>
  <c r="V120" i="8" s="1"/>
  <c r="P121" i="8"/>
  <c r="P122" i="8"/>
  <c r="V122" i="8" s="1"/>
  <c r="P124" i="8"/>
  <c r="V124" i="8" s="1"/>
  <c r="P125" i="8"/>
  <c r="V125" i="8" s="1"/>
  <c r="P128" i="8"/>
  <c r="V128" i="8" s="1"/>
  <c r="P129" i="8"/>
  <c r="V129" i="8" s="1"/>
  <c r="P130" i="8"/>
  <c r="V130" i="8" s="1"/>
  <c r="P132" i="8"/>
  <c r="V132" i="8" s="1"/>
  <c r="P133" i="8"/>
  <c r="V133" i="8" s="1"/>
  <c r="P134" i="8"/>
  <c r="V134" i="8" s="1"/>
  <c r="P136" i="8"/>
  <c r="V136" i="8" s="1"/>
  <c r="P137" i="8"/>
  <c r="P138" i="8"/>
  <c r="V138" i="8" s="1"/>
  <c r="P140" i="8"/>
  <c r="V140" i="8" s="1"/>
  <c r="P141" i="8"/>
  <c r="V141" i="8" s="1"/>
  <c r="P144" i="8"/>
  <c r="V144" i="8" s="1"/>
  <c r="P145" i="8"/>
  <c r="V145" i="8" s="1"/>
  <c r="P146" i="8"/>
  <c r="V146" i="8" s="1"/>
  <c r="P148" i="8"/>
  <c r="V148" i="8" s="1"/>
  <c r="P149" i="8"/>
  <c r="V149" i="8" s="1"/>
  <c r="P150" i="8"/>
  <c r="V150" i="8" s="1"/>
  <c r="P152" i="8"/>
  <c r="V152" i="8" s="1"/>
  <c r="P153" i="8"/>
  <c r="P154" i="8"/>
  <c r="V154" i="8" s="1"/>
  <c r="P156" i="8"/>
  <c r="V156" i="8" s="1"/>
  <c r="P157" i="8"/>
  <c r="V157" i="8" s="1"/>
  <c r="P160" i="8"/>
  <c r="V160" i="8" s="1"/>
  <c r="P161" i="8"/>
  <c r="V161" i="8" s="1"/>
  <c r="P162" i="8"/>
  <c r="V162" i="8" s="1"/>
  <c r="P164" i="8"/>
  <c r="V164" i="8" s="1"/>
  <c r="P165" i="8"/>
  <c r="V165" i="8" s="1"/>
  <c r="P166" i="8"/>
  <c r="V166" i="8" s="1"/>
  <c r="P168" i="8"/>
  <c r="V168" i="8" s="1"/>
  <c r="P169" i="8"/>
  <c r="V169" i="8" s="1"/>
  <c r="P170" i="8"/>
  <c r="V170" i="8" s="1"/>
  <c r="P172" i="8"/>
  <c r="V172" i="8" s="1"/>
  <c r="P173" i="8"/>
  <c r="V173" i="8" s="1"/>
  <c r="P176" i="8"/>
  <c r="V176" i="8" s="1"/>
  <c r="P177" i="8"/>
  <c r="V177" i="8" s="1"/>
  <c r="P178" i="8"/>
  <c r="V178" i="8" s="1"/>
  <c r="P180" i="8"/>
  <c r="V180" i="8" s="1"/>
  <c r="P181" i="8"/>
  <c r="V181" i="8" s="1"/>
  <c r="P182" i="8"/>
  <c r="V182" i="8" s="1"/>
  <c r="P184" i="8"/>
  <c r="V184" i="8" s="1"/>
  <c r="P185" i="8"/>
  <c r="P186" i="8"/>
  <c r="V186" i="8" s="1"/>
  <c r="P188" i="8"/>
  <c r="V188" i="8" s="1"/>
  <c r="P189" i="8"/>
  <c r="V189" i="8" s="1"/>
  <c r="P192" i="8"/>
  <c r="V192" i="8" s="1"/>
  <c r="P193" i="8"/>
  <c r="V193" i="8" s="1"/>
  <c r="P194" i="8"/>
  <c r="V194" i="8" s="1"/>
  <c r="P196" i="8"/>
  <c r="V196" i="8" s="1"/>
  <c r="P197" i="8"/>
  <c r="V197" i="8" s="1"/>
  <c r="P198" i="8"/>
  <c r="V198" i="8" s="1"/>
  <c r="P200" i="8"/>
  <c r="V200" i="8" s="1"/>
  <c r="P201" i="8"/>
  <c r="P202" i="8"/>
  <c r="V202" i="8" s="1"/>
  <c r="P204" i="8"/>
  <c r="V204" i="8" s="1"/>
  <c r="P205" i="8"/>
  <c r="V205" i="8" s="1"/>
  <c r="P208" i="8"/>
  <c r="V208" i="8" s="1"/>
  <c r="P209" i="8"/>
  <c r="V209" i="8" s="1"/>
  <c r="P210" i="8"/>
  <c r="V210" i="8" s="1"/>
  <c r="P212" i="8"/>
  <c r="V212" i="8" s="1"/>
  <c r="P213" i="8"/>
  <c r="V213" i="8" s="1"/>
  <c r="P214" i="8"/>
  <c r="V214" i="8" s="1"/>
  <c r="P216" i="8"/>
  <c r="V216" i="8" s="1"/>
  <c r="P217" i="8"/>
  <c r="P218" i="8"/>
  <c r="V218" i="8" s="1"/>
  <c r="P220" i="8"/>
  <c r="V220" i="8" s="1"/>
  <c r="P221" i="8"/>
  <c r="V221" i="8" s="1"/>
  <c r="P224" i="8"/>
  <c r="V224" i="8" s="1"/>
  <c r="P225" i="8"/>
  <c r="V225" i="8" s="1"/>
  <c r="P226" i="8"/>
  <c r="V226" i="8" s="1"/>
  <c r="P228" i="8"/>
  <c r="V228" i="8" s="1"/>
  <c r="P229" i="8"/>
  <c r="V229" i="8" s="1"/>
  <c r="P230" i="8"/>
  <c r="V230" i="8" s="1"/>
  <c r="P232" i="8"/>
  <c r="V232" i="8" s="1"/>
  <c r="P233" i="8"/>
  <c r="V233" i="8" s="1"/>
  <c r="P234" i="8"/>
  <c r="V234" i="8" s="1"/>
  <c r="P236" i="8"/>
  <c r="V236" i="8" s="1"/>
  <c r="P237" i="8"/>
  <c r="V237" i="8" s="1"/>
  <c r="P240" i="8"/>
  <c r="V240" i="8" s="1"/>
  <c r="P241" i="8"/>
  <c r="V241" i="8" s="1"/>
  <c r="P242" i="8"/>
  <c r="V242" i="8" s="1"/>
  <c r="P244" i="8"/>
  <c r="V244" i="8" s="1"/>
  <c r="P245" i="8"/>
  <c r="V245" i="8" s="1"/>
  <c r="P246" i="8"/>
  <c r="V246" i="8" s="1"/>
  <c r="P248" i="8"/>
  <c r="V248" i="8" s="1"/>
  <c r="P249" i="8"/>
  <c r="P250" i="8"/>
  <c r="V250" i="8" s="1"/>
  <c r="P252" i="8"/>
  <c r="V252" i="8" s="1"/>
  <c r="P253" i="8"/>
  <c r="V253" i="8" s="1"/>
  <c r="P256" i="8"/>
  <c r="V256" i="8" s="1"/>
  <c r="P257" i="8"/>
  <c r="V257" i="8" s="1"/>
  <c r="P258" i="8"/>
  <c r="V258" i="8" s="1"/>
  <c r="P260" i="8"/>
  <c r="V260" i="8" s="1"/>
  <c r="P261" i="8"/>
  <c r="V261" i="8" s="1"/>
  <c r="P262" i="8"/>
  <c r="V262" i="8" s="1"/>
  <c r="P264" i="8"/>
  <c r="V264" i="8" s="1"/>
  <c r="P265" i="8"/>
  <c r="P266" i="8"/>
  <c r="V266" i="8" s="1"/>
  <c r="P268" i="8"/>
  <c r="V268" i="8" s="1"/>
  <c r="P269" i="8"/>
  <c r="V269" i="8" s="1"/>
  <c r="P272" i="8"/>
  <c r="V272" i="8" s="1"/>
  <c r="P273" i="8"/>
  <c r="V273" i="8" s="1"/>
  <c r="P274" i="8"/>
  <c r="V274" i="8" s="1"/>
  <c r="P276" i="8"/>
  <c r="V276" i="8" s="1"/>
  <c r="P277" i="8"/>
  <c r="V277" i="8" s="1"/>
  <c r="P278" i="8"/>
  <c r="V278" i="8" s="1"/>
  <c r="P280" i="8"/>
  <c r="V280" i="8" s="1"/>
  <c r="P281" i="8"/>
  <c r="P282" i="8"/>
  <c r="V282" i="8" s="1"/>
  <c r="P284" i="8"/>
  <c r="V284" i="8" s="1"/>
  <c r="P285" i="8"/>
  <c r="V285" i="8" s="1"/>
  <c r="P288" i="8"/>
  <c r="V288" i="8" s="1"/>
  <c r="P289" i="8"/>
  <c r="V289" i="8" s="1"/>
  <c r="P290" i="8"/>
  <c r="V290" i="8" s="1"/>
  <c r="P292" i="8"/>
  <c r="V292" i="8" s="1"/>
  <c r="P293" i="8"/>
  <c r="V293" i="8" s="1"/>
  <c r="P294" i="8"/>
  <c r="V294" i="8" s="1"/>
  <c r="P296" i="8"/>
  <c r="V296" i="8" s="1"/>
  <c r="P297" i="8"/>
  <c r="V297" i="8" s="1"/>
  <c r="P298" i="8"/>
  <c r="V298" i="8" s="1"/>
  <c r="P300" i="8"/>
  <c r="V300" i="8" s="1"/>
  <c r="P301" i="8"/>
  <c r="V301" i="8" s="1"/>
  <c r="P304" i="8"/>
  <c r="V304" i="8" s="1"/>
  <c r="P305" i="8"/>
  <c r="V305" i="8" s="1"/>
  <c r="P306" i="8"/>
  <c r="V306" i="8" s="1"/>
  <c r="P308" i="8"/>
  <c r="V308" i="8" s="1"/>
  <c r="P309" i="8"/>
  <c r="V309" i="8" s="1"/>
  <c r="P310" i="8"/>
  <c r="V310" i="8" s="1"/>
  <c r="P312" i="8"/>
  <c r="V312" i="8" s="1"/>
  <c r="P313" i="8"/>
  <c r="V313" i="8" s="1"/>
  <c r="P314" i="8"/>
  <c r="V314" i="8" s="1"/>
  <c r="P316" i="8"/>
  <c r="V316" i="8" s="1"/>
  <c r="P317" i="8"/>
  <c r="V317" i="8" s="1"/>
  <c r="P320" i="8"/>
  <c r="V320" i="8" s="1"/>
  <c r="P321" i="8"/>
  <c r="V321" i="8" s="1"/>
  <c r="P322" i="8"/>
  <c r="V322" i="8" s="1"/>
  <c r="P324" i="8"/>
  <c r="V324" i="8" s="1"/>
  <c r="P325" i="8"/>
  <c r="V325" i="8" s="1"/>
  <c r="P326" i="8"/>
  <c r="V326" i="8" s="1"/>
  <c r="P328" i="8"/>
  <c r="V328" i="8" s="1"/>
  <c r="P329" i="8"/>
  <c r="V329" i="8" s="1"/>
  <c r="P330" i="8"/>
  <c r="V330" i="8" s="1"/>
  <c r="P332" i="8"/>
  <c r="V332" i="8" s="1"/>
  <c r="P333" i="8"/>
  <c r="V333" i="8" s="1"/>
  <c r="P336" i="8"/>
  <c r="V336" i="8" s="1"/>
  <c r="P337" i="8"/>
  <c r="V337" i="8" s="1"/>
  <c r="P338" i="8"/>
  <c r="V338" i="8" s="1"/>
  <c r="P340" i="8"/>
  <c r="V340" i="8" s="1"/>
  <c r="P341" i="8"/>
  <c r="V341" i="8" s="1"/>
  <c r="P342" i="8"/>
  <c r="V342" i="8" s="1"/>
  <c r="P344" i="8"/>
  <c r="V344" i="8" s="1"/>
  <c r="P345" i="8"/>
  <c r="V345" i="8" s="1"/>
  <c r="P346" i="8"/>
  <c r="V346" i="8" s="1"/>
  <c r="P348" i="8"/>
  <c r="V348" i="8" s="1"/>
  <c r="P349" i="8"/>
  <c r="V349" i="8" s="1"/>
  <c r="P352" i="8"/>
  <c r="V352" i="8" s="1"/>
  <c r="P353" i="8"/>
  <c r="V353" i="8" s="1"/>
  <c r="P354" i="8"/>
  <c r="V354" i="8" s="1"/>
  <c r="P356" i="8"/>
  <c r="V356" i="8" s="1"/>
  <c r="P357" i="8"/>
  <c r="V357" i="8" s="1"/>
  <c r="P358" i="8"/>
  <c r="V358" i="8" s="1"/>
  <c r="P360" i="8"/>
  <c r="V360" i="8" s="1"/>
  <c r="P361" i="8"/>
  <c r="V361" i="8" s="1"/>
  <c r="P362" i="8"/>
  <c r="V362" i="8" s="1"/>
  <c r="P364" i="8"/>
  <c r="V364" i="8" s="1"/>
  <c r="P365" i="8"/>
  <c r="V365" i="8" s="1"/>
  <c r="P368" i="8"/>
  <c r="V368" i="8" s="1"/>
  <c r="P369" i="8"/>
  <c r="V369" i="8" s="1"/>
  <c r="P370" i="8"/>
  <c r="V370" i="8" s="1"/>
  <c r="P372" i="8"/>
  <c r="V372" i="8" s="1"/>
  <c r="P373" i="8"/>
  <c r="V373" i="8" s="1"/>
  <c r="P374" i="8"/>
  <c r="V374" i="8" s="1"/>
  <c r="P376" i="8"/>
  <c r="V376" i="8" s="1"/>
  <c r="P377" i="8"/>
  <c r="V377" i="8" s="1"/>
  <c r="P378" i="8"/>
  <c r="V378" i="8" s="1"/>
  <c r="P380" i="8"/>
  <c r="V380" i="8" s="1"/>
  <c r="P381" i="8"/>
  <c r="V381" i="8" s="1"/>
  <c r="P384" i="8"/>
  <c r="V384" i="8" s="1"/>
  <c r="P385" i="8"/>
  <c r="V385" i="8" s="1"/>
  <c r="P386" i="8"/>
  <c r="V386" i="8" s="1"/>
  <c r="P388" i="8"/>
  <c r="V388" i="8" s="1"/>
  <c r="P389" i="8"/>
  <c r="V389" i="8" s="1"/>
  <c r="P390" i="8"/>
  <c r="V390" i="8" s="1"/>
  <c r="P392" i="8"/>
  <c r="V392" i="8" s="1"/>
  <c r="P393" i="8"/>
  <c r="V393" i="8" s="1"/>
  <c r="P394" i="8"/>
  <c r="V394" i="8" s="1"/>
  <c r="P396" i="8"/>
  <c r="V396" i="8" s="1"/>
  <c r="P397" i="8"/>
  <c r="V397" i="8" s="1"/>
  <c r="P400" i="8"/>
  <c r="V400" i="8" s="1"/>
  <c r="P401" i="8"/>
  <c r="V401" i="8" s="1"/>
  <c r="P402" i="8"/>
  <c r="V402" i="8" s="1"/>
  <c r="P404" i="8"/>
  <c r="V404" i="8" s="1"/>
  <c r="P405" i="8"/>
  <c r="V405" i="8" s="1"/>
  <c r="P406" i="8"/>
  <c r="V406" i="8" s="1"/>
  <c r="P408" i="8"/>
  <c r="V408" i="8" s="1"/>
  <c r="P409" i="8"/>
  <c r="V409" i="8" s="1"/>
  <c r="P410" i="8"/>
  <c r="V410" i="8" s="1"/>
  <c r="P412" i="8"/>
  <c r="V412" i="8" s="1"/>
  <c r="P413" i="8"/>
  <c r="V413" i="8" s="1"/>
  <c r="P416" i="8"/>
  <c r="V416" i="8" s="1"/>
  <c r="P417" i="8"/>
  <c r="V417" i="8" s="1"/>
  <c r="P418" i="8"/>
  <c r="V418" i="8" s="1"/>
  <c r="P420" i="8"/>
  <c r="V420" i="8" s="1"/>
  <c r="P421" i="8"/>
  <c r="V421" i="8" s="1"/>
  <c r="P422" i="8"/>
  <c r="V422" i="8" s="1"/>
  <c r="P424" i="8"/>
  <c r="V424" i="8" s="1"/>
  <c r="P425" i="8"/>
  <c r="V425" i="8" s="1"/>
  <c r="P426" i="8"/>
  <c r="V426" i="8" s="1"/>
  <c r="P428" i="8"/>
  <c r="V428" i="8" s="1"/>
  <c r="P429" i="8"/>
  <c r="V429" i="8" s="1"/>
  <c r="P432" i="8"/>
  <c r="V432" i="8" s="1"/>
  <c r="P433" i="8"/>
  <c r="V433" i="8" s="1"/>
  <c r="P434" i="8"/>
  <c r="V434" i="8" s="1"/>
  <c r="P436" i="8"/>
  <c r="V436" i="8" s="1"/>
  <c r="P437" i="8"/>
  <c r="V437" i="8" s="1"/>
  <c r="P438" i="8"/>
  <c r="V438" i="8" s="1"/>
  <c r="P440" i="8"/>
  <c r="V440" i="8" s="1"/>
  <c r="Q4" i="8"/>
  <c r="W4" i="8" s="1"/>
  <c r="Q5" i="8"/>
  <c r="W5" i="8" s="1"/>
  <c r="Q6" i="8"/>
  <c r="W6" i="8" s="1"/>
  <c r="Q7" i="8"/>
  <c r="W7" i="8" s="1"/>
  <c r="Q8" i="8"/>
  <c r="W8" i="8" s="1"/>
  <c r="Q9" i="8"/>
  <c r="W9" i="8" s="1"/>
  <c r="R4" i="8"/>
  <c r="X4" i="8" s="1"/>
  <c r="R5" i="8"/>
  <c r="X5" i="8" s="1"/>
  <c r="R6" i="8"/>
  <c r="X6" i="8" s="1"/>
  <c r="R7" i="8"/>
  <c r="X7" i="8" s="1"/>
  <c r="R8" i="8"/>
  <c r="X8" i="8" s="1"/>
  <c r="R9" i="8"/>
  <c r="X9" i="8" s="1"/>
  <c r="R10" i="8"/>
  <c r="X10" i="8" s="1"/>
  <c r="R11" i="8"/>
  <c r="X11" i="8" s="1"/>
  <c r="R12" i="8"/>
  <c r="X12" i="8" s="1"/>
  <c r="R13" i="8"/>
  <c r="X13" i="8" s="1"/>
  <c r="R14" i="8"/>
  <c r="X14" i="8" s="1"/>
  <c r="R15" i="8"/>
  <c r="X15" i="8" s="1"/>
  <c r="R16" i="8"/>
  <c r="X16" i="8" s="1"/>
  <c r="R17" i="8"/>
  <c r="X17" i="8" s="1"/>
  <c r="R18" i="8"/>
  <c r="X18" i="8" s="1"/>
  <c r="R19" i="8"/>
  <c r="X19" i="8" s="1"/>
  <c r="R20" i="8"/>
  <c r="X20" i="8" s="1"/>
  <c r="R21" i="8"/>
  <c r="X21" i="8" s="1"/>
  <c r="R22" i="8"/>
  <c r="X22" i="8" s="1"/>
  <c r="R23" i="8"/>
  <c r="X23" i="8" s="1"/>
  <c r="R24" i="8"/>
  <c r="X24" i="8" s="1"/>
  <c r="R25" i="8"/>
  <c r="X25" i="8" s="1"/>
  <c r="R26" i="8"/>
  <c r="X26" i="8" s="1"/>
  <c r="R27" i="8"/>
  <c r="X27" i="8" s="1"/>
  <c r="R28" i="8"/>
  <c r="X28" i="8" s="1"/>
  <c r="R29" i="8"/>
  <c r="X29" i="8" s="1"/>
  <c r="R30" i="8"/>
  <c r="X30" i="8" s="1"/>
  <c r="R31" i="8"/>
  <c r="X31" i="8" s="1"/>
  <c r="R32" i="8"/>
  <c r="X32" i="8" s="1"/>
  <c r="R33" i="8"/>
  <c r="X33" i="8" s="1"/>
  <c r="R34" i="8"/>
  <c r="X34" i="8" s="1"/>
  <c r="R35" i="8"/>
  <c r="X35" i="8" s="1"/>
  <c r="R36" i="8"/>
  <c r="X36" i="8" s="1"/>
  <c r="R37" i="8"/>
  <c r="X37" i="8" s="1"/>
  <c r="R38" i="8"/>
  <c r="X38" i="8" s="1"/>
  <c r="R39" i="8"/>
  <c r="X39" i="8" s="1"/>
  <c r="R40" i="8"/>
  <c r="X40" i="8" s="1"/>
  <c r="R41" i="8"/>
  <c r="X41" i="8" s="1"/>
  <c r="R42" i="8"/>
  <c r="X42" i="8" s="1"/>
  <c r="R43" i="8"/>
  <c r="X43" i="8" s="1"/>
  <c r="R44" i="8"/>
  <c r="X44" i="8" s="1"/>
  <c r="R45" i="8"/>
  <c r="X45" i="8" s="1"/>
  <c r="R46" i="8"/>
  <c r="X46" i="8" s="1"/>
  <c r="R47" i="8"/>
  <c r="X47" i="8" s="1"/>
  <c r="R48" i="8"/>
  <c r="X48" i="8" s="1"/>
  <c r="R49" i="8"/>
  <c r="X49" i="8" s="1"/>
  <c r="R50" i="8"/>
  <c r="X50" i="8" s="1"/>
  <c r="R51" i="8"/>
  <c r="X51" i="8" s="1"/>
  <c r="R52" i="8"/>
  <c r="X52" i="8" s="1"/>
  <c r="R53" i="8"/>
  <c r="X53" i="8" s="1"/>
  <c r="R54" i="8"/>
  <c r="X54" i="8" s="1"/>
  <c r="R55" i="8"/>
  <c r="X55" i="8" s="1"/>
  <c r="R56" i="8"/>
  <c r="X56" i="8" s="1"/>
  <c r="R57" i="8"/>
  <c r="X57" i="8" s="1"/>
  <c r="R58" i="8"/>
  <c r="X58" i="8" s="1"/>
  <c r="R59" i="8"/>
  <c r="X59" i="8" s="1"/>
  <c r="R60" i="8"/>
  <c r="X60" i="8" s="1"/>
  <c r="R61" i="8"/>
  <c r="X61" i="8" s="1"/>
  <c r="R62" i="8"/>
  <c r="X62" i="8" s="1"/>
  <c r="R63" i="8"/>
  <c r="X63" i="8" s="1"/>
  <c r="R64" i="8"/>
  <c r="X64" i="8" s="1"/>
  <c r="R65" i="8"/>
  <c r="X65" i="8" s="1"/>
  <c r="R66" i="8"/>
  <c r="X66" i="8" s="1"/>
  <c r="R67" i="8"/>
  <c r="X67" i="8" s="1"/>
  <c r="R68" i="8"/>
  <c r="X68" i="8" s="1"/>
  <c r="R69" i="8"/>
  <c r="X69" i="8" s="1"/>
  <c r="R70" i="8"/>
  <c r="X70" i="8" s="1"/>
  <c r="R71" i="8"/>
  <c r="X71" i="8" s="1"/>
  <c r="R72" i="8"/>
  <c r="X72" i="8" s="1"/>
  <c r="R73" i="8"/>
  <c r="X73" i="8" s="1"/>
  <c r="R74" i="8"/>
  <c r="X74" i="8" s="1"/>
  <c r="R75" i="8"/>
  <c r="X75" i="8" s="1"/>
  <c r="R76" i="8"/>
  <c r="X76" i="8" s="1"/>
  <c r="R77" i="8"/>
  <c r="X77" i="8" s="1"/>
  <c r="R78" i="8"/>
  <c r="X78" i="8" s="1"/>
  <c r="R79" i="8"/>
  <c r="X79" i="8" s="1"/>
  <c r="R80" i="8"/>
  <c r="X80" i="8" s="1"/>
  <c r="R81" i="8"/>
  <c r="X81" i="8" s="1"/>
  <c r="R82" i="8"/>
  <c r="X82" i="8" s="1"/>
  <c r="R83" i="8"/>
  <c r="X83" i="8" s="1"/>
  <c r="R84" i="8"/>
  <c r="X84" i="8" s="1"/>
  <c r="R85" i="8"/>
  <c r="X85" i="8" s="1"/>
  <c r="R86" i="8"/>
  <c r="X86" i="8" s="1"/>
  <c r="R87" i="8"/>
  <c r="X87" i="8" s="1"/>
  <c r="R88" i="8"/>
  <c r="X88" i="8" s="1"/>
  <c r="R89" i="8"/>
  <c r="X89" i="8" s="1"/>
  <c r="R90" i="8"/>
  <c r="X90" i="8" s="1"/>
  <c r="R91" i="8"/>
  <c r="X91" i="8" s="1"/>
  <c r="R92" i="8"/>
  <c r="X92" i="8" s="1"/>
  <c r="R93" i="8"/>
  <c r="X93" i="8" s="1"/>
  <c r="R94" i="8"/>
  <c r="X94" i="8" s="1"/>
  <c r="R95" i="8"/>
  <c r="X95" i="8" s="1"/>
  <c r="R96" i="8"/>
  <c r="X96" i="8" s="1"/>
  <c r="R97" i="8"/>
  <c r="X97" i="8" s="1"/>
  <c r="R98" i="8"/>
  <c r="X98" i="8" s="1"/>
  <c r="R99" i="8"/>
  <c r="X99" i="8" s="1"/>
  <c r="R100" i="8"/>
  <c r="X100" i="8" s="1"/>
  <c r="R101" i="8"/>
  <c r="X101" i="8" s="1"/>
  <c r="R102" i="8"/>
  <c r="X102" i="8" s="1"/>
  <c r="R103" i="8"/>
  <c r="X103" i="8" s="1"/>
  <c r="R104" i="8"/>
  <c r="X104" i="8" s="1"/>
  <c r="R105" i="8"/>
  <c r="X105" i="8" s="1"/>
  <c r="R106" i="8"/>
  <c r="X106" i="8" s="1"/>
  <c r="R107" i="8"/>
  <c r="X107" i="8" s="1"/>
  <c r="R108" i="8"/>
  <c r="X108" i="8" s="1"/>
  <c r="R109" i="8"/>
  <c r="X109" i="8" s="1"/>
  <c r="R110" i="8"/>
  <c r="X110" i="8" s="1"/>
  <c r="R111" i="8"/>
  <c r="X111" i="8" s="1"/>
  <c r="R112" i="8"/>
  <c r="X112" i="8" s="1"/>
  <c r="R113" i="8"/>
  <c r="X113" i="8" s="1"/>
  <c r="R114" i="8"/>
  <c r="X114" i="8" s="1"/>
  <c r="R115" i="8"/>
  <c r="X115" i="8" s="1"/>
  <c r="R116" i="8"/>
  <c r="X116" i="8" s="1"/>
  <c r="R117" i="8"/>
  <c r="X117" i="8" s="1"/>
  <c r="R118" i="8"/>
  <c r="X118" i="8" s="1"/>
  <c r="R119" i="8"/>
  <c r="X119" i="8" s="1"/>
  <c r="R120" i="8"/>
  <c r="X120" i="8" s="1"/>
  <c r="R121" i="8"/>
  <c r="X121" i="8" s="1"/>
  <c r="R122" i="8"/>
  <c r="X122" i="8" s="1"/>
  <c r="R123" i="8"/>
  <c r="X123" i="8" s="1"/>
  <c r="R124" i="8"/>
  <c r="X124" i="8" s="1"/>
  <c r="R125" i="8"/>
  <c r="X125" i="8" s="1"/>
  <c r="R126" i="8"/>
  <c r="X126" i="8" s="1"/>
  <c r="R127" i="8"/>
  <c r="X127" i="8" s="1"/>
  <c r="R128" i="8"/>
  <c r="X128" i="8" s="1"/>
  <c r="R129" i="8"/>
  <c r="X129" i="8" s="1"/>
  <c r="R130" i="8"/>
  <c r="X130" i="8" s="1"/>
  <c r="R131" i="8"/>
  <c r="X131" i="8" s="1"/>
  <c r="R132" i="8"/>
  <c r="X132" i="8" s="1"/>
  <c r="R133" i="8"/>
  <c r="X133" i="8" s="1"/>
  <c r="R134" i="8"/>
  <c r="X134" i="8" s="1"/>
  <c r="R135" i="8"/>
  <c r="X135" i="8" s="1"/>
  <c r="R136" i="8"/>
  <c r="X136" i="8" s="1"/>
  <c r="R137" i="8"/>
  <c r="X137" i="8" s="1"/>
  <c r="R138" i="8"/>
  <c r="X138" i="8" s="1"/>
  <c r="R139" i="8"/>
  <c r="X139" i="8" s="1"/>
  <c r="R140" i="8"/>
  <c r="X140" i="8" s="1"/>
  <c r="R141" i="8"/>
  <c r="X141" i="8" s="1"/>
  <c r="R142" i="8"/>
  <c r="X142" i="8" s="1"/>
  <c r="R143" i="8"/>
  <c r="X143" i="8" s="1"/>
  <c r="R144" i="8"/>
  <c r="X144" i="8" s="1"/>
  <c r="R145" i="8"/>
  <c r="X145" i="8" s="1"/>
  <c r="R146" i="8"/>
  <c r="X146" i="8" s="1"/>
  <c r="R147" i="8"/>
  <c r="X147" i="8" s="1"/>
  <c r="R148" i="8"/>
  <c r="X148" i="8" s="1"/>
  <c r="R149" i="8"/>
  <c r="X149" i="8" s="1"/>
  <c r="R150" i="8"/>
  <c r="X150" i="8" s="1"/>
  <c r="R151" i="8"/>
  <c r="X151" i="8" s="1"/>
  <c r="R152" i="8"/>
  <c r="X152" i="8" s="1"/>
  <c r="R153" i="8"/>
  <c r="X153" i="8" s="1"/>
  <c r="R154" i="8"/>
  <c r="X154" i="8" s="1"/>
  <c r="R155" i="8"/>
  <c r="X155" i="8" s="1"/>
  <c r="R156" i="8"/>
  <c r="X156" i="8" s="1"/>
  <c r="R157" i="8"/>
  <c r="X157" i="8" s="1"/>
  <c r="R158" i="8"/>
  <c r="X158" i="8" s="1"/>
  <c r="R159" i="8"/>
  <c r="X159" i="8" s="1"/>
  <c r="R160" i="8"/>
  <c r="X160" i="8" s="1"/>
  <c r="R161" i="8"/>
  <c r="X161" i="8" s="1"/>
  <c r="R162" i="8"/>
  <c r="X162" i="8" s="1"/>
  <c r="R163" i="8"/>
  <c r="X163" i="8" s="1"/>
  <c r="R164" i="8"/>
  <c r="X164" i="8" s="1"/>
  <c r="R165" i="8"/>
  <c r="X165" i="8" s="1"/>
  <c r="R166" i="8"/>
  <c r="X166" i="8" s="1"/>
  <c r="R167" i="8"/>
  <c r="X167" i="8" s="1"/>
  <c r="R168" i="8"/>
  <c r="X168" i="8" s="1"/>
  <c r="R169" i="8"/>
  <c r="X169" i="8" s="1"/>
  <c r="R170" i="8"/>
  <c r="X170" i="8" s="1"/>
  <c r="R171" i="8"/>
  <c r="X171" i="8" s="1"/>
  <c r="R172" i="8"/>
  <c r="X172" i="8" s="1"/>
  <c r="R173" i="8"/>
  <c r="X173" i="8" s="1"/>
  <c r="R174" i="8"/>
  <c r="X174" i="8" s="1"/>
  <c r="R175" i="8"/>
  <c r="X175" i="8" s="1"/>
  <c r="R176" i="8"/>
  <c r="X176" i="8" s="1"/>
  <c r="R177" i="8"/>
  <c r="X177" i="8" s="1"/>
  <c r="R178" i="8"/>
  <c r="X178" i="8" s="1"/>
  <c r="R179" i="8"/>
  <c r="X179" i="8" s="1"/>
  <c r="R180" i="8"/>
  <c r="X180" i="8" s="1"/>
  <c r="R181" i="8"/>
  <c r="X181" i="8" s="1"/>
  <c r="R182" i="8"/>
  <c r="X182" i="8" s="1"/>
  <c r="R183" i="8"/>
  <c r="X183" i="8" s="1"/>
  <c r="R184" i="8"/>
  <c r="X184" i="8" s="1"/>
  <c r="R185" i="8"/>
  <c r="X185" i="8" s="1"/>
  <c r="R186" i="8"/>
  <c r="X186" i="8" s="1"/>
  <c r="R187" i="8"/>
  <c r="X187" i="8" s="1"/>
  <c r="R188" i="8"/>
  <c r="X188" i="8" s="1"/>
  <c r="R189" i="8"/>
  <c r="X189" i="8" s="1"/>
  <c r="R190" i="8"/>
  <c r="X190" i="8" s="1"/>
  <c r="R191" i="8"/>
  <c r="X191" i="8" s="1"/>
  <c r="R192" i="8"/>
  <c r="X192" i="8" s="1"/>
  <c r="R193" i="8"/>
  <c r="X193" i="8" s="1"/>
  <c r="R194" i="8"/>
  <c r="X194" i="8" s="1"/>
  <c r="R195" i="8"/>
  <c r="X195" i="8" s="1"/>
  <c r="R196" i="8"/>
  <c r="X196" i="8" s="1"/>
  <c r="R197" i="8"/>
  <c r="X197" i="8" s="1"/>
  <c r="R198" i="8"/>
  <c r="X198" i="8" s="1"/>
  <c r="R199" i="8"/>
  <c r="X199" i="8" s="1"/>
  <c r="R200" i="8"/>
  <c r="X200" i="8" s="1"/>
  <c r="R201" i="8"/>
  <c r="X201" i="8" s="1"/>
  <c r="R202" i="8"/>
  <c r="X202" i="8" s="1"/>
  <c r="R203" i="8"/>
  <c r="X203" i="8" s="1"/>
  <c r="R204" i="8"/>
  <c r="X204" i="8" s="1"/>
  <c r="R205" i="8"/>
  <c r="X205" i="8" s="1"/>
  <c r="R206" i="8"/>
  <c r="X206" i="8" s="1"/>
  <c r="R207" i="8"/>
  <c r="X207" i="8" s="1"/>
  <c r="R208" i="8"/>
  <c r="X208" i="8" s="1"/>
  <c r="R209" i="8"/>
  <c r="X209" i="8" s="1"/>
  <c r="R210" i="8"/>
  <c r="X210" i="8" s="1"/>
  <c r="R211" i="8"/>
  <c r="X211" i="8" s="1"/>
  <c r="R212" i="8"/>
  <c r="X212" i="8" s="1"/>
  <c r="R213" i="8"/>
  <c r="X213" i="8" s="1"/>
  <c r="R214" i="8"/>
  <c r="X214" i="8" s="1"/>
  <c r="R215" i="8"/>
  <c r="X215" i="8" s="1"/>
  <c r="R216" i="8"/>
  <c r="X216" i="8" s="1"/>
  <c r="R217" i="8"/>
  <c r="X217" i="8" s="1"/>
  <c r="R218" i="8"/>
  <c r="X218" i="8" s="1"/>
  <c r="R219" i="8"/>
  <c r="X219" i="8" s="1"/>
  <c r="R220" i="8"/>
  <c r="X220" i="8" s="1"/>
  <c r="R221" i="8"/>
  <c r="X221" i="8" s="1"/>
  <c r="R222" i="8"/>
  <c r="X222" i="8" s="1"/>
  <c r="R223" i="8"/>
  <c r="X223" i="8" s="1"/>
  <c r="R224" i="8"/>
  <c r="X224" i="8" s="1"/>
  <c r="R225" i="8"/>
  <c r="X225" i="8" s="1"/>
  <c r="R226" i="8"/>
  <c r="X226" i="8" s="1"/>
  <c r="R227" i="8"/>
  <c r="X227" i="8" s="1"/>
  <c r="R228" i="8"/>
  <c r="X228" i="8" s="1"/>
  <c r="R229" i="8"/>
  <c r="X229" i="8" s="1"/>
  <c r="R230" i="8"/>
  <c r="X230" i="8" s="1"/>
  <c r="R231" i="8"/>
  <c r="X231" i="8" s="1"/>
  <c r="R232" i="8"/>
  <c r="X232" i="8" s="1"/>
  <c r="R233" i="8"/>
  <c r="X233" i="8" s="1"/>
  <c r="R234" i="8"/>
  <c r="X234" i="8" s="1"/>
  <c r="R235" i="8"/>
  <c r="X235" i="8" s="1"/>
  <c r="R236" i="8"/>
  <c r="X236" i="8" s="1"/>
  <c r="R237" i="8"/>
  <c r="X237" i="8" s="1"/>
  <c r="R238" i="8"/>
  <c r="X238" i="8" s="1"/>
  <c r="R239" i="8"/>
  <c r="X239" i="8" s="1"/>
  <c r="R240" i="8"/>
  <c r="X240" i="8" s="1"/>
  <c r="R241" i="8"/>
  <c r="X241" i="8" s="1"/>
  <c r="R242" i="8"/>
  <c r="X242" i="8" s="1"/>
  <c r="R243" i="8"/>
  <c r="X243" i="8" s="1"/>
  <c r="R244" i="8"/>
  <c r="X244" i="8" s="1"/>
  <c r="R245" i="8"/>
  <c r="X245" i="8" s="1"/>
  <c r="R246" i="8"/>
  <c r="X246" i="8" s="1"/>
  <c r="R247" i="8"/>
  <c r="X247" i="8" s="1"/>
  <c r="R249" i="8"/>
  <c r="X249" i="8" s="1"/>
  <c r="R250" i="8"/>
  <c r="X250" i="8" s="1"/>
  <c r="R251" i="8"/>
  <c r="X251" i="8" s="1"/>
  <c r="R252" i="8"/>
  <c r="X252" i="8" s="1"/>
  <c r="R253" i="8"/>
  <c r="X253" i="8" s="1"/>
  <c r="R254" i="8"/>
  <c r="X254" i="8" s="1"/>
  <c r="R255" i="8"/>
  <c r="X255" i="8" s="1"/>
  <c r="R256" i="8"/>
  <c r="X256" i="8" s="1"/>
  <c r="R257" i="8"/>
  <c r="X257" i="8" s="1"/>
  <c r="R258" i="8"/>
  <c r="X258" i="8" s="1"/>
  <c r="R259" i="8"/>
  <c r="X259" i="8" s="1"/>
  <c r="R260" i="8"/>
  <c r="X260" i="8" s="1"/>
  <c r="R261" i="8"/>
  <c r="X261" i="8" s="1"/>
  <c r="R262" i="8"/>
  <c r="X262" i="8" s="1"/>
  <c r="R263" i="8"/>
  <c r="X263" i="8" s="1"/>
  <c r="R264" i="8"/>
  <c r="X264" i="8" s="1"/>
  <c r="R265" i="8"/>
  <c r="X265" i="8" s="1"/>
  <c r="R266" i="8"/>
  <c r="X266" i="8" s="1"/>
  <c r="R267" i="8"/>
  <c r="X267" i="8" s="1"/>
  <c r="R268" i="8"/>
  <c r="X268" i="8" s="1"/>
  <c r="R269" i="8"/>
  <c r="X269" i="8" s="1"/>
  <c r="R270" i="8"/>
  <c r="X270" i="8" s="1"/>
  <c r="R271" i="8"/>
  <c r="X271" i="8" s="1"/>
  <c r="R272" i="8"/>
  <c r="X272" i="8" s="1"/>
  <c r="R273" i="8"/>
  <c r="X273" i="8" s="1"/>
  <c r="R274" i="8"/>
  <c r="X274" i="8" s="1"/>
  <c r="R275" i="8"/>
  <c r="X275" i="8" s="1"/>
  <c r="R276" i="8"/>
  <c r="X276" i="8" s="1"/>
  <c r="R277" i="8"/>
  <c r="X277" i="8" s="1"/>
  <c r="R278" i="8"/>
  <c r="X278" i="8" s="1"/>
  <c r="R279" i="8"/>
  <c r="X279" i="8" s="1"/>
  <c r="R280" i="8"/>
  <c r="X280" i="8" s="1"/>
  <c r="R281" i="8"/>
  <c r="X281" i="8" s="1"/>
  <c r="R282" i="8"/>
  <c r="X282" i="8" s="1"/>
  <c r="R283" i="8"/>
  <c r="X283" i="8" s="1"/>
  <c r="R284" i="8"/>
  <c r="X284" i="8" s="1"/>
  <c r="R285" i="8"/>
  <c r="X285" i="8" s="1"/>
  <c r="R286" i="8"/>
  <c r="X286" i="8" s="1"/>
  <c r="R287" i="8"/>
  <c r="X287" i="8" s="1"/>
  <c r="R288" i="8"/>
  <c r="X288" i="8" s="1"/>
  <c r="R289" i="8"/>
  <c r="X289" i="8" s="1"/>
  <c r="R290" i="8"/>
  <c r="X290" i="8" s="1"/>
  <c r="R291" i="8"/>
  <c r="X291" i="8" s="1"/>
  <c r="R292" i="8"/>
  <c r="X292" i="8" s="1"/>
  <c r="R293" i="8"/>
  <c r="X293" i="8" s="1"/>
  <c r="R294" i="8"/>
  <c r="X294" i="8" s="1"/>
  <c r="R295" i="8"/>
  <c r="X295" i="8" s="1"/>
  <c r="R296" i="8"/>
  <c r="X296" i="8" s="1"/>
  <c r="R297" i="8"/>
  <c r="X297" i="8" s="1"/>
  <c r="R298" i="8"/>
  <c r="X298" i="8" s="1"/>
  <c r="R299" i="8"/>
  <c r="X299" i="8" s="1"/>
  <c r="R300" i="8"/>
  <c r="X300" i="8" s="1"/>
  <c r="R301" i="8"/>
  <c r="X301" i="8" s="1"/>
  <c r="R302" i="8"/>
  <c r="X302" i="8" s="1"/>
  <c r="R303" i="8"/>
  <c r="X303" i="8" s="1"/>
  <c r="R304" i="8"/>
  <c r="X304" i="8" s="1"/>
  <c r="R305" i="8"/>
  <c r="X305" i="8" s="1"/>
  <c r="R306" i="8"/>
  <c r="X306" i="8" s="1"/>
  <c r="R307" i="8"/>
  <c r="X307" i="8" s="1"/>
  <c r="R308" i="8"/>
  <c r="X308" i="8" s="1"/>
  <c r="R309" i="8"/>
  <c r="X309" i="8" s="1"/>
  <c r="R310" i="8"/>
  <c r="X310" i="8" s="1"/>
  <c r="R311" i="8"/>
  <c r="X311" i="8" s="1"/>
  <c r="R312" i="8"/>
  <c r="X312" i="8" s="1"/>
  <c r="R313" i="8"/>
  <c r="X313" i="8" s="1"/>
  <c r="R314" i="8"/>
  <c r="X314" i="8" s="1"/>
  <c r="R315" i="8"/>
  <c r="X315" i="8" s="1"/>
  <c r="R316" i="8"/>
  <c r="X316" i="8" s="1"/>
  <c r="R317" i="8"/>
  <c r="X317" i="8" s="1"/>
  <c r="R318" i="8"/>
  <c r="X318" i="8" s="1"/>
  <c r="R319" i="8"/>
  <c r="X319" i="8" s="1"/>
  <c r="R320" i="8"/>
  <c r="X320" i="8" s="1"/>
  <c r="R321" i="8"/>
  <c r="X321" i="8" s="1"/>
  <c r="R322" i="8"/>
  <c r="X322" i="8" s="1"/>
  <c r="R323" i="8"/>
  <c r="X323" i="8" s="1"/>
  <c r="R324" i="8"/>
  <c r="X324" i="8" s="1"/>
  <c r="R325" i="8"/>
  <c r="X325" i="8" s="1"/>
  <c r="R326" i="8"/>
  <c r="X326" i="8" s="1"/>
  <c r="R327" i="8"/>
  <c r="X327" i="8" s="1"/>
  <c r="R328" i="8"/>
  <c r="X328" i="8" s="1"/>
  <c r="R329" i="8"/>
  <c r="X329" i="8" s="1"/>
  <c r="R330" i="8"/>
  <c r="X330" i="8" s="1"/>
  <c r="R331" i="8"/>
  <c r="X331" i="8" s="1"/>
  <c r="R332" i="8"/>
  <c r="X332" i="8" s="1"/>
  <c r="R333" i="8"/>
  <c r="X333" i="8" s="1"/>
  <c r="R334" i="8"/>
  <c r="X334" i="8" s="1"/>
  <c r="R335" i="8"/>
  <c r="X335" i="8" s="1"/>
  <c r="R336" i="8"/>
  <c r="X336" i="8" s="1"/>
  <c r="R337" i="8"/>
  <c r="X337" i="8" s="1"/>
  <c r="R338" i="8"/>
  <c r="X338" i="8" s="1"/>
  <c r="R339" i="8"/>
  <c r="X339" i="8" s="1"/>
  <c r="R340" i="8"/>
  <c r="X340" i="8" s="1"/>
  <c r="R341" i="8"/>
  <c r="X341" i="8" s="1"/>
  <c r="R342" i="8"/>
  <c r="R343" i="8"/>
  <c r="X343" i="8" s="1"/>
  <c r="R344" i="8"/>
  <c r="X344" i="8" s="1"/>
  <c r="R345" i="8"/>
  <c r="X345" i="8" s="1"/>
  <c r="R346" i="8"/>
  <c r="R347" i="8"/>
  <c r="X347" i="8" s="1"/>
  <c r="R348" i="8"/>
  <c r="X348" i="8" s="1"/>
  <c r="R349" i="8"/>
  <c r="X349" i="8" s="1"/>
  <c r="R350" i="8"/>
  <c r="R351" i="8"/>
  <c r="R352" i="8"/>
  <c r="X352" i="8" s="1"/>
  <c r="R353" i="8"/>
  <c r="X353" i="8" s="1"/>
  <c r="R354" i="8"/>
  <c r="X354" i="8" s="1"/>
  <c r="R355" i="8"/>
  <c r="R356" i="8"/>
  <c r="X356" i="8" s="1"/>
  <c r="R357" i="8"/>
  <c r="X357" i="8" s="1"/>
  <c r="R358" i="8"/>
  <c r="X358" i="8" s="1"/>
  <c r="R359" i="8"/>
  <c r="R360" i="8"/>
  <c r="X360" i="8" s="1"/>
  <c r="R361" i="8"/>
  <c r="X361" i="8" s="1"/>
  <c r="R362" i="8"/>
  <c r="X362" i="8" s="1"/>
  <c r="R363" i="8"/>
  <c r="R364" i="8"/>
  <c r="X364" i="8" s="1"/>
  <c r="R365" i="8"/>
  <c r="X365" i="8" s="1"/>
  <c r="R366" i="8"/>
  <c r="X366" i="8" s="1"/>
  <c r="R367" i="8"/>
  <c r="X367" i="8" s="1"/>
  <c r="R368" i="8"/>
  <c r="X368" i="8" s="1"/>
  <c r="R369" i="8"/>
  <c r="X369" i="8" s="1"/>
  <c r="R370" i="8"/>
  <c r="X370" i="8" s="1"/>
  <c r="R371" i="8"/>
  <c r="X371" i="8" s="1"/>
  <c r="R372" i="8"/>
  <c r="X372" i="8" s="1"/>
  <c r="R373" i="8"/>
  <c r="X373" i="8" s="1"/>
  <c r="R374" i="8"/>
  <c r="X374" i="8" s="1"/>
  <c r="R375" i="8"/>
  <c r="X375" i="8" s="1"/>
  <c r="R376" i="8"/>
  <c r="X376" i="8" s="1"/>
  <c r="R377" i="8"/>
  <c r="X377" i="8" s="1"/>
  <c r="R378" i="8"/>
  <c r="X378" i="8" s="1"/>
  <c r="R379" i="8"/>
  <c r="X379" i="8" s="1"/>
  <c r="R380" i="8"/>
  <c r="X380" i="8" s="1"/>
  <c r="R381" i="8"/>
  <c r="X381" i="8" s="1"/>
  <c r="R382" i="8"/>
  <c r="X382" i="8" s="1"/>
  <c r="R383" i="8"/>
  <c r="X383" i="8" s="1"/>
  <c r="R384" i="8"/>
  <c r="X384" i="8" s="1"/>
  <c r="R385" i="8"/>
  <c r="X385" i="8" s="1"/>
  <c r="R386" i="8"/>
  <c r="X386" i="8" s="1"/>
  <c r="R387" i="8"/>
  <c r="X387" i="8" s="1"/>
  <c r="R388" i="8"/>
  <c r="X388" i="8" s="1"/>
  <c r="R389" i="8"/>
  <c r="X389" i="8" s="1"/>
  <c r="R390" i="8"/>
  <c r="X390" i="8" s="1"/>
  <c r="R391" i="8"/>
  <c r="X391" i="8" s="1"/>
  <c r="R392" i="8"/>
  <c r="X392" i="8" s="1"/>
  <c r="R393" i="8"/>
  <c r="X393" i="8" s="1"/>
  <c r="R394" i="8"/>
  <c r="X394" i="8" s="1"/>
  <c r="R395" i="8"/>
  <c r="X395" i="8" s="1"/>
  <c r="R396" i="8"/>
  <c r="X396" i="8" s="1"/>
  <c r="R397" i="8"/>
  <c r="X397" i="8" s="1"/>
  <c r="R398" i="8"/>
  <c r="X398" i="8" s="1"/>
  <c r="R399" i="8"/>
  <c r="X399" i="8" s="1"/>
  <c r="R400" i="8"/>
  <c r="X400" i="8" s="1"/>
  <c r="R401" i="8"/>
  <c r="X401" i="8" s="1"/>
  <c r="R402" i="8"/>
  <c r="X402" i="8" s="1"/>
  <c r="R403" i="8"/>
  <c r="X403" i="8" s="1"/>
  <c r="R404" i="8"/>
  <c r="X404" i="8" s="1"/>
  <c r="R405" i="8"/>
  <c r="X405" i="8" s="1"/>
  <c r="R406" i="8"/>
  <c r="X406" i="8" s="1"/>
  <c r="R407" i="8"/>
  <c r="X407" i="8" s="1"/>
  <c r="R408" i="8"/>
  <c r="X408" i="8" s="1"/>
  <c r="R409" i="8"/>
  <c r="X409" i="8" s="1"/>
  <c r="R410" i="8"/>
  <c r="X410" i="8" s="1"/>
  <c r="R411" i="8"/>
  <c r="X411" i="8" s="1"/>
  <c r="R412" i="8"/>
  <c r="X412" i="8" s="1"/>
  <c r="R413" i="8"/>
  <c r="X413" i="8" s="1"/>
  <c r="R414" i="8"/>
  <c r="X414" i="8" s="1"/>
  <c r="R415" i="8"/>
  <c r="X415" i="8" s="1"/>
  <c r="R416" i="8"/>
  <c r="X416" i="8" s="1"/>
  <c r="R417" i="8"/>
  <c r="R418" i="8"/>
  <c r="X418" i="8" s="1"/>
  <c r="R419" i="8"/>
  <c r="X419" i="8" s="1"/>
  <c r="R420" i="8"/>
  <c r="X420" i="8" s="1"/>
  <c r="R421" i="8"/>
  <c r="R422" i="8"/>
  <c r="X422" i="8" s="1"/>
  <c r="R423" i="8"/>
  <c r="X423" i="8" s="1"/>
  <c r="R424" i="8"/>
  <c r="X424" i="8" s="1"/>
  <c r="R425" i="8"/>
  <c r="R426" i="8"/>
  <c r="X426" i="8" s="1"/>
  <c r="R427" i="8"/>
  <c r="X427" i="8" s="1"/>
  <c r="R428" i="8"/>
  <c r="X428" i="8" s="1"/>
  <c r="R429" i="8"/>
  <c r="R430" i="8"/>
  <c r="X430" i="8" s="1"/>
  <c r="R432" i="8"/>
  <c r="R433" i="8"/>
  <c r="X433" i="8" s="1"/>
  <c r="R434" i="8"/>
  <c r="X434" i="8" s="1"/>
  <c r="R435" i="8"/>
  <c r="X435" i="8" s="1"/>
  <c r="R436" i="8"/>
  <c r="X436" i="8" s="1"/>
  <c r="R437" i="8"/>
  <c r="X437" i="8" s="1"/>
  <c r="R438" i="8"/>
  <c r="X438" i="8" s="1"/>
  <c r="R439" i="8"/>
  <c r="X439" i="8" s="1"/>
  <c r="R440" i="8"/>
  <c r="X440" i="8" s="1"/>
  <c r="S4" i="8"/>
  <c r="Y4" i="8" s="1"/>
  <c r="S5" i="8"/>
  <c r="Y5" i="8" s="1"/>
  <c r="S6" i="8"/>
  <c r="Y6" i="8" s="1"/>
  <c r="S7" i="8"/>
  <c r="Y7" i="8" s="1"/>
  <c r="S8" i="8"/>
  <c r="Y8" i="8" s="1"/>
  <c r="S9" i="8"/>
  <c r="Y9" i="8" s="1"/>
  <c r="S10" i="8"/>
  <c r="Y10" i="8" s="1"/>
  <c r="S11" i="8"/>
  <c r="Y11" i="8" s="1"/>
  <c r="S12" i="8"/>
  <c r="Y12" i="8" s="1"/>
  <c r="S13" i="8"/>
  <c r="Y13" i="8" s="1"/>
  <c r="S14" i="8"/>
  <c r="Y14" i="8" s="1"/>
  <c r="S15" i="8"/>
  <c r="Y15" i="8" s="1"/>
  <c r="S16" i="8"/>
  <c r="Y16" i="8" s="1"/>
  <c r="S17" i="8"/>
  <c r="Y17" i="8" s="1"/>
  <c r="S18" i="8"/>
  <c r="Y18" i="8" s="1"/>
  <c r="S19" i="8"/>
  <c r="Y19" i="8" s="1"/>
  <c r="S20" i="8"/>
  <c r="Y20" i="8" s="1"/>
  <c r="S21" i="8"/>
  <c r="Y21" i="8" s="1"/>
  <c r="S22" i="8"/>
  <c r="Y22" i="8" s="1"/>
  <c r="S23" i="8"/>
  <c r="Y23" i="8" s="1"/>
  <c r="S24" i="8"/>
  <c r="Y24" i="8" s="1"/>
  <c r="S25" i="8"/>
  <c r="Y25" i="8" s="1"/>
  <c r="S26" i="8"/>
  <c r="Y26" i="8" s="1"/>
  <c r="S27" i="8"/>
  <c r="Y27" i="8" s="1"/>
  <c r="S28" i="8"/>
  <c r="Y28" i="8" s="1"/>
  <c r="S29" i="8"/>
  <c r="Y29" i="8" s="1"/>
  <c r="S30" i="8"/>
  <c r="Y30" i="8" s="1"/>
  <c r="S31" i="8"/>
  <c r="Y31" i="8" s="1"/>
  <c r="S32" i="8"/>
  <c r="Y32" i="8" s="1"/>
  <c r="S33" i="8"/>
  <c r="Y33" i="8" s="1"/>
  <c r="S34" i="8"/>
  <c r="Y34" i="8" s="1"/>
  <c r="S35" i="8"/>
  <c r="Y35" i="8" s="1"/>
  <c r="S36" i="8"/>
  <c r="Y36" i="8" s="1"/>
  <c r="S37" i="8"/>
  <c r="Y37" i="8" s="1"/>
  <c r="S38" i="8"/>
  <c r="Y38" i="8" s="1"/>
  <c r="S39" i="8"/>
  <c r="Y39" i="8" s="1"/>
  <c r="S40" i="8"/>
  <c r="Y40" i="8" s="1"/>
  <c r="S41" i="8"/>
  <c r="Y41" i="8" s="1"/>
  <c r="S42" i="8"/>
  <c r="Y42" i="8" s="1"/>
  <c r="S43" i="8"/>
  <c r="Y43" i="8" s="1"/>
  <c r="S44" i="8"/>
  <c r="Y44" i="8" s="1"/>
  <c r="S45" i="8"/>
  <c r="Y45" i="8" s="1"/>
  <c r="S46" i="8"/>
  <c r="Y46" i="8" s="1"/>
  <c r="S47" i="8"/>
  <c r="Y47" i="8" s="1"/>
  <c r="S48" i="8"/>
  <c r="Y48" i="8" s="1"/>
  <c r="S49" i="8"/>
  <c r="Y49" i="8" s="1"/>
  <c r="S50" i="8"/>
  <c r="Y50" i="8" s="1"/>
  <c r="S51" i="8"/>
  <c r="Y51" i="8" s="1"/>
  <c r="S52" i="8"/>
  <c r="Y52" i="8" s="1"/>
  <c r="S53" i="8"/>
  <c r="Y53" i="8" s="1"/>
  <c r="S54" i="8"/>
  <c r="Y54" i="8" s="1"/>
  <c r="S55" i="8"/>
  <c r="Y55" i="8" s="1"/>
  <c r="S56" i="8"/>
  <c r="Y56" i="8" s="1"/>
  <c r="S57" i="8"/>
  <c r="Y57" i="8" s="1"/>
  <c r="S58" i="8"/>
  <c r="Y58" i="8" s="1"/>
  <c r="S59" i="8"/>
  <c r="Y59" i="8" s="1"/>
  <c r="S60" i="8"/>
  <c r="Y60" i="8" s="1"/>
  <c r="S61" i="8"/>
  <c r="Y61" i="8" s="1"/>
  <c r="S62" i="8"/>
  <c r="Y62" i="8" s="1"/>
  <c r="S63" i="8"/>
  <c r="Y63" i="8" s="1"/>
  <c r="S64" i="8"/>
  <c r="Y64" i="8" s="1"/>
  <c r="S65" i="8"/>
  <c r="Y65" i="8" s="1"/>
  <c r="S66" i="8"/>
  <c r="Y66" i="8" s="1"/>
  <c r="S67" i="8"/>
  <c r="Y67" i="8" s="1"/>
  <c r="S68" i="8"/>
  <c r="Y68" i="8" s="1"/>
  <c r="S69" i="8"/>
  <c r="Y69" i="8" s="1"/>
  <c r="S70" i="8"/>
  <c r="Y70" i="8" s="1"/>
  <c r="S71" i="8"/>
  <c r="Y71" i="8" s="1"/>
  <c r="S72" i="8"/>
  <c r="Y72" i="8" s="1"/>
  <c r="S73" i="8"/>
  <c r="Y73" i="8" s="1"/>
  <c r="S74" i="8"/>
  <c r="Y74" i="8" s="1"/>
  <c r="S75" i="8"/>
  <c r="Y75" i="8" s="1"/>
  <c r="S76" i="8"/>
  <c r="Y76" i="8" s="1"/>
  <c r="S77" i="8"/>
  <c r="Y77" i="8" s="1"/>
  <c r="S78" i="8"/>
  <c r="Y78" i="8" s="1"/>
  <c r="S79" i="8"/>
  <c r="Y79" i="8" s="1"/>
  <c r="S80" i="8"/>
  <c r="Y80" i="8" s="1"/>
  <c r="S81" i="8"/>
  <c r="Y81" i="8" s="1"/>
  <c r="S82" i="8"/>
  <c r="Y82" i="8" s="1"/>
  <c r="S83" i="8"/>
  <c r="Y83" i="8" s="1"/>
  <c r="S84" i="8"/>
  <c r="Y84" i="8" s="1"/>
  <c r="S85" i="8"/>
  <c r="Y85" i="8" s="1"/>
  <c r="S86" i="8"/>
  <c r="Y86" i="8" s="1"/>
  <c r="S87" i="8"/>
  <c r="Y87" i="8" s="1"/>
  <c r="S88" i="8"/>
  <c r="Y88" i="8" s="1"/>
  <c r="S89" i="8"/>
  <c r="Y89" i="8" s="1"/>
  <c r="S90" i="8"/>
  <c r="Y90" i="8" s="1"/>
  <c r="S91" i="8"/>
  <c r="Y91" i="8" s="1"/>
  <c r="S92" i="8"/>
  <c r="Y92" i="8" s="1"/>
  <c r="S93" i="8"/>
  <c r="Y93" i="8" s="1"/>
  <c r="S94" i="8"/>
  <c r="Y94" i="8" s="1"/>
  <c r="S95" i="8"/>
  <c r="Y95" i="8" s="1"/>
  <c r="S96" i="8"/>
  <c r="Y96" i="8" s="1"/>
  <c r="S97" i="8"/>
  <c r="Y97" i="8" s="1"/>
  <c r="S98" i="8"/>
  <c r="Y98" i="8" s="1"/>
  <c r="S99" i="8"/>
  <c r="Y99" i="8" s="1"/>
  <c r="S100" i="8"/>
  <c r="Y100" i="8" s="1"/>
  <c r="S101" i="8"/>
  <c r="Y101" i="8" s="1"/>
  <c r="S102" i="8"/>
  <c r="Y102" i="8" s="1"/>
  <c r="S103" i="8"/>
  <c r="Y103" i="8" s="1"/>
  <c r="S104" i="8"/>
  <c r="Y104" i="8" s="1"/>
  <c r="S105" i="8"/>
  <c r="Y105" i="8" s="1"/>
  <c r="S106" i="8"/>
  <c r="Y106" i="8" s="1"/>
  <c r="S107" i="8"/>
  <c r="Y107" i="8" s="1"/>
  <c r="S108" i="8"/>
  <c r="Y108" i="8" s="1"/>
  <c r="S109" i="8"/>
  <c r="Y109" i="8" s="1"/>
  <c r="S110" i="8"/>
  <c r="Y110" i="8" s="1"/>
  <c r="S111" i="8"/>
  <c r="Y111" i="8" s="1"/>
  <c r="S112" i="8"/>
  <c r="Y112" i="8" s="1"/>
  <c r="S113" i="8"/>
  <c r="Y113" i="8" s="1"/>
  <c r="S114" i="8"/>
  <c r="Y114" i="8" s="1"/>
  <c r="S115" i="8"/>
  <c r="Y115" i="8" s="1"/>
  <c r="S116" i="8"/>
  <c r="Y116" i="8" s="1"/>
  <c r="S117" i="8"/>
  <c r="Y117" i="8" s="1"/>
  <c r="S118" i="8"/>
  <c r="Y118" i="8" s="1"/>
  <c r="S119" i="8"/>
  <c r="Y119" i="8" s="1"/>
  <c r="S120" i="8"/>
  <c r="Y120" i="8" s="1"/>
  <c r="S121" i="8"/>
  <c r="Y121" i="8" s="1"/>
  <c r="S122" i="8"/>
  <c r="Y122" i="8" s="1"/>
  <c r="S123" i="8"/>
  <c r="Y123" i="8" s="1"/>
  <c r="S124" i="8"/>
  <c r="Y124" i="8" s="1"/>
  <c r="S125" i="8"/>
  <c r="Y125" i="8" s="1"/>
  <c r="S126" i="8"/>
  <c r="Y126" i="8" s="1"/>
  <c r="S127" i="8"/>
  <c r="Y127" i="8" s="1"/>
  <c r="S128" i="8"/>
  <c r="Y128" i="8" s="1"/>
  <c r="S129" i="8"/>
  <c r="Y129" i="8" s="1"/>
  <c r="S130" i="8"/>
  <c r="Y130" i="8" s="1"/>
  <c r="S131" i="8"/>
  <c r="Y131" i="8" s="1"/>
  <c r="S132" i="8"/>
  <c r="Y132" i="8" s="1"/>
  <c r="S133" i="8"/>
  <c r="Y133" i="8" s="1"/>
  <c r="S134" i="8"/>
  <c r="Y134" i="8" s="1"/>
  <c r="S135" i="8"/>
  <c r="Y135" i="8" s="1"/>
  <c r="S136" i="8"/>
  <c r="Y136" i="8" s="1"/>
  <c r="S137" i="8"/>
  <c r="Y137" i="8" s="1"/>
  <c r="S138" i="8"/>
  <c r="Y138" i="8" s="1"/>
  <c r="S139" i="8"/>
  <c r="Y139" i="8" s="1"/>
  <c r="S140" i="8"/>
  <c r="Y140" i="8" s="1"/>
  <c r="S141" i="8"/>
  <c r="Y141" i="8" s="1"/>
  <c r="S142" i="8"/>
  <c r="Y142" i="8" s="1"/>
  <c r="S143" i="8"/>
  <c r="Y143" i="8" s="1"/>
  <c r="S144" i="8"/>
  <c r="Y144" i="8" s="1"/>
  <c r="S145" i="8"/>
  <c r="Y145" i="8" s="1"/>
  <c r="S146" i="8"/>
  <c r="Y146" i="8" s="1"/>
  <c r="S147" i="8"/>
  <c r="Y147" i="8" s="1"/>
  <c r="S148" i="8"/>
  <c r="Y148" i="8" s="1"/>
  <c r="S149" i="8"/>
  <c r="Y149" i="8" s="1"/>
  <c r="S150" i="8"/>
  <c r="Y150" i="8" s="1"/>
  <c r="S151" i="8"/>
  <c r="Y151" i="8" s="1"/>
  <c r="S152" i="8"/>
  <c r="Y152" i="8" s="1"/>
  <c r="S153" i="8"/>
  <c r="Y153" i="8" s="1"/>
  <c r="S154" i="8"/>
  <c r="Y154" i="8" s="1"/>
  <c r="S155" i="8"/>
  <c r="Y155" i="8" s="1"/>
  <c r="S156" i="8"/>
  <c r="Y156" i="8" s="1"/>
  <c r="S157" i="8"/>
  <c r="Y157" i="8" s="1"/>
  <c r="S158" i="8"/>
  <c r="Y158" i="8" s="1"/>
  <c r="S159" i="8"/>
  <c r="Y159" i="8" s="1"/>
  <c r="S160" i="8"/>
  <c r="Y160" i="8" s="1"/>
  <c r="S161" i="8"/>
  <c r="Y161" i="8" s="1"/>
  <c r="S162" i="8"/>
  <c r="Y162" i="8" s="1"/>
  <c r="S163" i="8"/>
  <c r="Y163" i="8" s="1"/>
  <c r="S164" i="8"/>
  <c r="Y164" i="8" s="1"/>
  <c r="S165" i="8"/>
  <c r="Y165" i="8" s="1"/>
  <c r="S166" i="8"/>
  <c r="Y166" i="8" s="1"/>
  <c r="S167" i="8"/>
  <c r="Y167" i="8" s="1"/>
  <c r="S168" i="8"/>
  <c r="Y168" i="8" s="1"/>
  <c r="S169" i="8"/>
  <c r="Y169" i="8" s="1"/>
  <c r="S170" i="8"/>
  <c r="Y170" i="8" s="1"/>
  <c r="S171" i="8"/>
  <c r="Y171" i="8" s="1"/>
  <c r="S172" i="8"/>
  <c r="Y172" i="8" s="1"/>
  <c r="S173" i="8"/>
  <c r="Y173" i="8" s="1"/>
  <c r="S174" i="8"/>
  <c r="Y174" i="8" s="1"/>
  <c r="S175" i="8"/>
  <c r="Y175" i="8" s="1"/>
  <c r="S176" i="8"/>
  <c r="Y176" i="8" s="1"/>
  <c r="S177" i="8"/>
  <c r="Y177" i="8" s="1"/>
  <c r="S178" i="8"/>
  <c r="Y178" i="8" s="1"/>
  <c r="S179" i="8"/>
  <c r="Y179" i="8" s="1"/>
  <c r="S180" i="8"/>
  <c r="Y180" i="8" s="1"/>
  <c r="S181" i="8"/>
  <c r="Y181" i="8" s="1"/>
  <c r="S182" i="8"/>
  <c r="Y182" i="8" s="1"/>
  <c r="S183" i="8"/>
  <c r="Y183" i="8" s="1"/>
  <c r="S184" i="8"/>
  <c r="Y184" i="8" s="1"/>
  <c r="S185" i="8"/>
  <c r="Y185" i="8" s="1"/>
  <c r="S186" i="8"/>
  <c r="Y186" i="8" s="1"/>
  <c r="S187" i="8"/>
  <c r="Y187" i="8" s="1"/>
  <c r="S188" i="8"/>
  <c r="Y188" i="8" s="1"/>
  <c r="S189" i="8"/>
  <c r="Y189" i="8" s="1"/>
  <c r="S190" i="8"/>
  <c r="Y190" i="8" s="1"/>
  <c r="S191" i="8"/>
  <c r="Y191" i="8" s="1"/>
  <c r="S192" i="8"/>
  <c r="Y192" i="8" s="1"/>
  <c r="S193" i="8"/>
  <c r="Y193" i="8" s="1"/>
  <c r="S194" i="8"/>
  <c r="Y194" i="8" s="1"/>
  <c r="S195" i="8"/>
  <c r="Y195" i="8" s="1"/>
  <c r="S196" i="8"/>
  <c r="Y196" i="8" s="1"/>
  <c r="S197" i="8"/>
  <c r="Y197" i="8" s="1"/>
  <c r="S198" i="8"/>
  <c r="Y198" i="8" s="1"/>
  <c r="S199" i="8"/>
  <c r="Y199" i="8" s="1"/>
  <c r="S200" i="8"/>
  <c r="Y200" i="8" s="1"/>
  <c r="S201" i="8"/>
  <c r="Y201" i="8" s="1"/>
  <c r="S202" i="8"/>
  <c r="Y202" i="8" s="1"/>
  <c r="S203" i="8"/>
  <c r="Y203" i="8" s="1"/>
  <c r="S204" i="8"/>
  <c r="Y204" i="8" s="1"/>
  <c r="S205" i="8"/>
  <c r="Y205" i="8" s="1"/>
  <c r="S206" i="8"/>
  <c r="Y206" i="8" s="1"/>
  <c r="S207" i="8"/>
  <c r="Y207" i="8" s="1"/>
  <c r="S208" i="8"/>
  <c r="Y208" i="8" s="1"/>
  <c r="S209" i="8"/>
  <c r="Y209" i="8" s="1"/>
  <c r="S210" i="8"/>
  <c r="Y210" i="8" s="1"/>
  <c r="S211" i="8"/>
  <c r="Y211" i="8" s="1"/>
  <c r="S212" i="8"/>
  <c r="Y212" i="8" s="1"/>
  <c r="S213" i="8"/>
  <c r="Y213" i="8" s="1"/>
  <c r="S214" i="8"/>
  <c r="Y214" i="8" s="1"/>
  <c r="S215" i="8"/>
  <c r="Y215" i="8" s="1"/>
  <c r="S216" i="8"/>
  <c r="Y216" i="8" s="1"/>
  <c r="S217" i="8"/>
  <c r="Y217" i="8" s="1"/>
  <c r="S218" i="8"/>
  <c r="Y218" i="8" s="1"/>
  <c r="S219" i="8"/>
  <c r="Y219" i="8" s="1"/>
  <c r="S220" i="8"/>
  <c r="Y220" i="8" s="1"/>
  <c r="S221" i="8"/>
  <c r="Y221" i="8" s="1"/>
  <c r="S222" i="8"/>
  <c r="Y222" i="8" s="1"/>
  <c r="S223" i="8"/>
  <c r="Y223" i="8" s="1"/>
  <c r="S224" i="8"/>
  <c r="Y224" i="8" s="1"/>
  <c r="S225" i="8"/>
  <c r="Y225" i="8" s="1"/>
  <c r="S226" i="8"/>
  <c r="Y226" i="8" s="1"/>
  <c r="S227" i="8"/>
  <c r="Y227" i="8" s="1"/>
  <c r="S228" i="8"/>
  <c r="Y228" i="8" s="1"/>
  <c r="S229" i="8"/>
  <c r="Y229" i="8" s="1"/>
  <c r="S230" i="8"/>
  <c r="Y230" i="8" s="1"/>
  <c r="S231" i="8"/>
  <c r="Y231" i="8" s="1"/>
  <c r="S232" i="8"/>
  <c r="Y232" i="8" s="1"/>
  <c r="S233" i="8"/>
  <c r="Y233" i="8" s="1"/>
  <c r="S234" i="8"/>
  <c r="Y234" i="8" s="1"/>
  <c r="S235" i="8"/>
  <c r="Y235" i="8" s="1"/>
  <c r="S236" i="8"/>
  <c r="Y236" i="8" s="1"/>
  <c r="S237" i="8"/>
  <c r="Y237" i="8" s="1"/>
  <c r="S238" i="8"/>
  <c r="Y238" i="8" s="1"/>
  <c r="S239" i="8"/>
  <c r="Y239" i="8" s="1"/>
  <c r="S240" i="8"/>
  <c r="Y240" i="8" s="1"/>
  <c r="S241" i="8"/>
  <c r="Y241" i="8" s="1"/>
  <c r="S242" i="8"/>
  <c r="Y242" i="8" s="1"/>
  <c r="S243" i="8"/>
  <c r="Y243" i="8" s="1"/>
  <c r="S244" i="8"/>
  <c r="Y244" i="8" s="1"/>
  <c r="S245" i="8"/>
  <c r="Y245" i="8" s="1"/>
  <c r="S246" i="8"/>
  <c r="Y246" i="8" s="1"/>
  <c r="S247" i="8"/>
  <c r="Y247" i="8" s="1"/>
  <c r="S248" i="8"/>
  <c r="Y248" i="8" s="1"/>
  <c r="S249" i="8"/>
  <c r="Y249" i="8" s="1"/>
  <c r="S250" i="8"/>
  <c r="Y250" i="8" s="1"/>
  <c r="S251" i="8"/>
  <c r="Y251" i="8" s="1"/>
  <c r="S252" i="8"/>
  <c r="Y252" i="8" s="1"/>
  <c r="S253" i="8"/>
  <c r="Y253" i="8" s="1"/>
  <c r="S254" i="8"/>
  <c r="Y254" i="8" s="1"/>
  <c r="S255" i="8"/>
  <c r="Y255" i="8" s="1"/>
  <c r="S256" i="8"/>
  <c r="Y256" i="8" s="1"/>
  <c r="S257" i="8"/>
  <c r="Y257" i="8" s="1"/>
  <c r="S258" i="8"/>
  <c r="Y258" i="8" s="1"/>
  <c r="S259" i="8"/>
  <c r="Y259" i="8" s="1"/>
  <c r="S260" i="8"/>
  <c r="Y260" i="8" s="1"/>
  <c r="S261" i="8"/>
  <c r="Y261" i="8" s="1"/>
  <c r="S262" i="8"/>
  <c r="Y262" i="8" s="1"/>
  <c r="S263" i="8"/>
  <c r="Y263" i="8" s="1"/>
  <c r="S264" i="8"/>
  <c r="Y264" i="8" s="1"/>
  <c r="S265" i="8"/>
  <c r="Y265" i="8" s="1"/>
  <c r="S266" i="8"/>
  <c r="Y266" i="8" s="1"/>
  <c r="S267" i="8"/>
  <c r="Y267" i="8" s="1"/>
  <c r="S268" i="8"/>
  <c r="Y268" i="8" s="1"/>
  <c r="S269" i="8"/>
  <c r="Y269" i="8" s="1"/>
  <c r="S270" i="8"/>
  <c r="Y270" i="8" s="1"/>
  <c r="S271" i="8"/>
  <c r="Y271" i="8" s="1"/>
  <c r="S272" i="8"/>
  <c r="Y272" i="8" s="1"/>
  <c r="S273" i="8"/>
  <c r="Y273" i="8" s="1"/>
  <c r="S274" i="8"/>
  <c r="Y274" i="8" s="1"/>
  <c r="S275" i="8"/>
  <c r="Y275" i="8" s="1"/>
  <c r="S276" i="8"/>
  <c r="Y276" i="8" s="1"/>
  <c r="S277" i="8"/>
  <c r="Y277" i="8" s="1"/>
  <c r="S278" i="8"/>
  <c r="Y278" i="8" s="1"/>
  <c r="S279" i="8"/>
  <c r="Y279" i="8" s="1"/>
  <c r="S280" i="8"/>
  <c r="Y280" i="8" s="1"/>
  <c r="S281" i="8"/>
  <c r="Y281" i="8" s="1"/>
  <c r="S282" i="8"/>
  <c r="Y282" i="8" s="1"/>
  <c r="S283" i="8"/>
  <c r="Y283" i="8" s="1"/>
  <c r="S284" i="8"/>
  <c r="Y284" i="8" s="1"/>
  <c r="S285" i="8"/>
  <c r="Y285" i="8" s="1"/>
  <c r="S286" i="8"/>
  <c r="Y286" i="8" s="1"/>
  <c r="S287" i="8"/>
  <c r="Y287" i="8" s="1"/>
  <c r="S288" i="8"/>
  <c r="Y288" i="8" s="1"/>
  <c r="S289" i="8"/>
  <c r="Y289" i="8" s="1"/>
  <c r="S290" i="8"/>
  <c r="Y290" i="8" s="1"/>
  <c r="S291" i="8"/>
  <c r="Y291" i="8" s="1"/>
  <c r="S292" i="8"/>
  <c r="Y292" i="8" s="1"/>
  <c r="S293" i="8"/>
  <c r="Y293" i="8" s="1"/>
  <c r="S294" i="8"/>
  <c r="Y294" i="8" s="1"/>
  <c r="S295" i="8"/>
  <c r="S296" i="8"/>
  <c r="Y296" i="8" s="1"/>
  <c r="S297" i="8"/>
  <c r="Y297" i="8" s="1"/>
  <c r="S298" i="8"/>
  <c r="Y298" i="8" s="1"/>
  <c r="S299" i="8"/>
  <c r="Y299" i="8" s="1"/>
  <c r="S300" i="8"/>
  <c r="Y300" i="8" s="1"/>
  <c r="S301" i="8"/>
  <c r="Y301" i="8" s="1"/>
  <c r="S302" i="8"/>
  <c r="Y302" i="8" s="1"/>
  <c r="S303" i="8"/>
  <c r="S304" i="8"/>
  <c r="Y304" i="8" s="1"/>
  <c r="S305" i="8"/>
  <c r="Y305" i="8" s="1"/>
  <c r="S306" i="8"/>
  <c r="Y306" i="8" s="1"/>
  <c r="S307" i="8"/>
  <c r="Y307" i="8" s="1"/>
  <c r="S308" i="8"/>
  <c r="Y308" i="8" s="1"/>
  <c r="S309" i="8"/>
  <c r="Y309" i="8" s="1"/>
  <c r="S310" i="8"/>
  <c r="Y310" i="8" s="1"/>
  <c r="S311" i="8"/>
  <c r="S312" i="8"/>
  <c r="Y312" i="8" s="1"/>
  <c r="S313" i="8"/>
  <c r="Y313" i="8" s="1"/>
  <c r="S314" i="8"/>
  <c r="Y314" i="8" s="1"/>
  <c r="S315" i="8"/>
  <c r="Y315" i="8" s="1"/>
  <c r="S316" i="8"/>
  <c r="Y316" i="8" s="1"/>
  <c r="S317" i="8"/>
  <c r="Y317" i="8" s="1"/>
  <c r="S318" i="8"/>
  <c r="Y318" i="8" s="1"/>
  <c r="S319" i="8"/>
  <c r="Y319" i="8" s="1"/>
  <c r="S320" i="8"/>
  <c r="Y320" i="8" s="1"/>
  <c r="S321" i="8"/>
  <c r="Y321" i="8" s="1"/>
  <c r="S322" i="8"/>
  <c r="Y322" i="8" s="1"/>
  <c r="S323" i="8"/>
  <c r="Y323" i="8" s="1"/>
  <c r="S324" i="8"/>
  <c r="Y324" i="8" s="1"/>
  <c r="S325" i="8"/>
  <c r="Y325" i="8" s="1"/>
  <c r="S326" i="8"/>
  <c r="Y326" i="8" s="1"/>
  <c r="S327" i="8"/>
  <c r="Y327" i="8" s="1"/>
  <c r="S328" i="8"/>
  <c r="Y328" i="8" s="1"/>
  <c r="S329" i="8"/>
  <c r="Y329" i="8" s="1"/>
  <c r="S330" i="8"/>
  <c r="Y330" i="8" s="1"/>
  <c r="S331" i="8"/>
  <c r="Y331" i="8" s="1"/>
  <c r="S332" i="8"/>
  <c r="Y332" i="8" s="1"/>
  <c r="S333" i="8"/>
  <c r="Y333" i="8" s="1"/>
  <c r="S334" i="8"/>
  <c r="Y334" i="8" s="1"/>
  <c r="S335" i="8"/>
  <c r="Y335" i="8" s="1"/>
  <c r="S336" i="8"/>
  <c r="Y336" i="8" s="1"/>
  <c r="S337" i="8"/>
  <c r="Y337" i="8" s="1"/>
  <c r="S338" i="8"/>
  <c r="Y338" i="8" s="1"/>
  <c r="S339" i="8"/>
  <c r="Y339" i="8" s="1"/>
  <c r="S340" i="8"/>
  <c r="Y340" i="8" s="1"/>
  <c r="S341" i="8"/>
  <c r="Y341" i="8" s="1"/>
  <c r="S342" i="8"/>
  <c r="Y342" i="8" s="1"/>
  <c r="S343" i="8"/>
  <c r="Y343" i="8" s="1"/>
  <c r="S344" i="8"/>
  <c r="Y344" i="8" s="1"/>
  <c r="S345" i="8"/>
  <c r="Y345" i="8" s="1"/>
  <c r="S346" i="8"/>
  <c r="Y346" i="8" s="1"/>
  <c r="S347" i="8"/>
  <c r="Y347" i="8" s="1"/>
  <c r="S348" i="8"/>
  <c r="Y348" i="8" s="1"/>
  <c r="S349" i="8"/>
  <c r="Y349" i="8" s="1"/>
  <c r="S350" i="8"/>
  <c r="Y350" i="8" s="1"/>
  <c r="S351" i="8"/>
  <c r="Y351" i="8" s="1"/>
  <c r="S352" i="8"/>
  <c r="Y352" i="8" s="1"/>
  <c r="S353" i="8"/>
  <c r="Y353" i="8" s="1"/>
  <c r="S354" i="8"/>
  <c r="Y354" i="8" s="1"/>
  <c r="S355" i="8"/>
  <c r="Y355" i="8" s="1"/>
  <c r="S356" i="8"/>
  <c r="Y356" i="8" s="1"/>
  <c r="S357" i="8"/>
  <c r="Y357" i="8" s="1"/>
  <c r="S358" i="8"/>
  <c r="S359" i="8"/>
  <c r="Y359" i="8" s="1"/>
  <c r="S360" i="8"/>
  <c r="Y360" i="8" s="1"/>
  <c r="S361" i="8"/>
  <c r="Y361" i="8" s="1"/>
  <c r="S362" i="8"/>
  <c r="Y362" i="8" s="1"/>
  <c r="S363" i="8"/>
  <c r="S364" i="8"/>
  <c r="Y364" i="8" s="1"/>
  <c r="S365" i="8"/>
  <c r="S366" i="8"/>
  <c r="Y366" i="8" s="1"/>
  <c r="S367" i="8"/>
  <c r="Y367" i="8" s="1"/>
  <c r="S368" i="8"/>
  <c r="Y368" i="8" s="1"/>
  <c r="S369" i="8"/>
  <c r="Y369" i="8" s="1"/>
  <c r="S370" i="8"/>
  <c r="Y370" i="8" s="1"/>
  <c r="S371" i="8"/>
  <c r="Y371" i="8" s="1"/>
  <c r="S372" i="8"/>
  <c r="Y372" i="8" s="1"/>
  <c r="S373" i="8"/>
  <c r="Y373" i="8" s="1"/>
  <c r="S374" i="8"/>
  <c r="Y374" i="8" s="1"/>
  <c r="S375" i="8"/>
  <c r="Y375" i="8" s="1"/>
  <c r="S376" i="8"/>
  <c r="Y376" i="8" s="1"/>
  <c r="S377" i="8"/>
  <c r="Y377" i="8" s="1"/>
  <c r="S378" i="8"/>
  <c r="Y378" i="8" s="1"/>
  <c r="S379" i="8"/>
  <c r="Y379" i="8" s="1"/>
  <c r="S380" i="8"/>
  <c r="Y380" i="8" s="1"/>
  <c r="S381" i="8"/>
  <c r="Y381" i="8" s="1"/>
  <c r="S382" i="8"/>
  <c r="Y382" i="8" s="1"/>
  <c r="S383" i="8"/>
  <c r="Y383" i="8" s="1"/>
  <c r="S384" i="8"/>
  <c r="Y384" i="8" s="1"/>
  <c r="S385" i="8"/>
  <c r="Y385" i="8" s="1"/>
  <c r="S386" i="8"/>
  <c r="Y386" i="8" s="1"/>
  <c r="S387" i="8"/>
  <c r="Y387" i="8" s="1"/>
  <c r="S388" i="8"/>
  <c r="Y388" i="8" s="1"/>
  <c r="S389" i="8"/>
  <c r="Y389" i="8" s="1"/>
  <c r="S390" i="8"/>
  <c r="Y390" i="8" s="1"/>
  <c r="S391" i="8"/>
  <c r="Y391" i="8" s="1"/>
  <c r="S392" i="8"/>
  <c r="Y392" i="8" s="1"/>
  <c r="S393" i="8"/>
  <c r="Y393" i="8" s="1"/>
  <c r="S394" i="8"/>
  <c r="Y394" i="8" s="1"/>
  <c r="S395" i="8"/>
  <c r="Y395" i="8" s="1"/>
  <c r="S396" i="8"/>
  <c r="Y396" i="8" s="1"/>
  <c r="S397" i="8"/>
  <c r="Y397" i="8" s="1"/>
  <c r="S398" i="8"/>
  <c r="Y398" i="8" s="1"/>
  <c r="S399" i="8"/>
  <c r="Y399" i="8" s="1"/>
  <c r="S400" i="8"/>
  <c r="Y400" i="8" s="1"/>
  <c r="S401" i="8"/>
  <c r="Y401" i="8" s="1"/>
  <c r="S402" i="8"/>
  <c r="Y402" i="8" s="1"/>
  <c r="S403" i="8"/>
  <c r="Y403" i="8" s="1"/>
  <c r="S404" i="8"/>
  <c r="Y404" i="8" s="1"/>
  <c r="S405" i="8"/>
  <c r="Y405" i="8" s="1"/>
  <c r="S406" i="8"/>
  <c r="Y406" i="8" s="1"/>
  <c r="S407" i="8"/>
  <c r="Y407" i="8" s="1"/>
  <c r="S408" i="8"/>
  <c r="Y408" i="8" s="1"/>
  <c r="S409" i="8"/>
  <c r="Y409" i="8" s="1"/>
  <c r="S410" i="8"/>
  <c r="Y410" i="8" s="1"/>
  <c r="S411" i="8"/>
  <c r="Y411" i="8" s="1"/>
  <c r="S412" i="8"/>
  <c r="Y412" i="8" s="1"/>
  <c r="S413" i="8"/>
  <c r="Y413" i="8" s="1"/>
  <c r="S414" i="8"/>
  <c r="Y414" i="8" s="1"/>
  <c r="S415" i="8"/>
  <c r="Y415" i="8" s="1"/>
  <c r="S416" i="8"/>
  <c r="Y416" i="8" s="1"/>
  <c r="S417" i="8"/>
  <c r="Y417" i="8" s="1"/>
  <c r="S418" i="8"/>
  <c r="Y418" i="8" s="1"/>
  <c r="S419" i="8"/>
  <c r="Y419" i="8" s="1"/>
  <c r="S420" i="8"/>
  <c r="Y420" i="8" s="1"/>
  <c r="S421" i="8"/>
  <c r="S422" i="8"/>
  <c r="Y422" i="8" s="1"/>
  <c r="S423" i="8"/>
  <c r="S424" i="8"/>
  <c r="Y424" i="8" s="1"/>
  <c r="S425" i="8"/>
  <c r="Y425" i="8" s="1"/>
  <c r="S426" i="8"/>
  <c r="Y426" i="8" s="1"/>
  <c r="S427" i="8"/>
  <c r="Y427" i="8" s="1"/>
  <c r="S428" i="8"/>
  <c r="Y428" i="8" s="1"/>
  <c r="S429" i="8"/>
  <c r="Y429" i="8" s="1"/>
  <c r="S430" i="8"/>
  <c r="S431" i="8"/>
  <c r="Y431" i="8" s="1"/>
  <c r="S432" i="8"/>
  <c r="Y432" i="8" s="1"/>
  <c r="S433" i="8"/>
  <c r="Y433" i="8" s="1"/>
  <c r="S434" i="8"/>
  <c r="Y434" i="8" s="1"/>
  <c r="S435" i="8"/>
  <c r="Y435" i="8" s="1"/>
  <c r="S436" i="8"/>
  <c r="Y436" i="8" s="1"/>
  <c r="S437" i="8"/>
  <c r="Y437" i="8" s="1"/>
  <c r="S438" i="8"/>
  <c r="Y438" i="8" s="1"/>
  <c r="S439" i="8"/>
  <c r="S440" i="8"/>
  <c r="Y440" i="8" s="1"/>
  <c r="T4" i="8"/>
  <c r="Z4" i="8" s="1"/>
  <c r="T5" i="8"/>
  <c r="Z5" i="8" s="1"/>
  <c r="T6" i="8"/>
  <c r="Z6" i="8" s="1"/>
  <c r="T7" i="8"/>
  <c r="Z7" i="8" s="1"/>
  <c r="T8" i="8"/>
  <c r="Z8" i="8" s="1"/>
  <c r="T9" i="8"/>
  <c r="Z9" i="8" s="1"/>
  <c r="T11" i="8"/>
  <c r="Z11" i="8" s="1"/>
  <c r="T12" i="8"/>
  <c r="Z12" i="8" s="1"/>
  <c r="T13" i="8"/>
  <c r="Z13" i="8" s="1"/>
  <c r="T14" i="8"/>
  <c r="Z14" i="8" s="1"/>
  <c r="T15" i="8"/>
  <c r="Z15" i="8" s="1"/>
  <c r="T16" i="8"/>
  <c r="Z16" i="8" s="1"/>
  <c r="T17" i="8"/>
  <c r="Z17" i="8" s="1"/>
  <c r="T18" i="8"/>
  <c r="Z18" i="8" s="1"/>
  <c r="T19" i="8"/>
  <c r="Z19" i="8" s="1"/>
  <c r="T20" i="8"/>
  <c r="Z20" i="8" s="1"/>
  <c r="T21" i="8"/>
  <c r="Z21" i="8" s="1"/>
  <c r="T22" i="8"/>
  <c r="Z22" i="8" s="1"/>
  <c r="T23" i="8"/>
  <c r="Z23" i="8" s="1"/>
  <c r="T24" i="8"/>
  <c r="Z24" i="8" s="1"/>
  <c r="T25" i="8"/>
  <c r="Z25" i="8" s="1"/>
  <c r="T26" i="8"/>
  <c r="Z26" i="8" s="1"/>
  <c r="T27" i="8"/>
  <c r="Z27" i="8" s="1"/>
  <c r="T28" i="8"/>
  <c r="Z28" i="8" s="1"/>
  <c r="T29" i="8"/>
  <c r="Z29" i="8" s="1"/>
  <c r="T30" i="8"/>
  <c r="Z30" i="8" s="1"/>
  <c r="T31" i="8"/>
  <c r="Z31" i="8" s="1"/>
  <c r="T32" i="8"/>
  <c r="Z32" i="8" s="1"/>
  <c r="T33" i="8"/>
  <c r="Z33" i="8" s="1"/>
  <c r="T34" i="8"/>
  <c r="Z34" i="8" s="1"/>
  <c r="T35" i="8"/>
  <c r="Z35" i="8" s="1"/>
  <c r="T36" i="8"/>
  <c r="Z36" i="8" s="1"/>
  <c r="T37" i="8"/>
  <c r="Z37" i="8" s="1"/>
  <c r="T38" i="8"/>
  <c r="Z38" i="8" s="1"/>
  <c r="T39" i="8"/>
  <c r="Z39" i="8" s="1"/>
  <c r="T40" i="8"/>
  <c r="Z40" i="8" s="1"/>
  <c r="T41" i="8"/>
  <c r="Z41" i="8" s="1"/>
  <c r="T42" i="8"/>
  <c r="Z42" i="8" s="1"/>
  <c r="T43" i="8"/>
  <c r="Z43" i="8" s="1"/>
  <c r="T44" i="8"/>
  <c r="Z44" i="8" s="1"/>
  <c r="T45" i="8"/>
  <c r="Z45" i="8" s="1"/>
  <c r="T46" i="8"/>
  <c r="Z46" i="8" s="1"/>
  <c r="T47" i="8"/>
  <c r="Z47" i="8" s="1"/>
  <c r="T48" i="8"/>
  <c r="Z48" i="8" s="1"/>
  <c r="T49" i="8"/>
  <c r="Z49" i="8" s="1"/>
  <c r="T50" i="8"/>
  <c r="Z50" i="8" s="1"/>
  <c r="T51" i="8"/>
  <c r="Z51" i="8" s="1"/>
  <c r="T52" i="8"/>
  <c r="Z52" i="8" s="1"/>
  <c r="T53" i="8"/>
  <c r="Z53" i="8" s="1"/>
  <c r="T54" i="8"/>
  <c r="Z54" i="8" s="1"/>
  <c r="T55" i="8"/>
  <c r="Z55" i="8" s="1"/>
  <c r="T56" i="8"/>
  <c r="Z56" i="8" s="1"/>
  <c r="T57" i="8"/>
  <c r="Z57" i="8" s="1"/>
  <c r="T58" i="8"/>
  <c r="Z58" i="8" s="1"/>
  <c r="T59" i="8"/>
  <c r="Z59" i="8" s="1"/>
  <c r="T60" i="8"/>
  <c r="Z60" i="8" s="1"/>
  <c r="T61" i="8"/>
  <c r="Z61" i="8" s="1"/>
  <c r="T62" i="8"/>
  <c r="Z62" i="8" s="1"/>
  <c r="T63" i="8"/>
  <c r="Z63" i="8" s="1"/>
  <c r="T64" i="8"/>
  <c r="Z64" i="8" s="1"/>
  <c r="T65" i="8"/>
  <c r="Z65" i="8" s="1"/>
  <c r="T66" i="8"/>
  <c r="Z66" i="8" s="1"/>
  <c r="T67" i="8"/>
  <c r="Z67" i="8" s="1"/>
  <c r="T68" i="8"/>
  <c r="Z68" i="8" s="1"/>
  <c r="T69" i="8"/>
  <c r="Z69" i="8" s="1"/>
  <c r="T70" i="8"/>
  <c r="Z70" i="8" s="1"/>
  <c r="T71" i="8"/>
  <c r="Z71" i="8" s="1"/>
  <c r="T72" i="8"/>
  <c r="Z72" i="8" s="1"/>
  <c r="T73" i="8"/>
  <c r="Z73" i="8" s="1"/>
  <c r="T74" i="8"/>
  <c r="Z74" i="8" s="1"/>
  <c r="T75" i="8"/>
  <c r="Z75" i="8" s="1"/>
  <c r="T76" i="8"/>
  <c r="Z76" i="8" s="1"/>
  <c r="T77" i="8"/>
  <c r="Z77" i="8" s="1"/>
  <c r="T78" i="8"/>
  <c r="Z78" i="8" s="1"/>
  <c r="T79" i="8"/>
  <c r="Z79" i="8" s="1"/>
  <c r="T80" i="8"/>
  <c r="Z80" i="8" s="1"/>
  <c r="T81" i="8"/>
  <c r="Z81" i="8" s="1"/>
  <c r="T82" i="8"/>
  <c r="Z82" i="8" s="1"/>
  <c r="T83" i="8"/>
  <c r="Z83" i="8" s="1"/>
  <c r="T84" i="8"/>
  <c r="Z84" i="8" s="1"/>
  <c r="T85" i="8"/>
  <c r="Z85" i="8" s="1"/>
  <c r="T86" i="8"/>
  <c r="Z86" i="8" s="1"/>
  <c r="T87" i="8"/>
  <c r="Z87" i="8" s="1"/>
  <c r="T88" i="8"/>
  <c r="Z88" i="8" s="1"/>
  <c r="T89" i="8"/>
  <c r="Z89" i="8" s="1"/>
  <c r="T90" i="8"/>
  <c r="Z90" i="8" s="1"/>
  <c r="T91" i="8"/>
  <c r="Z91" i="8" s="1"/>
  <c r="T92" i="8"/>
  <c r="Z92" i="8" s="1"/>
  <c r="T93" i="8"/>
  <c r="Z93" i="8" s="1"/>
  <c r="T94" i="8"/>
  <c r="Z94" i="8" s="1"/>
  <c r="T95" i="8"/>
  <c r="Z95" i="8" s="1"/>
  <c r="T96" i="8"/>
  <c r="Z96" i="8" s="1"/>
  <c r="T97" i="8"/>
  <c r="Z97" i="8" s="1"/>
  <c r="T98" i="8"/>
  <c r="Z98" i="8" s="1"/>
  <c r="T99" i="8"/>
  <c r="Z99" i="8" s="1"/>
  <c r="T100" i="8"/>
  <c r="Z100" i="8" s="1"/>
  <c r="T101" i="8"/>
  <c r="Z101" i="8" s="1"/>
  <c r="T102" i="8"/>
  <c r="Z102" i="8" s="1"/>
  <c r="T103" i="8"/>
  <c r="Z103" i="8" s="1"/>
  <c r="T104" i="8"/>
  <c r="Z104" i="8" s="1"/>
  <c r="T105" i="8"/>
  <c r="Z105" i="8" s="1"/>
  <c r="T106" i="8"/>
  <c r="Z106" i="8" s="1"/>
  <c r="T107" i="8"/>
  <c r="Z107" i="8" s="1"/>
  <c r="T108" i="8"/>
  <c r="Z108" i="8" s="1"/>
  <c r="T109" i="8"/>
  <c r="Z109" i="8" s="1"/>
  <c r="T110" i="8"/>
  <c r="Z110" i="8" s="1"/>
  <c r="T111" i="8"/>
  <c r="Z111" i="8" s="1"/>
  <c r="T112" i="8"/>
  <c r="Z112" i="8" s="1"/>
  <c r="T113" i="8"/>
  <c r="Z113" i="8" s="1"/>
  <c r="T114" i="8"/>
  <c r="Z114" i="8" s="1"/>
  <c r="T115" i="8"/>
  <c r="Z115" i="8" s="1"/>
  <c r="T116" i="8"/>
  <c r="Z116" i="8" s="1"/>
  <c r="T117" i="8"/>
  <c r="Z117" i="8" s="1"/>
  <c r="T118" i="8"/>
  <c r="Z118" i="8" s="1"/>
  <c r="T119" i="8"/>
  <c r="Z119" i="8" s="1"/>
  <c r="T120" i="8"/>
  <c r="Z120" i="8" s="1"/>
  <c r="T121" i="8"/>
  <c r="Z121" i="8" s="1"/>
  <c r="T122" i="8"/>
  <c r="Z122" i="8" s="1"/>
  <c r="T123" i="8"/>
  <c r="Z123" i="8" s="1"/>
  <c r="T124" i="8"/>
  <c r="Z124" i="8" s="1"/>
  <c r="T125" i="8"/>
  <c r="Z125" i="8" s="1"/>
  <c r="T126" i="8"/>
  <c r="Z126" i="8" s="1"/>
  <c r="T127" i="8"/>
  <c r="Z127" i="8" s="1"/>
  <c r="T128" i="8"/>
  <c r="Z128" i="8" s="1"/>
  <c r="T129" i="8"/>
  <c r="Z129" i="8" s="1"/>
  <c r="T130" i="8"/>
  <c r="Z130" i="8" s="1"/>
  <c r="T131" i="8"/>
  <c r="Z131" i="8" s="1"/>
  <c r="T132" i="8"/>
  <c r="Z132" i="8" s="1"/>
  <c r="T133" i="8"/>
  <c r="Z133" i="8" s="1"/>
  <c r="T134" i="8"/>
  <c r="Z134" i="8" s="1"/>
  <c r="T135" i="8"/>
  <c r="Z135" i="8" s="1"/>
  <c r="T136" i="8"/>
  <c r="Z136" i="8" s="1"/>
  <c r="T137" i="8"/>
  <c r="Z137" i="8" s="1"/>
  <c r="T138" i="8"/>
  <c r="Z138" i="8" s="1"/>
  <c r="T139" i="8"/>
  <c r="Z139" i="8" s="1"/>
  <c r="T140" i="8"/>
  <c r="Z140" i="8" s="1"/>
  <c r="T141" i="8"/>
  <c r="Z141" i="8" s="1"/>
  <c r="T142" i="8"/>
  <c r="Z142" i="8" s="1"/>
  <c r="T143" i="8"/>
  <c r="Z143" i="8" s="1"/>
  <c r="T144" i="8"/>
  <c r="Z144" i="8" s="1"/>
  <c r="T145" i="8"/>
  <c r="Z145" i="8" s="1"/>
  <c r="T146" i="8"/>
  <c r="Z146" i="8" s="1"/>
  <c r="T147" i="8"/>
  <c r="Z147" i="8" s="1"/>
  <c r="T148" i="8"/>
  <c r="Z148" i="8" s="1"/>
  <c r="T149" i="8"/>
  <c r="Z149" i="8" s="1"/>
  <c r="T150" i="8"/>
  <c r="Z150" i="8" s="1"/>
  <c r="T151" i="8"/>
  <c r="Z151" i="8" s="1"/>
  <c r="T152" i="8"/>
  <c r="Z152" i="8" s="1"/>
  <c r="T153" i="8"/>
  <c r="Z153" i="8" s="1"/>
  <c r="T154" i="8"/>
  <c r="Z154" i="8" s="1"/>
  <c r="T155" i="8"/>
  <c r="Z155" i="8" s="1"/>
  <c r="T156" i="8"/>
  <c r="Z156" i="8" s="1"/>
  <c r="T157" i="8"/>
  <c r="Z157" i="8" s="1"/>
  <c r="T158" i="8"/>
  <c r="Z158" i="8" s="1"/>
  <c r="T159" i="8"/>
  <c r="Z159" i="8" s="1"/>
  <c r="T160" i="8"/>
  <c r="Z160" i="8" s="1"/>
  <c r="T161" i="8"/>
  <c r="Z161" i="8" s="1"/>
  <c r="T162" i="8"/>
  <c r="Z162" i="8" s="1"/>
  <c r="T163" i="8"/>
  <c r="Z163" i="8" s="1"/>
  <c r="T164" i="8"/>
  <c r="Z164" i="8" s="1"/>
  <c r="T165" i="8"/>
  <c r="Z165" i="8" s="1"/>
  <c r="T166" i="8"/>
  <c r="Z166" i="8" s="1"/>
  <c r="T167" i="8"/>
  <c r="Z167" i="8" s="1"/>
  <c r="T168" i="8"/>
  <c r="Z168" i="8" s="1"/>
  <c r="T169" i="8"/>
  <c r="Z169" i="8" s="1"/>
  <c r="T170" i="8"/>
  <c r="Z170" i="8" s="1"/>
  <c r="T171" i="8"/>
  <c r="Z171" i="8" s="1"/>
  <c r="T172" i="8"/>
  <c r="Z172" i="8" s="1"/>
  <c r="T173" i="8"/>
  <c r="Z173" i="8" s="1"/>
  <c r="T174" i="8"/>
  <c r="Z174" i="8" s="1"/>
  <c r="T175" i="8"/>
  <c r="Z175" i="8" s="1"/>
  <c r="T176" i="8"/>
  <c r="Z176" i="8" s="1"/>
  <c r="T177" i="8"/>
  <c r="Z177" i="8" s="1"/>
  <c r="T178" i="8"/>
  <c r="Z178" i="8" s="1"/>
  <c r="T179" i="8"/>
  <c r="Z179" i="8" s="1"/>
  <c r="T180" i="8"/>
  <c r="Z180" i="8" s="1"/>
  <c r="T181" i="8"/>
  <c r="Z181" i="8" s="1"/>
  <c r="T182" i="8"/>
  <c r="Z182" i="8" s="1"/>
  <c r="T183" i="8"/>
  <c r="Z183" i="8" s="1"/>
  <c r="T184" i="8"/>
  <c r="Z184" i="8" s="1"/>
  <c r="T185" i="8"/>
  <c r="Z185" i="8" s="1"/>
  <c r="T186" i="8"/>
  <c r="Z186" i="8" s="1"/>
  <c r="T187" i="8"/>
  <c r="Z187" i="8" s="1"/>
  <c r="T188" i="8"/>
  <c r="Z188" i="8" s="1"/>
  <c r="T189" i="8"/>
  <c r="Z189" i="8" s="1"/>
  <c r="T190" i="8"/>
  <c r="Z190" i="8" s="1"/>
  <c r="T191" i="8"/>
  <c r="Z191" i="8" s="1"/>
  <c r="T192" i="8"/>
  <c r="Z192" i="8" s="1"/>
  <c r="T193" i="8"/>
  <c r="Z193" i="8" s="1"/>
  <c r="T194" i="8"/>
  <c r="Z194" i="8" s="1"/>
  <c r="T195" i="8"/>
  <c r="Z195" i="8" s="1"/>
  <c r="T196" i="8"/>
  <c r="Z196" i="8" s="1"/>
  <c r="T197" i="8"/>
  <c r="Z197" i="8" s="1"/>
  <c r="T198" i="8"/>
  <c r="Z198" i="8" s="1"/>
  <c r="T199" i="8"/>
  <c r="Z199" i="8" s="1"/>
  <c r="T200" i="8"/>
  <c r="Z200" i="8" s="1"/>
  <c r="T201" i="8"/>
  <c r="Z201" i="8" s="1"/>
  <c r="T202" i="8"/>
  <c r="Z202" i="8" s="1"/>
  <c r="T203" i="8"/>
  <c r="Z203" i="8" s="1"/>
  <c r="T204" i="8"/>
  <c r="Z204" i="8" s="1"/>
  <c r="T205" i="8"/>
  <c r="Z205" i="8" s="1"/>
  <c r="T206" i="8"/>
  <c r="Z206" i="8" s="1"/>
  <c r="T207" i="8"/>
  <c r="Z207" i="8" s="1"/>
  <c r="T208" i="8"/>
  <c r="Z208" i="8" s="1"/>
  <c r="T209" i="8"/>
  <c r="Z209" i="8" s="1"/>
  <c r="T210" i="8"/>
  <c r="Z210" i="8" s="1"/>
  <c r="T211" i="8"/>
  <c r="Z211" i="8" s="1"/>
  <c r="T212" i="8"/>
  <c r="Z212" i="8" s="1"/>
  <c r="T213" i="8"/>
  <c r="Z213" i="8" s="1"/>
  <c r="T214" i="8"/>
  <c r="Z214" i="8" s="1"/>
  <c r="T215" i="8"/>
  <c r="Z215" i="8" s="1"/>
  <c r="T216" i="8"/>
  <c r="Z216" i="8" s="1"/>
  <c r="T217" i="8"/>
  <c r="Z217" i="8" s="1"/>
  <c r="T218" i="8"/>
  <c r="Z218" i="8" s="1"/>
  <c r="T219" i="8"/>
  <c r="Z219" i="8" s="1"/>
  <c r="T220" i="8"/>
  <c r="Z220" i="8" s="1"/>
  <c r="T221" i="8"/>
  <c r="Z221" i="8" s="1"/>
  <c r="T222" i="8"/>
  <c r="Z222" i="8" s="1"/>
  <c r="T223" i="8"/>
  <c r="Z223" i="8" s="1"/>
  <c r="T224" i="8"/>
  <c r="Z224" i="8" s="1"/>
  <c r="T225" i="8"/>
  <c r="Z225" i="8" s="1"/>
  <c r="T226" i="8"/>
  <c r="Z226" i="8" s="1"/>
  <c r="T227" i="8"/>
  <c r="Z227" i="8" s="1"/>
  <c r="T228" i="8"/>
  <c r="Z228" i="8" s="1"/>
  <c r="T229" i="8"/>
  <c r="Z229" i="8" s="1"/>
  <c r="T230" i="8"/>
  <c r="Z230" i="8" s="1"/>
  <c r="T231" i="8"/>
  <c r="Z231" i="8" s="1"/>
  <c r="T232" i="8"/>
  <c r="Z232" i="8" s="1"/>
  <c r="T233" i="8"/>
  <c r="Z233" i="8" s="1"/>
  <c r="T234" i="8"/>
  <c r="Z234" i="8" s="1"/>
  <c r="T235" i="8"/>
  <c r="Z235" i="8" s="1"/>
  <c r="T236" i="8"/>
  <c r="Z236" i="8" s="1"/>
  <c r="T237" i="8"/>
  <c r="Z237" i="8" s="1"/>
  <c r="T238" i="8"/>
  <c r="Z238" i="8" s="1"/>
  <c r="T239" i="8"/>
  <c r="Z239" i="8" s="1"/>
  <c r="T240" i="8"/>
  <c r="Z240" i="8" s="1"/>
  <c r="T241" i="8"/>
  <c r="Z241" i="8" s="1"/>
  <c r="T242" i="8"/>
  <c r="Z242" i="8" s="1"/>
  <c r="T243" i="8"/>
  <c r="Z243" i="8" s="1"/>
  <c r="T244" i="8"/>
  <c r="Z244" i="8" s="1"/>
  <c r="T245" i="8"/>
  <c r="Z245" i="8" s="1"/>
  <c r="T246" i="8"/>
  <c r="Z246" i="8" s="1"/>
  <c r="T247" i="8"/>
  <c r="Z247" i="8" s="1"/>
  <c r="T248" i="8"/>
  <c r="Z248" i="8" s="1"/>
  <c r="T249" i="8"/>
  <c r="Z249" i="8" s="1"/>
  <c r="T250" i="8"/>
  <c r="Z250" i="8" s="1"/>
  <c r="T251" i="8"/>
  <c r="Z251" i="8" s="1"/>
  <c r="T252" i="8"/>
  <c r="Z252" i="8" s="1"/>
  <c r="T253" i="8"/>
  <c r="Z253" i="8" s="1"/>
  <c r="T254" i="8"/>
  <c r="Z254" i="8" s="1"/>
  <c r="T255" i="8"/>
  <c r="Z255" i="8" s="1"/>
  <c r="T256" i="8"/>
  <c r="Z256" i="8" s="1"/>
  <c r="T257" i="8"/>
  <c r="Z257" i="8" s="1"/>
  <c r="T258" i="8"/>
  <c r="Z258" i="8" s="1"/>
  <c r="T259" i="8"/>
  <c r="Z259" i="8" s="1"/>
  <c r="T260" i="8"/>
  <c r="Z260" i="8" s="1"/>
  <c r="T261" i="8"/>
  <c r="Z261" i="8" s="1"/>
  <c r="T262" i="8"/>
  <c r="Z262" i="8" s="1"/>
  <c r="T263" i="8"/>
  <c r="Z263" i="8" s="1"/>
  <c r="T264" i="8"/>
  <c r="Z264" i="8" s="1"/>
  <c r="T265" i="8"/>
  <c r="Z265" i="8" s="1"/>
  <c r="T266" i="8"/>
  <c r="Z266" i="8" s="1"/>
  <c r="T267" i="8"/>
  <c r="Z267" i="8" s="1"/>
  <c r="T268" i="8"/>
  <c r="Z268" i="8" s="1"/>
  <c r="T269" i="8"/>
  <c r="Z269" i="8" s="1"/>
  <c r="T270" i="8"/>
  <c r="Z270" i="8" s="1"/>
  <c r="T271" i="8"/>
  <c r="Z271" i="8" s="1"/>
  <c r="T272" i="8"/>
  <c r="Z272" i="8" s="1"/>
  <c r="T273" i="8"/>
  <c r="Z273" i="8" s="1"/>
  <c r="T274" i="8"/>
  <c r="Z274" i="8" s="1"/>
  <c r="T275" i="8"/>
  <c r="Z275" i="8" s="1"/>
  <c r="T276" i="8"/>
  <c r="Z276" i="8" s="1"/>
  <c r="T277" i="8"/>
  <c r="Z277" i="8" s="1"/>
  <c r="T278" i="8"/>
  <c r="Z278" i="8" s="1"/>
  <c r="T279" i="8"/>
  <c r="Z279" i="8" s="1"/>
  <c r="T280" i="8"/>
  <c r="Z280" i="8" s="1"/>
  <c r="T281" i="8"/>
  <c r="Z281" i="8" s="1"/>
  <c r="T282" i="8"/>
  <c r="Z282" i="8" s="1"/>
  <c r="T283" i="8"/>
  <c r="Z283" i="8" s="1"/>
  <c r="T284" i="8"/>
  <c r="Z284" i="8" s="1"/>
  <c r="T285" i="8"/>
  <c r="Z285" i="8" s="1"/>
  <c r="T286" i="8"/>
  <c r="Z286" i="8" s="1"/>
  <c r="T287" i="8"/>
  <c r="Z287" i="8" s="1"/>
  <c r="T288" i="8"/>
  <c r="Z288" i="8" s="1"/>
  <c r="T289" i="8"/>
  <c r="Z289" i="8" s="1"/>
  <c r="T290" i="8"/>
  <c r="Z290" i="8" s="1"/>
  <c r="T291" i="8"/>
  <c r="Z291" i="8" s="1"/>
  <c r="T292" i="8"/>
  <c r="Z292" i="8" s="1"/>
  <c r="T293" i="8"/>
  <c r="Z293" i="8" s="1"/>
  <c r="T294" i="8"/>
  <c r="Z294" i="8" s="1"/>
  <c r="T295" i="8"/>
  <c r="Z295" i="8" s="1"/>
  <c r="T296" i="8"/>
  <c r="Z296" i="8" s="1"/>
  <c r="T297" i="8"/>
  <c r="Z297" i="8" s="1"/>
  <c r="T298" i="8"/>
  <c r="Z298" i="8" s="1"/>
  <c r="T299" i="8"/>
  <c r="Z299" i="8" s="1"/>
  <c r="T300" i="8"/>
  <c r="Z300" i="8" s="1"/>
  <c r="T301" i="8"/>
  <c r="Z301" i="8" s="1"/>
  <c r="T302" i="8"/>
  <c r="Z302" i="8" s="1"/>
  <c r="T303" i="8"/>
  <c r="Z303" i="8" s="1"/>
  <c r="T304" i="8"/>
  <c r="Z304" i="8" s="1"/>
  <c r="T305" i="8"/>
  <c r="Z305" i="8" s="1"/>
  <c r="T306" i="8"/>
  <c r="Z306" i="8" s="1"/>
  <c r="T307" i="8"/>
  <c r="Z307" i="8" s="1"/>
  <c r="T308" i="8"/>
  <c r="T309" i="8"/>
  <c r="Z309" i="8" s="1"/>
  <c r="T310" i="8"/>
  <c r="Z310" i="8" s="1"/>
  <c r="T311" i="8"/>
  <c r="Z311" i="8" s="1"/>
  <c r="T312" i="8"/>
  <c r="Z312" i="8" s="1"/>
  <c r="T313" i="8"/>
  <c r="Z313" i="8" s="1"/>
  <c r="T314" i="8"/>
  <c r="Z314" i="8" s="1"/>
  <c r="T315" i="8"/>
  <c r="Z315" i="8" s="1"/>
  <c r="T316" i="8"/>
  <c r="Z316" i="8" s="1"/>
  <c r="T317" i="8"/>
  <c r="Z317" i="8" s="1"/>
  <c r="T318" i="8"/>
  <c r="Z318" i="8" s="1"/>
  <c r="T319" i="8"/>
  <c r="Z319" i="8" s="1"/>
  <c r="T320" i="8"/>
  <c r="Z320" i="8" s="1"/>
  <c r="T321" i="8"/>
  <c r="Z321" i="8" s="1"/>
  <c r="T322" i="8"/>
  <c r="Z322" i="8" s="1"/>
  <c r="T323" i="8"/>
  <c r="Z323" i="8" s="1"/>
  <c r="T324" i="8"/>
  <c r="Z324" i="8" s="1"/>
  <c r="T325" i="8"/>
  <c r="Z325" i="8" s="1"/>
  <c r="T326" i="8"/>
  <c r="Z326" i="8" s="1"/>
  <c r="T327" i="8"/>
  <c r="Z327" i="8" s="1"/>
  <c r="T328" i="8"/>
  <c r="Z328" i="8" s="1"/>
  <c r="T329" i="8"/>
  <c r="Z329" i="8" s="1"/>
  <c r="T330" i="8"/>
  <c r="Z330" i="8" s="1"/>
  <c r="T331" i="8"/>
  <c r="Z331" i="8" s="1"/>
  <c r="T332" i="8"/>
  <c r="Z332" i="8" s="1"/>
  <c r="T333" i="8"/>
  <c r="Z333" i="8" s="1"/>
  <c r="T334" i="8"/>
  <c r="Z334" i="8" s="1"/>
  <c r="T335" i="8"/>
  <c r="Z335" i="8" s="1"/>
  <c r="T336" i="8"/>
  <c r="Z336" i="8" s="1"/>
  <c r="T337" i="8"/>
  <c r="Z337" i="8" s="1"/>
  <c r="T338" i="8"/>
  <c r="Z338" i="8" s="1"/>
  <c r="T339" i="8"/>
  <c r="Z339" i="8" s="1"/>
  <c r="T340" i="8"/>
  <c r="Z340" i="8" s="1"/>
  <c r="T341" i="8"/>
  <c r="Z341" i="8" s="1"/>
  <c r="T342" i="8"/>
  <c r="T343" i="8"/>
  <c r="Z343" i="8" s="1"/>
  <c r="T344" i="8"/>
  <c r="Z344" i="8" s="1"/>
  <c r="T345" i="8"/>
  <c r="Z345" i="8" s="1"/>
  <c r="T346" i="8"/>
  <c r="Z346" i="8" s="1"/>
  <c r="T347" i="8"/>
  <c r="Z347" i="8" s="1"/>
  <c r="T348" i="8"/>
  <c r="Z348" i="8" s="1"/>
  <c r="T349" i="8"/>
  <c r="T350" i="8"/>
  <c r="Z350" i="8" s="1"/>
  <c r="T351" i="8"/>
  <c r="Z351" i="8" s="1"/>
  <c r="T352" i="8"/>
  <c r="Z352" i="8" s="1"/>
  <c r="T353" i="8"/>
  <c r="Z353" i="8" s="1"/>
  <c r="T354" i="8"/>
  <c r="T355" i="8"/>
  <c r="Z355" i="8" s="1"/>
  <c r="T356" i="8"/>
  <c r="Z356" i="8" s="1"/>
  <c r="T357" i="8"/>
  <c r="T358" i="8"/>
  <c r="Z358" i="8" s="1"/>
  <c r="T359" i="8"/>
  <c r="Z359" i="8" s="1"/>
  <c r="T360" i="8"/>
  <c r="Z360" i="8" s="1"/>
  <c r="T361" i="8"/>
  <c r="Z361" i="8" s="1"/>
  <c r="T362" i="8"/>
  <c r="Z362" i="8" s="1"/>
  <c r="T363" i="8"/>
  <c r="Z363" i="8" s="1"/>
  <c r="T364" i="8"/>
  <c r="Z364" i="8" s="1"/>
  <c r="T365" i="8"/>
  <c r="Z365" i="8" s="1"/>
  <c r="T366" i="8"/>
  <c r="Z366" i="8" s="1"/>
  <c r="T367" i="8"/>
  <c r="Z367" i="8" s="1"/>
  <c r="T368" i="8"/>
  <c r="Z368" i="8" s="1"/>
  <c r="T369" i="8"/>
  <c r="Z369" i="8" s="1"/>
  <c r="T370" i="8"/>
  <c r="Z370" i="8" s="1"/>
  <c r="T371" i="8"/>
  <c r="Z371" i="8" s="1"/>
  <c r="T372" i="8"/>
  <c r="Z372" i="8" s="1"/>
  <c r="T373" i="8"/>
  <c r="Z373" i="8" s="1"/>
  <c r="T374" i="8"/>
  <c r="Z374" i="8" s="1"/>
  <c r="T375" i="8"/>
  <c r="Z375" i="8" s="1"/>
  <c r="T376" i="8"/>
  <c r="Z376" i="8" s="1"/>
  <c r="T377" i="8"/>
  <c r="Z377" i="8" s="1"/>
  <c r="T378" i="8"/>
  <c r="Z378" i="8" s="1"/>
  <c r="T379" i="8"/>
  <c r="Z379" i="8" s="1"/>
  <c r="T380" i="8"/>
  <c r="Z380" i="8" s="1"/>
  <c r="T381" i="8"/>
  <c r="Z381" i="8" s="1"/>
  <c r="T382" i="8"/>
  <c r="Z382" i="8" s="1"/>
  <c r="T383" i="8"/>
  <c r="Z383" i="8" s="1"/>
  <c r="T384" i="8"/>
  <c r="Z384" i="8" s="1"/>
  <c r="T385" i="8"/>
  <c r="Z385" i="8" s="1"/>
  <c r="T386" i="8"/>
  <c r="Z386" i="8" s="1"/>
  <c r="T387" i="8"/>
  <c r="Z387" i="8" s="1"/>
  <c r="T388" i="8"/>
  <c r="Z388" i="8" s="1"/>
  <c r="T389" i="8"/>
  <c r="Z389" i="8" s="1"/>
  <c r="T390" i="8"/>
  <c r="Z390" i="8" s="1"/>
  <c r="T391" i="8"/>
  <c r="Z391" i="8" s="1"/>
  <c r="T392" i="8"/>
  <c r="Z392" i="8" s="1"/>
  <c r="T393" i="8"/>
  <c r="Z393" i="8" s="1"/>
  <c r="T394" i="8"/>
  <c r="Z394" i="8" s="1"/>
  <c r="T395" i="8"/>
  <c r="Z395" i="8" s="1"/>
  <c r="T396" i="8"/>
  <c r="Z396" i="8" s="1"/>
  <c r="T397" i="8"/>
  <c r="Z397" i="8" s="1"/>
  <c r="T398" i="8"/>
  <c r="Z398" i="8" s="1"/>
  <c r="T399" i="8"/>
  <c r="Z399" i="8" s="1"/>
  <c r="T400" i="8"/>
  <c r="Z400" i="8" s="1"/>
  <c r="T401" i="8"/>
  <c r="Z401" i="8" s="1"/>
  <c r="T402" i="8"/>
  <c r="Z402" i="8" s="1"/>
  <c r="T403" i="8"/>
  <c r="Z403" i="8" s="1"/>
  <c r="T404" i="8"/>
  <c r="Z404" i="8" s="1"/>
  <c r="T405" i="8"/>
  <c r="Z405" i="8" s="1"/>
  <c r="T406" i="8"/>
  <c r="Z406" i="8" s="1"/>
  <c r="T407" i="8"/>
  <c r="Z407" i="8" s="1"/>
  <c r="T408" i="8"/>
  <c r="Z408" i="8" s="1"/>
  <c r="T409" i="8"/>
  <c r="Z409" i="8" s="1"/>
  <c r="T410" i="8"/>
  <c r="Z410" i="8" s="1"/>
  <c r="T411" i="8"/>
  <c r="Z411" i="8" s="1"/>
  <c r="T412" i="8"/>
  <c r="Z412" i="8" s="1"/>
  <c r="T413" i="8"/>
  <c r="Z413" i="8" s="1"/>
  <c r="T414" i="8"/>
  <c r="Z414" i="8" s="1"/>
  <c r="T415" i="8"/>
  <c r="Z415" i="8" s="1"/>
  <c r="T416" i="8"/>
  <c r="Z416" i="8" s="1"/>
  <c r="T417" i="8"/>
  <c r="T418" i="8"/>
  <c r="Z418" i="8" s="1"/>
  <c r="T419" i="8"/>
  <c r="Z419" i="8" s="1"/>
  <c r="T420" i="8"/>
  <c r="Z420" i="8" s="1"/>
  <c r="T421" i="8"/>
  <c r="Z421" i="8" s="1"/>
  <c r="T422" i="8"/>
  <c r="Z422" i="8" s="1"/>
  <c r="T423" i="8"/>
  <c r="Z423" i="8" s="1"/>
  <c r="T424" i="8"/>
  <c r="Z424" i="8" s="1"/>
  <c r="T425" i="8"/>
  <c r="T426" i="8"/>
  <c r="Z426" i="8" s="1"/>
  <c r="T427" i="8"/>
  <c r="Z427" i="8" s="1"/>
  <c r="T428" i="8"/>
  <c r="Z428" i="8" s="1"/>
  <c r="T429" i="8"/>
  <c r="Z429" i="8" s="1"/>
  <c r="T430" i="8"/>
  <c r="Z430" i="8" s="1"/>
  <c r="T431" i="8"/>
  <c r="Z431" i="8" s="1"/>
  <c r="T432" i="8"/>
  <c r="Z432" i="8" s="1"/>
  <c r="T433" i="8"/>
  <c r="Z433" i="8" s="1"/>
  <c r="T434" i="8"/>
  <c r="Z434" i="8" s="1"/>
  <c r="T435" i="8"/>
  <c r="Z435" i="8" s="1"/>
  <c r="T436" i="8"/>
  <c r="Z436" i="8" s="1"/>
  <c r="T437" i="8"/>
  <c r="Z437" i="8" s="1"/>
  <c r="T438" i="8"/>
  <c r="T439" i="8"/>
  <c r="Z439" i="8" s="1"/>
  <c r="T440" i="8"/>
  <c r="Z440" i="8" s="1"/>
  <c r="K2" i="5" l="1" a="1"/>
  <c r="K2" i="5" s="1"/>
  <c r="N2" i="5" a="1"/>
  <c r="N2" i="5" s="1"/>
  <c r="C3" i="3" l="1"/>
  <c r="D3" i="3" s="1"/>
  <c r="E3" i="3" s="1"/>
  <c r="F3" i="3" s="1"/>
  <c r="G3" i="3" s="1"/>
  <c r="C7" i="3"/>
  <c r="D7" i="3" s="1"/>
  <c r="E7" i="3" s="1"/>
  <c r="F7" i="3" s="1"/>
  <c r="G7" i="3" s="1"/>
  <c r="B3" i="3"/>
  <c r="B4" i="3"/>
  <c r="C4" i="3" s="1"/>
  <c r="D4" i="3" s="1"/>
  <c r="E4" i="3" s="1"/>
  <c r="F4" i="3" s="1"/>
  <c r="G4" i="3" s="1"/>
  <c r="B5" i="3"/>
  <c r="C5" i="3" s="1"/>
  <c r="D5" i="3" s="1"/>
  <c r="E5" i="3" s="1"/>
  <c r="F5" i="3" s="1"/>
  <c r="G5" i="3" s="1"/>
  <c r="B6" i="3"/>
  <c r="C6" i="3" s="1"/>
  <c r="D6" i="3" s="1"/>
  <c r="E6" i="3" s="1"/>
  <c r="F6" i="3" s="1"/>
  <c r="G6" i="3" s="1"/>
  <c r="B7" i="3"/>
  <c r="B8" i="3"/>
  <c r="C8" i="3" s="1"/>
  <c r="D8" i="3" s="1"/>
  <c r="E8" i="3" s="1"/>
  <c r="F8" i="3" s="1"/>
  <c r="G8" i="3" s="1"/>
  <c r="B2" i="3"/>
  <c r="C2" i="3" s="1"/>
  <c r="D2" i="3" s="1"/>
  <c r="E2" i="3" s="1"/>
  <c r="F2" i="3" s="1"/>
  <c r="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<sst xmlns="http://schemas.openxmlformats.org/spreadsheetml/2006/main" count="1158" uniqueCount="33">
  <si>
    <t>PRODUCT</t>
  </si>
  <si>
    <t>DRAW NUMBER</t>
  </si>
  <si>
    <t>DRAW DATE</t>
  </si>
  <si>
    <t>PRIZE DIVISION</t>
  </si>
  <si>
    <t>SEQUENCE NUMBER</t>
  </si>
  <si>
    <t>NUMBER DRAWN 1</t>
  </si>
  <si>
    <t>NUMBER DRAWN 2</t>
  </si>
  <si>
    <t>NUMBER DRAWN 3</t>
  </si>
  <si>
    <t>NUMBER DRAWN 4</t>
  </si>
  <si>
    <t>NUMBER DRAWN 5</t>
  </si>
  <si>
    <t>GRAND NUMBER</t>
  </si>
  <si>
    <t>DGRD</t>
  </si>
  <si>
    <t>Number</t>
  </si>
  <si>
    <t>Frequency</t>
  </si>
  <si>
    <t>Grand Number</t>
  </si>
  <si>
    <t>NUMBER DRAWN 12</t>
  </si>
  <si>
    <t>NUMBER DRAWN 23</t>
  </si>
  <si>
    <t>NUMBER DRAWN 34</t>
  </si>
  <si>
    <t>NUMBER DRAWN 45</t>
  </si>
  <si>
    <t>NUMBER DRAWN 56</t>
  </si>
  <si>
    <t>GRAND NUMBER7</t>
  </si>
  <si>
    <t>NUMBER DRAWN 122</t>
  </si>
  <si>
    <t>NUMBER DRAWN 233</t>
  </si>
  <si>
    <t>NUMBER DRAWN 344</t>
  </si>
  <si>
    <t>NUMBER DRAWN 455</t>
  </si>
  <si>
    <t>NUMBER DRAWN 566</t>
  </si>
  <si>
    <t>GRAND NUMBER77</t>
  </si>
  <si>
    <t>NUMBER DRAWN 1222</t>
  </si>
  <si>
    <t>NUMBER DRAWN 2333</t>
  </si>
  <si>
    <t>NUMBER DRAWN 3444</t>
  </si>
  <si>
    <t>NUMBER DRAWN 4555</t>
  </si>
  <si>
    <t>NUMBER DRAWN 5666</t>
  </si>
  <si>
    <t>GRAND NUMBER777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</si>
</sst>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center" vertical="center" wrapText="1"/>
    </xf>
    <xf numFmtId="0" fontId="0" fillId="33" borderId="10" xfId="0" applyFont="1" applyFill="1" applyBorder="1"/>
    <xf numFmtId="0" fontId="0" fillId="0" borderId="10" xfId="0" applyFont="1" applyBorder="1"/>
    <xf numFmtId="0" fontId="13" fillId="34" borderId="10" xfId="0" applyFont="1" applyFill="1" applyBorder="1" applyAlignment="1">
      <alignment horizontal="center" vertical="center" wrapText="1"/>
    </xf>
    <xf numFmtId="0" fontId="13" fillId="34" borderId="11" xfId="0" applyFont="1" applyFill="1" applyBorder="1" applyAlignment="1">
      <alignment horizontal="center" vertical="center" wrapText="1"/>
    </xf>
    <xf numFmtId="14" fontId="0" fillId="33" borderId="10" xfId="0" applyNumberFormat="1" applyFont="1" applyFill="1" applyBorder="1"/>
    <xf numFmtId="14" fontId="0" fillId="0" borderId="10" xfId="0" applyNumberFormat="1" applyFont="1" applyBorder="1"/>
    <xf numFmtId="0" fontId="13" fillId="34" borderId="12" xfId="0" applyFont="1" applyFill="1" applyBorder="1" applyAlignment="1">
      <alignment horizontal="center" vertical="center" wrapText="1"/>
    </xf>
    <xf numFmtId="0" fontId="0" fillId="33" borderId="13" xfId="0" applyFont="1" applyFill="1" applyBorder="1"/>
    <xf numFmtId="14" fontId="0" fillId="33" borderId="13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ont="1" applyBorder="1"/>
    <xf numFmtId="14" fontId="0" fillId="0" borderId="0" xfId="0" applyNumberFormat="1" applyFont="1" applyBorder="1"/>
    <xf numFmtId="0" fontId="0" fillId="33" borderId="12" xfId="0" applyFont="1" applyFill="1" applyBorder="1"/>
    <xf numFmtId="164" fontId="0" fillId="33" borderId="12" xfId="0" applyNumberFormat="1" applyFont="1" applyFill="1" applyBorder="1"/>
    <xf numFmtId="164" fontId="0" fillId="33" borderId="10" xfId="0" applyNumberFormat="1" applyFont="1" applyFill="1" applyBorder="1"/>
    <xf numFmtId="164" fontId="0" fillId="33" borderId="13" xfId="0" applyNumberFormat="1" applyFont="1" applyFill="1" applyBorder="1"/>
    <xf numFmtId="1" fontId="0" fillId="33" borderId="12" xfId="0" applyNumberFormat="1" applyFont="1" applyFill="1" applyBorder="1"/>
    <xf numFmtId="1" fontId="0" fillId="33" borderId="10" xfId="0" applyNumberFormat="1" applyFont="1" applyFill="1" applyBorder="1"/>
    <xf numFmtId="1" fontId="0" fillId="33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no_zeros!$J$2:$J$50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cat>
          <c:val>
            <c:numRef>
              <c:f>no_zeros!$K$2:$K$50</c:f>
              <c:numCache>
                <c:formatCode>General</c:formatCode>
                <c:ptCount val="49"/>
                <c:pt idx="0">
                  <c:v>45</c:v>
                </c:pt>
                <c:pt idx="1">
                  <c:v>46</c:v>
                </c:pt>
                <c:pt idx="2">
                  <c:v>44</c:v>
                </c:pt>
                <c:pt idx="3">
                  <c:v>59</c:v>
                </c:pt>
                <c:pt idx="4">
                  <c:v>43</c:v>
                </c:pt>
                <c:pt idx="5">
                  <c:v>48</c:v>
                </c:pt>
                <c:pt idx="6">
                  <c:v>53</c:v>
                </c:pt>
                <c:pt idx="7">
                  <c:v>42</c:v>
                </c:pt>
                <c:pt idx="8">
                  <c:v>46</c:v>
                </c:pt>
                <c:pt idx="9">
                  <c:v>44</c:v>
                </c:pt>
                <c:pt idx="10">
                  <c:v>39</c:v>
                </c:pt>
                <c:pt idx="11">
                  <c:v>47</c:v>
                </c:pt>
                <c:pt idx="12">
                  <c:v>46</c:v>
                </c:pt>
                <c:pt idx="13">
                  <c:v>51</c:v>
                </c:pt>
                <c:pt idx="14">
                  <c:v>37</c:v>
                </c:pt>
                <c:pt idx="15">
                  <c:v>31</c:v>
                </c:pt>
                <c:pt idx="16">
                  <c:v>48</c:v>
                </c:pt>
                <c:pt idx="17">
                  <c:v>37</c:v>
                </c:pt>
                <c:pt idx="18">
                  <c:v>47</c:v>
                </c:pt>
                <c:pt idx="19">
                  <c:v>37</c:v>
                </c:pt>
                <c:pt idx="20">
                  <c:v>42</c:v>
                </c:pt>
                <c:pt idx="21">
                  <c:v>43</c:v>
                </c:pt>
                <c:pt idx="22">
                  <c:v>41</c:v>
                </c:pt>
                <c:pt idx="23">
                  <c:v>50</c:v>
                </c:pt>
                <c:pt idx="24">
                  <c:v>46</c:v>
                </c:pt>
                <c:pt idx="25">
                  <c:v>41</c:v>
                </c:pt>
                <c:pt idx="26">
                  <c:v>46</c:v>
                </c:pt>
                <c:pt idx="27">
                  <c:v>35</c:v>
                </c:pt>
                <c:pt idx="28">
                  <c:v>44</c:v>
                </c:pt>
                <c:pt idx="29">
                  <c:v>47</c:v>
                </c:pt>
                <c:pt idx="30">
                  <c:v>41</c:v>
                </c:pt>
                <c:pt idx="31">
                  <c:v>43</c:v>
                </c:pt>
                <c:pt idx="32">
                  <c:v>41</c:v>
                </c:pt>
                <c:pt idx="33">
                  <c:v>51</c:v>
                </c:pt>
                <c:pt idx="34">
                  <c:v>49</c:v>
                </c:pt>
                <c:pt idx="35">
                  <c:v>38</c:v>
                </c:pt>
                <c:pt idx="36">
                  <c:v>48</c:v>
                </c:pt>
                <c:pt idx="37">
                  <c:v>50</c:v>
                </c:pt>
                <c:pt idx="38">
                  <c:v>54</c:v>
                </c:pt>
                <c:pt idx="39">
                  <c:v>40</c:v>
                </c:pt>
                <c:pt idx="40">
                  <c:v>40</c:v>
                </c:pt>
                <c:pt idx="41">
                  <c:v>47</c:v>
                </c:pt>
                <c:pt idx="42">
                  <c:v>50</c:v>
                </c:pt>
                <c:pt idx="43">
                  <c:v>43</c:v>
                </c:pt>
                <c:pt idx="44">
                  <c:v>37</c:v>
                </c:pt>
                <c:pt idx="45">
                  <c:v>47</c:v>
                </c:pt>
                <c:pt idx="46">
                  <c:v>48</c:v>
                </c:pt>
                <c:pt idx="47">
                  <c:v>50</c:v>
                </c:pt>
                <c:pt idx="48">
                  <c:v>48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9A0-4F29-A51B-A7F2DEC56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33355119"/>
        <c:axId val="733355535"/>
      </c:barChart>
      <c:catAx>
        <c:axId val="73335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355535"/>
        <c:crosses val="autoZero"/>
        <c:auto val="1"/>
        <c:lblAlgn val="ctr"/>
        <c:lblOffset val="100"/>
        <c:noMultiLvlLbl val="0"/>
      </c:catAx>
      <c:valAx>
        <c:axId val="73335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355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no_zeros!$M$1</c:f>
              <c:strCache>
                <c:ptCount val="1"/>
                <c:pt idx="0">
                  <c:v>Grand 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no_zeros!$M$2:$M$8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no_zeros!$N$2:$N$8</c:f>
              <c:numCache>
                <c:formatCode>General</c:formatCode>
                <c:ptCount val="7"/>
                <c:pt idx="0">
                  <c:v>79</c:v>
                </c:pt>
                <c:pt idx="1">
                  <c:v>66</c:v>
                </c:pt>
                <c:pt idx="2">
                  <c:v>62</c:v>
                </c:pt>
                <c:pt idx="3">
                  <c:v>49</c:v>
                </c:pt>
                <c:pt idx="4">
                  <c:v>60</c:v>
                </c:pt>
                <c:pt idx="5">
                  <c:v>56</c:v>
                </c:pt>
                <c:pt idx="6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F-4037-A3B5-D9ACB2790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"/>
        <c:axId val="733355119"/>
        <c:axId val="733355535"/>
      </c:barChart>
      <c:catAx>
        <c:axId val="73335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355535"/>
        <c:crosses val="autoZero"/>
        <c:auto val="1"/>
        <c:lblAlgn val="ctr"/>
        <c:lblOffset val="100"/>
        <c:noMultiLvlLbl val="0"/>
      </c:catAx>
      <c:valAx>
        <c:axId val="73335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355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no_zeros!$K$2:$K$50</c:f>
              <c:numCache>
                <c:formatCode>General</c:formatCode>
                <c:ptCount val="49"/>
                <c:pt idx="0">
                  <c:v>45</c:v>
                </c:pt>
                <c:pt idx="1">
                  <c:v>46</c:v>
                </c:pt>
                <c:pt idx="2">
                  <c:v>44</c:v>
                </c:pt>
                <c:pt idx="3">
                  <c:v>59</c:v>
                </c:pt>
                <c:pt idx="4">
                  <c:v>43</c:v>
                </c:pt>
                <c:pt idx="5">
                  <c:v>48</c:v>
                </c:pt>
                <c:pt idx="6">
                  <c:v>53</c:v>
                </c:pt>
                <c:pt idx="7">
                  <c:v>42</c:v>
                </c:pt>
                <c:pt idx="8">
                  <c:v>46</c:v>
                </c:pt>
                <c:pt idx="9">
                  <c:v>44</c:v>
                </c:pt>
                <c:pt idx="10">
                  <c:v>39</c:v>
                </c:pt>
                <c:pt idx="11">
                  <c:v>47</c:v>
                </c:pt>
                <c:pt idx="12">
                  <c:v>46</c:v>
                </c:pt>
                <c:pt idx="13">
                  <c:v>51</c:v>
                </c:pt>
                <c:pt idx="14">
                  <c:v>37</c:v>
                </c:pt>
                <c:pt idx="15">
                  <c:v>31</c:v>
                </c:pt>
                <c:pt idx="16">
                  <c:v>48</c:v>
                </c:pt>
                <c:pt idx="17">
                  <c:v>37</c:v>
                </c:pt>
                <c:pt idx="18">
                  <c:v>47</c:v>
                </c:pt>
                <c:pt idx="19">
                  <c:v>37</c:v>
                </c:pt>
                <c:pt idx="20">
                  <c:v>42</c:v>
                </c:pt>
                <c:pt idx="21">
                  <c:v>43</c:v>
                </c:pt>
                <c:pt idx="22">
                  <c:v>41</c:v>
                </c:pt>
                <c:pt idx="23">
                  <c:v>50</c:v>
                </c:pt>
                <c:pt idx="24">
                  <c:v>46</c:v>
                </c:pt>
                <c:pt idx="25">
                  <c:v>41</c:v>
                </c:pt>
                <c:pt idx="26">
                  <c:v>46</c:v>
                </c:pt>
                <c:pt idx="27">
                  <c:v>35</c:v>
                </c:pt>
                <c:pt idx="28">
                  <c:v>44</c:v>
                </c:pt>
                <c:pt idx="29">
                  <c:v>47</c:v>
                </c:pt>
                <c:pt idx="30">
                  <c:v>41</c:v>
                </c:pt>
                <c:pt idx="31">
                  <c:v>43</c:v>
                </c:pt>
                <c:pt idx="32">
                  <c:v>41</c:v>
                </c:pt>
                <c:pt idx="33">
                  <c:v>51</c:v>
                </c:pt>
                <c:pt idx="34">
                  <c:v>49</c:v>
                </c:pt>
                <c:pt idx="35">
                  <c:v>38</c:v>
                </c:pt>
                <c:pt idx="36">
                  <c:v>48</c:v>
                </c:pt>
                <c:pt idx="37">
                  <c:v>50</c:v>
                </c:pt>
                <c:pt idx="38">
                  <c:v>54</c:v>
                </c:pt>
                <c:pt idx="39">
                  <c:v>40</c:v>
                </c:pt>
                <c:pt idx="40">
                  <c:v>40</c:v>
                </c:pt>
                <c:pt idx="41">
                  <c:v>47</c:v>
                </c:pt>
                <c:pt idx="42">
                  <c:v>50</c:v>
                </c:pt>
                <c:pt idx="43">
                  <c:v>43</c:v>
                </c:pt>
                <c:pt idx="44">
                  <c:v>37</c:v>
                </c:pt>
                <c:pt idx="45">
                  <c:v>47</c:v>
                </c:pt>
                <c:pt idx="46">
                  <c:v>48</c:v>
                </c:pt>
                <c:pt idx="47">
                  <c:v>50</c:v>
                </c:pt>
                <c:pt idx="4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4-4E56-816C-393D2E5A8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692799"/>
        <c:axId val="707698207"/>
      </c:barChart>
      <c:catAx>
        <c:axId val="70769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698207"/>
        <c:crosses val="autoZero"/>
        <c:auto val="1"/>
        <c:lblAlgn val="ctr"/>
        <c:lblOffset val="100"/>
        <c:noMultiLvlLbl val="0"/>
      </c:catAx>
      <c:valAx>
        <c:axId val="70769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69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</xdr:row>
      <xdr:rowOff>0</xdr:rowOff>
    </xdr:from>
    <xdr:to>
      <xdr:col>22</xdr:col>
      <xdr:colOff>251460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38EFCA-A92F-4780-9DC0-0603E8C56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22</xdr:col>
      <xdr:colOff>251460</xdr:colOff>
      <xdr:row>35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7BC13F-A2D9-488A-BA93-09884277F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340659</xdr:colOff>
      <xdr:row>23</xdr:row>
      <xdr:rowOff>98610</xdr:rowOff>
    </xdr:from>
    <xdr:to>
      <xdr:col>13</xdr:col>
      <xdr:colOff>46617</xdr:colOff>
      <xdr:row>38</xdr:row>
      <xdr:rowOff>98610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F2C15-AFD3-4677-AB10-92188A5DC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251012</xdr:colOff>
      <xdr:row>4</xdr:row>
      <xdr:rowOff>89647</xdr:rowOff>
    </xdr:from>
    <xdr:to>
      <xdr:col>12</xdr:col>
      <xdr:colOff>565225</xdr:colOff>
      <xdr:row>19</xdr:row>
      <xdr:rowOff>89647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FA6B096-9AB1-45CD-8981-2ADD015CC6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9012" y="851647"/>
              <a:ext cx="4581413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545" totalsRowShown="0" headerRowDxfId="52">
  <autoFilter ref="A1:K545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PRODUCT"/>
    <tableColumn id="2" xr3:uid="{00000000-0010-0000-0000-000002000000}" name="DRAW NUMBER"/>
    <tableColumn id="3" xr3:uid="{00000000-0010-0000-0000-000003000000}" name="DRAW DATE" dataDxfId="51"/>
    <tableColumn id="4" xr3:uid="{00000000-0010-0000-0000-000004000000}" name="PRIZE DIVISION"/>
    <tableColumn id="5" xr3:uid="{00000000-0010-0000-0000-000005000000}" name="SEQUENCE NUMBER"/>
    <tableColumn id="6" xr3:uid="{00000000-0010-0000-0000-000006000000}" name="NUMBER DRAWN 1"/>
    <tableColumn id="7" xr3:uid="{00000000-0010-0000-0000-000007000000}" name="NUMBER DRAWN 2"/>
    <tableColumn id="8" xr3:uid="{00000000-0010-0000-0000-000008000000}" name="NUMBER DRAWN 3"/>
    <tableColumn id="9" xr3:uid="{00000000-0010-0000-0000-000009000000}" name="NUMBER DRAWN 4"/>
    <tableColumn id="10" xr3:uid="{00000000-0010-0000-0000-00000A000000}" name="NUMBER DRAWN 5"/>
    <tableColumn id="11" xr3:uid="{00000000-0010-0000-0000-00000B000000}" name="GRAND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A9E6C6-11E2-48BA-9828-9F2ED27F8042}" name="Table6" displayName="Table6" ref="A1:H439" totalsRowShown="0" headerRowDxfId="50" dataDxfId="48" headerRowBorderDxfId="49" tableBorderDxfId="47" totalsRowBorderDxfId="46">
  <autoFilter ref="A1:H439" xr:uid="{7B9C0232-C2C5-4316-9073-B1CC9D4DAE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343A812-011A-4BB3-80F0-D929377EA9C0}" name="DRAW NUMBER" dataDxfId="45"/>
    <tableColumn id="2" xr3:uid="{1406425B-3DA6-4979-BF95-B10E5D3709F1}" name="DRAW DATE" dataDxfId="44"/>
    <tableColumn id="3" xr3:uid="{CDDED63D-3AE9-47B4-83D2-70B007FEF6DC}" name="NUMBER DRAWN 1" dataDxfId="43"/>
    <tableColumn id="4" xr3:uid="{1EBFD322-8157-4D58-9B5A-0CBDE60A5DB7}" name="NUMBER DRAWN 2" dataDxfId="42"/>
    <tableColumn id="5" xr3:uid="{9109F3A8-9052-446D-B5BC-8C0C85D9C122}" name="NUMBER DRAWN 3" dataDxfId="41"/>
    <tableColumn id="6" xr3:uid="{B98CB2BC-2B2E-42FE-9486-82CB2C13D604}" name="NUMBER DRAWN 4" dataDxfId="40"/>
    <tableColumn id="7" xr3:uid="{9BAD8B93-EB94-4BFF-88C9-8AA3514B7003}" name="NUMBER DRAWN 5" dataDxfId="39"/>
    <tableColumn id="8" xr3:uid="{8D88D9C5-76B3-401B-BAB7-EE83C605165B}" name="GRAND NUMBER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H17:Q23" totalsRowShown="0" headerRowDxfId="37">
  <autoFilter ref="H17:Q2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DRAW NUMBER"/>
    <tableColumn id="2" xr3:uid="{00000000-0010-0000-0100-000002000000}" name="DRAW DATE" dataDxfId="36"/>
    <tableColumn id="3" xr3:uid="{00000000-0010-0000-0100-000003000000}" name="PRIZE DIVISION"/>
    <tableColumn id="4" xr3:uid="{00000000-0010-0000-0100-000004000000}" name="SEQUENCE NUMBER"/>
    <tableColumn id="5" xr3:uid="{00000000-0010-0000-0100-000005000000}" name="NUMBER DRAWN 1"/>
    <tableColumn id="6" xr3:uid="{00000000-0010-0000-0100-000006000000}" name="NUMBER DRAWN 2"/>
    <tableColumn id="7" xr3:uid="{00000000-0010-0000-0100-000007000000}" name="NUMBER DRAWN 3"/>
    <tableColumn id="8" xr3:uid="{00000000-0010-0000-0100-000008000000}" name="NUMBER DRAWN 4"/>
    <tableColumn id="9" xr3:uid="{00000000-0010-0000-0100-000009000000}" name="NUMBER DRAWN 5"/>
    <tableColumn id="10" xr3:uid="{00000000-0010-0000-0100-00000A000000}" name="GRAND NUMB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D4B6F-C749-44E0-B1BF-7F2BEAF6F7E9}" name="Table62" displayName="Table62" ref="A3:Z440" totalsRowShown="0" headerRowDxfId="35" dataDxfId="33" headerRowBorderDxfId="34" tableBorderDxfId="32" totalsRowBorderDxfId="31">
  <autoFilter ref="A3:Z440" xr:uid="{06DD9A08-D3F5-4EAC-80B8-A599B62832BF}"/>
  <tableColumns count="26">
    <tableColumn id="1" xr3:uid="{5C2A9A40-BE98-4030-A421-8A9F88D55371}" name="DRAW NUMBER" dataDxfId="30"/>
    <tableColumn id="2" xr3:uid="{EDCCC587-B0CB-4D0A-8A2F-BB692C32E149}" name="DRAW DATE" dataDxfId="29"/>
    <tableColumn id="3" xr3:uid="{883B7EA1-99DE-4A2A-8B56-CA1F947AEEF6}" name="NUMBER DRAWN 1" dataDxfId="28"/>
    <tableColumn id="4" xr3:uid="{EE33D42D-E801-4952-B60D-49ACF12DB9B8}" name="NUMBER DRAWN 2" dataDxfId="27"/>
    <tableColumn id="5" xr3:uid="{55B42CA4-A7B8-43A3-9594-600DA49FFEFF}" name="NUMBER DRAWN 3" dataDxfId="26"/>
    <tableColumn id="6" xr3:uid="{77E04B18-0D72-4837-9CD9-44127C4E7F77}" name="NUMBER DRAWN 4" dataDxfId="25"/>
    <tableColumn id="7" xr3:uid="{5BAE1FB5-139C-42B6-939F-626D4EDF3105}" name="NUMBER DRAWN 5" dataDxfId="24"/>
    <tableColumn id="8" xr3:uid="{E3DCD041-B159-4746-A15C-4E4336CD4DDD}" name="GRAND NUMBER" dataDxfId="23"/>
    <tableColumn id="9" xr3:uid="{71902957-1050-423E-8233-C389DDB38E3B}" name="NUMBER DRAWN 12" dataDxfId="22">
      <calculatedColumnFormula>Table62[[#This Row],[NUMBER DRAWN 1]]</calculatedColumnFormula>
    </tableColumn>
    <tableColumn id="10" xr3:uid="{8FDE0380-7D5E-4D1F-ABD1-8B9E5383220F}" name="NUMBER DRAWN 23" dataDxfId="21">
      <calculatedColumnFormula>Table62[[#This Row],[NUMBER DRAWN 2]]</calculatedColumnFormula>
    </tableColumn>
    <tableColumn id="11" xr3:uid="{EE8D6C8F-1E01-424A-AAC4-F3EE7D14950E}" name="NUMBER DRAWN 34" dataDxfId="20">
      <calculatedColumnFormula>Table62[[#This Row],[NUMBER DRAWN 3]]</calculatedColumnFormula>
    </tableColumn>
    <tableColumn id="12" xr3:uid="{01B5027F-83F9-4B20-BF7E-A81534652FA8}" name="NUMBER DRAWN 45" dataDxfId="19">
      <calculatedColumnFormula>Table62[[#This Row],[NUMBER DRAWN 4]]</calculatedColumnFormula>
    </tableColumn>
    <tableColumn id="13" xr3:uid="{3B1F9E48-4655-4D1A-A11E-F86908BDD659}" name="NUMBER DRAWN 56" dataDxfId="18">
      <calculatedColumnFormula>Table62[[#This Row],[NUMBER DRAWN 5]]</calculatedColumnFormula>
    </tableColumn>
    <tableColumn id="14" xr3:uid="{03B09106-CD38-489A-A06C-1FE4496AAD63}" name="GRAND NUMBER7" dataDxfId="17">
      <calculatedColumnFormula>Table62[[#This Row],[GRAND NUMBER]]</calculatedColumnFormula>
    </tableColumn>
    <tableColumn id="15" xr3:uid="{3CAEC605-465C-44AC-B147-3077181BA030}" name="NUMBER DRAWN 122" dataDxfId="16">
      <calculatedColumnFormula>Table62[[#This Row],[NUMBER DRAWN 12]]/48</calculatedColumnFormula>
    </tableColumn>
    <tableColumn id="16" xr3:uid="{093914F4-367A-4EE9-BD03-F6655BFADC91}" name="NUMBER DRAWN 233" dataDxfId="15">
      <calculatedColumnFormula>Table62[[#This Row],[NUMBER DRAWN 23]]/48</calculatedColumnFormula>
    </tableColumn>
    <tableColumn id="17" xr3:uid="{C6D39F32-0582-4FA0-AC09-21D1FC451D91}" name="NUMBER DRAWN 344" dataDxfId="14">
      <calculatedColumnFormula>Table62[[#This Row],[NUMBER DRAWN 34]]/48</calculatedColumnFormula>
    </tableColumn>
    <tableColumn id="18" xr3:uid="{DB842B34-4D6D-4282-B923-36AFD18A3E00}" name="NUMBER DRAWN 455" dataDxfId="13">
      <calculatedColumnFormula>Table62[[#This Row],[NUMBER DRAWN 45]]/48</calculatedColumnFormula>
    </tableColumn>
    <tableColumn id="19" xr3:uid="{FE4576D4-0296-48CD-80D8-0AA06EDBFE45}" name="NUMBER DRAWN 566" dataDxfId="12">
      <calculatedColumnFormula>Table62[[#This Row],[NUMBER DRAWN 56]]/48</calculatedColumnFormula>
    </tableColumn>
    <tableColumn id="20" xr3:uid="{7D45E5AC-CCC3-4FEA-81A6-F32FD7BDD12A}" name="GRAND NUMBER77" dataDxfId="11">
      <calculatedColumnFormula>Table62[[#This Row],[GRAND NUMBER7]]/6</calculatedColumnFormula>
    </tableColumn>
    <tableColumn id="21" xr3:uid="{1E9EF4CD-3439-4AE5-A501-12E0BF1153D4}" name="NUMBER DRAWN 1222" dataDxfId="10">
      <calculatedColumnFormula>Table62[[#This Row],[NUMBER DRAWN 122]]*2^32</calculatedColumnFormula>
    </tableColumn>
    <tableColumn id="22" xr3:uid="{ED662FB0-C2DD-4188-9E6F-D22016EA25C9}" name="NUMBER DRAWN 2333" dataDxfId="9">
      <calculatedColumnFormula>Table62[[#This Row],[NUMBER DRAWN 233]]*2^32</calculatedColumnFormula>
    </tableColumn>
    <tableColumn id="23" xr3:uid="{CA348002-65D3-40DF-AE54-6A62153A02B4}" name="NUMBER DRAWN 3444" dataDxfId="8">
      <calculatedColumnFormula>Table62[[#This Row],[NUMBER DRAWN 344]]*2^32</calculatedColumnFormula>
    </tableColumn>
    <tableColumn id="24" xr3:uid="{0CCD87A0-4DF0-4627-B2B9-5F7112744A3B}" name="NUMBER DRAWN 4555" dataDxfId="7">
      <calculatedColumnFormula>Table62[[#This Row],[NUMBER DRAWN 455]]*2^32</calculatedColumnFormula>
    </tableColumn>
    <tableColumn id="25" xr3:uid="{1560BE4C-5474-45AB-A866-4ED6BF92EC9D}" name="NUMBER DRAWN 5666" dataDxfId="6">
      <calculatedColumnFormula>Table62[[#This Row],[NUMBER DRAWN 566]]*2^32</calculatedColumnFormula>
    </tableColumn>
    <tableColumn id="26" xr3:uid="{00B86ADB-3E42-4D6E-8807-23ADA59DD61A}" name="GRAND NUMBER777" dataDxfId="5">
      <calculatedColumnFormula>Table62[[#This Row],[GRAND NUMBER77]]*2^32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5"/>
  <sheetViews>
    <sheetView topLeftCell="A523" zoomScaleNormal="100" workbookViewId="0">
      <selection activeCell="F2" sqref="F2:J545"/>
    </sheetView>
  </sheetViews>
  <sheetFormatPr defaultRowHeight="15" x14ac:dyDescent="0.25"/>
  <cols>
    <col min="1" max="1" width="9.28515625" bestFit="1" customWidth="1"/>
    <col min="2" max="2" width="8.7109375" bestFit="1" customWidth="1"/>
    <col min="3" max="3" width="10.85546875" bestFit="1" customWidth="1"/>
    <col min="4" max="4" width="8.7109375" bestFit="1" customWidth="1"/>
    <col min="5" max="5" width="10.140625" bestFit="1" customWidth="1"/>
    <col min="6" max="10" width="9.140625" bestFit="1" customWidth="1"/>
    <col min="11" max="11" width="8.7109375" bestFit="1" customWidth="1"/>
  </cols>
  <sheetData>
    <row r="1" spans="1:11" ht="31.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>
        <v>1</v>
      </c>
      <c r="C2" s="1">
        <v>42663</v>
      </c>
      <c r="D2">
        <v>0</v>
      </c>
      <c r="E2">
        <v>0</v>
      </c>
      <c r="F2">
        <v>8</v>
      </c>
      <c r="G2">
        <v>14</v>
      </c>
      <c r="H2">
        <v>18</v>
      </c>
      <c r="I2">
        <v>35</v>
      </c>
      <c r="J2">
        <v>37</v>
      </c>
      <c r="K2">
        <v>5</v>
      </c>
    </row>
    <row r="3" spans="1:11" x14ac:dyDescent="0.25">
      <c r="A3" t="s">
        <v>11</v>
      </c>
      <c r="B3">
        <v>2</v>
      </c>
      <c r="C3" s="1">
        <v>42667</v>
      </c>
      <c r="D3">
        <v>0</v>
      </c>
      <c r="E3">
        <v>0</v>
      </c>
      <c r="F3">
        <v>8</v>
      </c>
      <c r="G3">
        <v>9</v>
      </c>
      <c r="H3">
        <v>28</v>
      </c>
      <c r="I3">
        <v>36</v>
      </c>
      <c r="J3">
        <v>48</v>
      </c>
      <c r="K3">
        <v>1</v>
      </c>
    </row>
    <row r="4" spans="1:11" x14ac:dyDescent="0.25">
      <c r="A4" t="s">
        <v>11</v>
      </c>
      <c r="B4">
        <v>3</v>
      </c>
      <c r="C4" s="1">
        <v>42670</v>
      </c>
      <c r="D4">
        <v>0</v>
      </c>
      <c r="E4">
        <v>0</v>
      </c>
      <c r="F4">
        <v>5</v>
      </c>
      <c r="G4">
        <v>14</v>
      </c>
      <c r="H4">
        <v>24</v>
      </c>
      <c r="I4">
        <v>30</v>
      </c>
      <c r="J4">
        <v>34</v>
      </c>
      <c r="K4">
        <v>7</v>
      </c>
    </row>
    <row r="5" spans="1:11" x14ac:dyDescent="0.25">
      <c r="A5" t="s">
        <v>11</v>
      </c>
      <c r="B5">
        <v>4</v>
      </c>
      <c r="C5" s="1">
        <v>42674</v>
      </c>
      <c r="D5">
        <v>0</v>
      </c>
      <c r="E5">
        <v>0</v>
      </c>
      <c r="F5">
        <v>3</v>
      </c>
      <c r="G5">
        <v>14</v>
      </c>
      <c r="H5">
        <v>25</v>
      </c>
      <c r="I5">
        <v>30</v>
      </c>
      <c r="J5">
        <v>45</v>
      </c>
      <c r="K5">
        <v>2</v>
      </c>
    </row>
    <row r="6" spans="1:11" x14ac:dyDescent="0.25">
      <c r="A6" t="s">
        <v>11</v>
      </c>
      <c r="B6">
        <v>5</v>
      </c>
      <c r="C6" s="1">
        <v>42677</v>
      </c>
      <c r="D6">
        <v>0</v>
      </c>
      <c r="E6">
        <v>0</v>
      </c>
      <c r="F6">
        <v>9</v>
      </c>
      <c r="G6">
        <v>12</v>
      </c>
      <c r="H6">
        <v>19</v>
      </c>
      <c r="I6">
        <v>24</v>
      </c>
      <c r="J6">
        <v>39</v>
      </c>
      <c r="K6">
        <v>4</v>
      </c>
    </row>
    <row r="7" spans="1:11" x14ac:dyDescent="0.25">
      <c r="A7" t="s">
        <v>11</v>
      </c>
      <c r="B7">
        <v>6</v>
      </c>
      <c r="C7" s="1">
        <v>42681</v>
      </c>
      <c r="D7">
        <v>0</v>
      </c>
      <c r="E7">
        <v>0</v>
      </c>
      <c r="F7">
        <v>10</v>
      </c>
      <c r="G7">
        <v>21</v>
      </c>
      <c r="H7">
        <v>23</v>
      </c>
      <c r="I7">
        <v>30</v>
      </c>
      <c r="J7">
        <v>32</v>
      </c>
      <c r="K7">
        <v>5</v>
      </c>
    </row>
    <row r="8" spans="1:11" x14ac:dyDescent="0.25">
      <c r="A8" t="s">
        <v>11</v>
      </c>
      <c r="B8">
        <v>7</v>
      </c>
      <c r="C8" s="1">
        <v>42684</v>
      </c>
      <c r="D8">
        <v>0</v>
      </c>
      <c r="E8">
        <v>0</v>
      </c>
      <c r="F8">
        <v>1</v>
      </c>
      <c r="G8">
        <v>11</v>
      </c>
      <c r="H8">
        <v>16</v>
      </c>
      <c r="I8">
        <v>46</v>
      </c>
      <c r="J8">
        <v>48</v>
      </c>
      <c r="K8">
        <v>5</v>
      </c>
    </row>
    <row r="9" spans="1:11" x14ac:dyDescent="0.25">
      <c r="A9" t="s">
        <v>11</v>
      </c>
      <c r="B9">
        <v>8</v>
      </c>
      <c r="C9" s="1">
        <v>42688</v>
      </c>
      <c r="D9">
        <v>0</v>
      </c>
      <c r="E9">
        <v>0</v>
      </c>
      <c r="F9">
        <v>8</v>
      </c>
      <c r="G9">
        <v>12</v>
      </c>
      <c r="H9">
        <v>17</v>
      </c>
      <c r="I9">
        <v>23</v>
      </c>
      <c r="J9">
        <v>29</v>
      </c>
      <c r="K9">
        <v>3</v>
      </c>
    </row>
    <row r="10" spans="1:11" x14ac:dyDescent="0.25">
      <c r="A10" t="s">
        <v>11</v>
      </c>
      <c r="B10">
        <v>9</v>
      </c>
      <c r="C10" s="1">
        <v>42691</v>
      </c>
      <c r="D10">
        <v>0</v>
      </c>
      <c r="E10">
        <v>0</v>
      </c>
      <c r="F10">
        <v>2</v>
      </c>
      <c r="G10">
        <v>5</v>
      </c>
      <c r="H10">
        <v>9</v>
      </c>
      <c r="I10">
        <v>17</v>
      </c>
      <c r="J10">
        <v>44</v>
      </c>
      <c r="K10">
        <v>1</v>
      </c>
    </row>
    <row r="11" spans="1:11" x14ac:dyDescent="0.25">
      <c r="A11" t="s">
        <v>11</v>
      </c>
      <c r="B11">
        <v>10</v>
      </c>
      <c r="C11" s="1">
        <v>42695</v>
      </c>
      <c r="D11">
        <v>0</v>
      </c>
      <c r="E11">
        <v>0</v>
      </c>
      <c r="F11">
        <v>17</v>
      </c>
      <c r="G11">
        <v>23</v>
      </c>
      <c r="H11">
        <v>28</v>
      </c>
      <c r="I11">
        <v>30</v>
      </c>
      <c r="J11">
        <v>48</v>
      </c>
      <c r="K11">
        <v>5</v>
      </c>
    </row>
    <row r="12" spans="1:11" x14ac:dyDescent="0.25">
      <c r="A12" t="s">
        <v>11</v>
      </c>
      <c r="B12">
        <v>11</v>
      </c>
      <c r="C12" s="1">
        <v>42698</v>
      </c>
      <c r="D12">
        <v>0</v>
      </c>
      <c r="E12">
        <v>0</v>
      </c>
      <c r="F12">
        <v>2</v>
      </c>
      <c r="G12">
        <v>10</v>
      </c>
      <c r="H12">
        <v>14</v>
      </c>
      <c r="I12">
        <v>40</v>
      </c>
      <c r="J12">
        <v>45</v>
      </c>
      <c r="K12">
        <v>3</v>
      </c>
    </row>
    <row r="13" spans="1:11" x14ac:dyDescent="0.25">
      <c r="A13" t="s">
        <v>11</v>
      </c>
      <c r="B13">
        <v>12</v>
      </c>
      <c r="C13" s="1">
        <v>42702</v>
      </c>
      <c r="D13">
        <v>0</v>
      </c>
      <c r="E13">
        <v>0</v>
      </c>
      <c r="F13">
        <v>2</v>
      </c>
      <c r="G13">
        <v>14</v>
      </c>
      <c r="H13">
        <v>30</v>
      </c>
      <c r="I13">
        <v>34</v>
      </c>
      <c r="J13">
        <v>43</v>
      </c>
      <c r="K13">
        <v>7</v>
      </c>
    </row>
    <row r="14" spans="1:11" x14ac:dyDescent="0.25">
      <c r="A14" t="s">
        <v>11</v>
      </c>
      <c r="B14">
        <v>13</v>
      </c>
      <c r="C14" s="1">
        <v>42705</v>
      </c>
      <c r="D14">
        <v>0</v>
      </c>
      <c r="E14">
        <v>0</v>
      </c>
      <c r="F14">
        <v>4</v>
      </c>
      <c r="G14">
        <v>23</v>
      </c>
      <c r="H14">
        <v>34</v>
      </c>
      <c r="I14">
        <v>39</v>
      </c>
      <c r="J14">
        <v>40</v>
      </c>
      <c r="K14">
        <v>3</v>
      </c>
    </row>
    <row r="15" spans="1:11" x14ac:dyDescent="0.25">
      <c r="A15" t="s">
        <v>11</v>
      </c>
      <c r="B15">
        <v>14</v>
      </c>
      <c r="C15" s="1">
        <v>42709</v>
      </c>
      <c r="D15">
        <v>0</v>
      </c>
      <c r="E15">
        <v>0</v>
      </c>
      <c r="F15">
        <v>16</v>
      </c>
      <c r="G15">
        <v>24</v>
      </c>
      <c r="H15">
        <v>29</v>
      </c>
      <c r="I15">
        <v>37</v>
      </c>
      <c r="J15">
        <v>40</v>
      </c>
      <c r="K15">
        <v>3</v>
      </c>
    </row>
    <row r="16" spans="1:11" x14ac:dyDescent="0.25">
      <c r="A16" t="s">
        <v>11</v>
      </c>
      <c r="B16">
        <v>15</v>
      </c>
      <c r="C16" s="1">
        <v>42712</v>
      </c>
      <c r="D16">
        <v>0</v>
      </c>
      <c r="E16">
        <v>0</v>
      </c>
      <c r="F16">
        <v>6</v>
      </c>
      <c r="G16">
        <v>7</v>
      </c>
      <c r="H16">
        <v>28</v>
      </c>
      <c r="I16">
        <v>30</v>
      </c>
      <c r="J16">
        <v>38</v>
      </c>
      <c r="K16">
        <v>6</v>
      </c>
    </row>
    <row r="17" spans="1:11" x14ac:dyDescent="0.25">
      <c r="A17" t="s">
        <v>11</v>
      </c>
      <c r="B17">
        <v>16</v>
      </c>
      <c r="C17" s="1">
        <v>42716</v>
      </c>
      <c r="D17">
        <v>0</v>
      </c>
      <c r="E17">
        <v>0</v>
      </c>
      <c r="F17">
        <v>6</v>
      </c>
      <c r="G17">
        <v>7</v>
      </c>
      <c r="H17">
        <v>10</v>
      </c>
      <c r="I17">
        <v>14</v>
      </c>
      <c r="J17">
        <v>33</v>
      </c>
      <c r="K17">
        <v>5</v>
      </c>
    </row>
    <row r="18" spans="1:11" x14ac:dyDescent="0.25">
      <c r="A18" t="s">
        <v>11</v>
      </c>
      <c r="B18">
        <v>17</v>
      </c>
      <c r="C18" s="1">
        <v>42719</v>
      </c>
      <c r="D18">
        <v>0</v>
      </c>
      <c r="E18">
        <v>0</v>
      </c>
      <c r="F18">
        <v>24</v>
      </c>
      <c r="G18">
        <v>28</v>
      </c>
      <c r="H18">
        <v>36</v>
      </c>
      <c r="I18">
        <v>39</v>
      </c>
      <c r="J18">
        <v>48</v>
      </c>
      <c r="K18">
        <v>3</v>
      </c>
    </row>
    <row r="19" spans="1:11" x14ac:dyDescent="0.25">
      <c r="A19" t="s">
        <v>11</v>
      </c>
      <c r="B19">
        <v>18</v>
      </c>
      <c r="C19" s="1">
        <v>42723</v>
      </c>
      <c r="D19">
        <v>0</v>
      </c>
      <c r="E19">
        <v>0</v>
      </c>
      <c r="F19">
        <v>3</v>
      </c>
      <c r="G19">
        <v>9</v>
      </c>
      <c r="H19">
        <v>10</v>
      </c>
      <c r="I19">
        <v>13</v>
      </c>
      <c r="J19">
        <v>25</v>
      </c>
      <c r="K19">
        <v>4</v>
      </c>
    </row>
    <row r="20" spans="1:11" x14ac:dyDescent="0.25">
      <c r="A20" t="s">
        <v>11</v>
      </c>
      <c r="B20">
        <v>19</v>
      </c>
      <c r="C20" s="1">
        <v>42726</v>
      </c>
      <c r="D20">
        <v>0</v>
      </c>
      <c r="E20">
        <v>0</v>
      </c>
      <c r="F20">
        <v>4</v>
      </c>
      <c r="G20">
        <v>7</v>
      </c>
      <c r="H20">
        <v>8</v>
      </c>
      <c r="I20">
        <v>38</v>
      </c>
      <c r="J20">
        <v>40</v>
      </c>
      <c r="K20">
        <v>6</v>
      </c>
    </row>
    <row r="21" spans="1:11" x14ac:dyDescent="0.25">
      <c r="A21" t="s">
        <v>11</v>
      </c>
      <c r="B21">
        <v>20</v>
      </c>
      <c r="C21" s="1">
        <v>42730</v>
      </c>
      <c r="D21">
        <v>0</v>
      </c>
      <c r="E21">
        <v>0</v>
      </c>
      <c r="F21">
        <v>5</v>
      </c>
      <c r="G21">
        <v>18</v>
      </c>
      <c r="H21">
        <v>26</v>
      </c>
      <c r="I21">
        <v>42</v>
      </c>
      <c r="J21">
        <v>45</v>
      </c>
      <c r="K21">
        <v>4</v>
      </c>
    </row>
    <row r="22" spans="1:11" x14ac:dyDescent="0.25">
      <c r="A22" t="s">
        <v>11</v>
      </c>
      <c r="B22">
        <v>21</v>
      </c>
      <c r="C22" s="1">
        <v>42733</v>
      </c>
      <c r="D22">
        <v>0</v>
      </c>
      <c r="E22">
        <v>0</v>
      </c>
      <c r="F22">
        <v>6</v>
      </c>
      <c r="G22">
        <v>16</v>
      </c>
      <c r="H22">
        <v>40</v>
      </c>
      <c r="I22">
        <v>43</v>
      </c>
      <c r="J22">
        <v>46</v>
      </c>
      <c r="K22">
        <v>6</v>
      </c>
    </row>
    <row r="23" spans="1:11" x14ac:dyDescent="0.25">
      <c r="A23" t="s">
        <v>11</v>
      </c>
      <c r="B23">
        <v>22</v>
      </c>
      <c r="C23" s="1">
        <v>42737</v>
      </c>
      <c r="D23">
        <v>0</v>
      </c>
      <c r="E23">
        <v>0</v>
      </c>
      <c r="F23">
        <v>6</v>
      </c>
      <c r="G23">
        <v>25</v>
      </c>
      <c r="H23">
        <v>26</v>
      </c>
      <c r="I23">
        <v>42</v>
      </c>
      <c r="J23">
        <v>47</v>
      </c>
      <c r="K23">
        <v>3</v>
      </c>
    </row>
    <row r="24" spans="1:11" x14ac:dyDescent="0.25">
      <c r="A24" t="s">
        <v>11</v>
      </c>
      <c r="B24">
        <v>23</v>
      </c>
      <c r="C24" s="1">
        <v>42740</v>
      </c>
      <c r="D24">
        <v>0</v>
      </c>
      <c r="E24">
        <v>0</v>
      </c>
      <c r="F24">
        <v>20</v>
      </c>
      <c r="G24">
        <v>26</v>
      </c>
      <c r="H24">
        <v>37</v>
      </c>
      <c r="I24">
        <v>45</v>
      </c>
      <c r="J24">
        <v>49</v>
      </c>
      <c r="K24">
        <v>5</v>
      </c>
    </row>
    <row r="25" spans="1:11" x14ac:dyDescent="0.25">
      <c r="A25" t="s">
        <v>11</v>
      </c>
      <c r="B25">
        <v>24</v>
      </c>
      <c r="C25" s="1">
        <v>42744</v>
      </c>
      <c r="D25">
        <v>0</v>
      </c>
      <c r="E25">
        <v>0</v>
      </c>
      <c r="F25">
        <v>21</v>
      </c>
      <c r="G25">
        <v>26</v>
      </c>
      <c r="H25">
        <v>27</v>
      </c>
      <c r="I25">
        <v>30</v>
      </c>
      <c r="J25">
        <v>47</v>
      </c>
      <c r="K25">
        <v>1</v>
      </c>
    </row>
    <row r="26" spans="1:11" x14ac:dyDescent="0.25">
      <c r="A26" t="s">
        <v>11</v>
      </c>
      <c r="B26">
        <v>25</v>
      </c>
      <c r="C26" s="1">
        <v>42747</v>
      </c>
      <c r="D26">
        <v>0</v>
      </c>
      <c r="E26">
        <v>0</v>
      </c>
      <c r="F26">
        <v>11</v>
      </c>
      <c r="G26">
        <v>17</v>
      </c>
      <c r="H26">
        <v>24</v>
      </c>
      <c r="I26">
        <v>35</v>
      </c>
      <c r="J26">
        <v>38</v>
      </c>
      <c r="K26">
        <v>6</v>
      </c>
    </row>
    <row r="27" spans="1:11" x14ac:dyDescent="0.25">
      <c r="A27" t="s">
        <v>11</v>
      </c>
      <c r="B27">
        <v>26</v>
      </c>
      <c r="C27" s="1">
        <v>42751</v>
      </c>
      <c r="D27">
        <v>0</v>
      </c>
      <c r="E27">
        <v>0</v>
      </c>
      <c r="F27">
        <v>3</v>
      </c>
      <c r="G27">
        <v>19</v>
      </c>
      <c r="H27">
        <v>24</v>
      </c>
      <c r="I27">
        <v>37</v>
      </c>
      <c r="J27">
        <v>46</v>
      </c>
      <c r="K27">
        <v>6</v>
      </c>
    </row>
    <row r="28" spans="1:11" x14ac:dyDescent="0.25">
      <c r="A28" t="s">
        <v>11</v>
      </c>
      <c r="B28">
        <v>27</v>
      </c>
      <c r="C28" s="1">
        <v>42754</v>
      </c>
      <c r="D28">
        <v>0</v>
      </c>
      <c r="E28">
        <v>0</v>
      </c>
      <c r="F28">
        <v>5</v>
      </c>
      <c r="G28">
        <v>7</v>
      </c>
      <c r="H28">
        <v>11</v>
      </c>
      <c r="I28">
        <v>13</v>
      </c>
      <c r="J28">
        <v>32</v>
      </c>
      <c r="K28">
        <v>6</v>
      </c>
    </row>
    <row r="29" spans="1:11" x14ac:dyDescent="0.25">
      <c r="A29" t="s">
        <v>11</v>
      </c>
      <c r="B29">
        <v>28</v>
      </c>
      <c r="C29" s="1">
        <v>42758</v>
      </c>
      <c r="D29">
        <v>0</v>
      </c>
      <c r="E29">
        <v>0</v>
      </c>
      <c r="F29">
        <v>10</v>
      </c>
      <c r="G29">
        <v>31</v>
      </c>
      <c r="H29">
        <v>40</v>
      </c>
      <c r="I29">
        <v>42</v>
      </c>
      <c r="J29">
        <v>46</v>
      </c>
      <c r="K29">
        <v>2</v>
      </c>
    </row>
    <row r="30" spans="1:11" x14ac:dyDescent="0.25">
      <c r="A30" t="s">
        <v>11</v>
      </c>
      <c r="B30">
        <v>29</v>
      </c>
      <c r="C30" s="1">
        <v>42761</v>
      </c>
      <c r="D30">
        <v>0</v>
      </c>
      <c r="E30">
        <v>0</v>
      </c>
      <c r="F30">
        <v>19</v>
      </c>
      <c r="G30">
        <v>25</v>
      </c>
      <c r="H30">
        <v>27</v>
      </c>
      <c r="I30">
        <v>34</v>
      </c>
      <c r="J30">
        <v>44</v>
      </c>
      <c r="K30">
        <v>1</v>
      </c>
    </row>
    <row r="31" spans="1:11" x14ac:dyDescent="0.25">
      <c r="A31" t="s">
        <v>11</v>
      </c>
      <c r="B31">
        <v>30</v>
      </c>
      <c r="C31" s="1">
        <v>42765</v>
      </c>
      <c r="D31">
        <v>0</v>
      </c>
      <c r="E31">
        <v>0</v>
      </c>
      <c r="F31">
        <v>16</v>
      </c>
      <c r="G31">
        <v>19</v>
      </c>
      <c r="H31">
        <v>32</v>
      </c>
      <c r="I31">
        <v>35</v>
      </c>
      <c r="J31">
        <v>44</v>
      </c>
      <c r="K31">
        <v>3</v>
      </c>
    </row>
    <row r="32" spans="1:11" x14ac:dyDescent="0.25">
      <c r="A32" t="s">
        <v>11</v>
      </c>
      <c r="B32">
        <v>31</v>
      </c>
      <c r="C32" s="1">
        <v>42768</v>
      </c>
      <c r="D32">
        <v>0</v>
      </c>
      <c r="E32">
        <v>0</v>
      </c>
      <c r="F32">
        <v>6</v>
      </c>
      <c r="G32">
        <v>7</v>
      </c>
      <c r="H32">
        <v>31</v>
      </c>
      <c r="I32">
        <v>34</v>
      </c>
      <c r="J32">
        <v>38</v>
      </c>
      <c r="K32">
        <v>2</v>
      </c>
    </row>
    <row r="33" spans="1:11" x14ac:dyDescent="0.25">
      <c r="A33" t="s">
        <v>11</v>
      </c>
      <c r="B33">
        <v>32</v>
      </c>
      <c r="C33" s="1">
        <v>42772</v>
      </c>
      <c r="D33">
        <v>0</v>
      </c>
      <c r="E33">
        <v>0</v>
      </c>
      <c r="F33">
        <v>4</v>
      </c>
      <c r="G33">
        <v>42</v>
      </c>
      <c r="H33">
        <v>46</v>
      </c>
      <c r="I33">
        <v>47</v>
      </c>
      <c r="J33">
        <v>48</v>
      </c>
      <c r="K33">
        <v>7</v>
      </c>
    </row>
    <row r="34" spans="1:11" x14ac:dyDescent="0.25">
      <c r="A34" t="s">
        <v>11</v>
      </c>
      <c r="B34">
        <v>33</v>
      </c>
      <c r="C34" s="1">
        <v>42775</v>
      </c>
      <c r="D34">
        <v>0</v>
      </c>
      <c r="E34">
        <v>0</v>
      </c>
      <c r="F34">
        <v>7</v>
      </c>
      <c r="G34">
        <v>9</v>
      </c>
      <c r="H34">
        <v>33</v>
      </c>
      <c r="I34">
        <v>34</v>
      </c>
      <c r="J34">
        <v>48</v>
      </c>
      <c r="K34">
        <v>1</v>
      </c>
    </row>
    <row r="35" spans="1:11" x14ac:dyDescent="0.25">
      <c r="A35" t="s">
        <v>11</v>
      </c>
      <c r="B35">
        <v>34</v>
      </c>
      <c r="C35" s="1">
        <v>42779</v>
      </c>
      <c r="D35">
        <v>0</v>
      </c>
      <c r="E35">
        <v>0</v>
      </c>
      <c r="F35">
        <v>7</v>
      </c>
      <c r="G35">
        <v>15</v>
      </c>
      <c r="H35">
        <v>23</v>
      </c>
      <c r="I35">
        <v>30</v>
      </c>
      <c r="J35">
        <v>47</v>
      </c>
      <c r="K35">
        <v>1</v>
      </c>
    </row>
    <row r="36" spans="1:11" x14ac:dyDescent="0.25">
      <c r="A36" t="s">
        <v>11</v>
      </c>
      <c r="B36">
        <v>35</v>
      </c>
      <c r="C36" s="1">
        <v>42782</v>
      </c>
      <c r="D36">
        <v>0</v>
      </c>
      <c r="E36">
        <v>0</v>
      </c>
      <c r="F36">
        <v>2</v>
      </c>
      <c r="G36">
        <v>5</v>
      </c>
      <c r="H36">
        <v>20</v>
      </c>
      <c r="I36">
        <v>21</v>
      </c>
      <c r="J36">
        <v>47</v>
      </c>
      <c r="K36">
        <v>7</v>
      </c>
    </row>
    <row r="37" spans="1:11" x14ac:dyDescent="0.25">
      <c r="A37" t="s">
        <v>11</v>
      </c>
      <c r="B37">
        <v>36</v>
      </c>
      <c r="C37" s="1">
        <v>42786</v>
      </c>
      <c r="D37">
        <v>0</v>
      </c>
      <c r="E37">
        <v>0</v>
      </c>
      <c r="F37">
        <v>8</v>
      </c>
      <c r="G37">
        <v>12</v>
      </c>
      <c r="H37">
        <v>14</v>
      </c>
      <c r="I37">
        <v>16</v>
      </c>
      <c r="J37">
        <v>44</v>
      </c>
      <c r="K37">
        <v>1</v>
      </c>
    </row>
    <row r="38" spans="1:11" x14ac:dyDescent="0.25">
      <c r="A38" t="s">
        <v>11</v>
      </c>
      <c r="B38">
        <v>37</v>
      </c>
      <c r="C38" s="1">
        <v>42789</v>
      </c>
      <c r="D38">
        <v>0</v>
      </c>
      <c r="E38">
        <v>0</v>
      </c>
      <c r="F38">
        <v>11</v>
      </c>
      <c r="G38">
        <v>20</v>
      </c>
      <c r="H38">
        <v>21</v>
      </c>
      <c r="I38">
        <v>24</v>
      </c>
      <c r="J38">
        <v>39</v>
      </c>
      <c r="K38">
        <v>1</v>
      </c>
    </row>
    <row r="39" spans="1:11" x14ac:dyDescent="0.25">
      <c r="A39" t="s">
        <v>11</v>
      </c>
      <c r="B39">
        <v>38</v>
      </c>
      <c r="C39" s="1">
        <v>42793</v>
      </c>
      <c r="D39">
        <v>0</v>
      </c>
      <c r="E39">
        <v>0</v>
      </c>
      <c r="F39">
        <v>4</v>
      </c>
      <c r="G39">
        <v>8</v>
      </c>
      <c r="H39">
        <v>14</v>
      </c>
      <c r="I39">
        <v>22</v>
      </c>
      <c r="J39">
        <v>34</v>
      </c>
      <c r="K39">
        <v>1</v>
      </c>
    </row>
    <row r="40" spans="1:11" x14ac:dyDescent="0.25">
      <c r="A40" t="s">
        <v>11</v>
      </c>
      <c r="B40">
        <v>39</v>
      </c>
      <c r="C40" s="1">
        <v>42796</v>
      </c>
      <c r="D40">
        <v>0</v>
      </c>
      <c r="E40">
        <v>0</v>
      </c>
      <c r="F40">
        <v>19</v>
      </c>
      <c r="G40">
        <v>27</v>
      </c>
      <c r="H40">
        <v>31</v>
      </c>
      <c r="I40">
        <v>41</v>
      </c>
      <c r="J40">
        <v>43</v>
      </c>
      <c r="K40">
        <v>2</v>
      </c>
    </row>
    <row r="41" spans="1:11" x14ac:dyDescent="0.25">
      <c r="A41" t="s">
        <v>11</v>
      </c>
      <c r="B41">
        <v>40</v>
      </c>
      <c r="C41" s="1">
        <v>42800</v>
      </c>
      <c r="D41">
        <v>0</v>
      </c>
      <c r="E41">
        <v>0</v>
      </c>
      <c r="F41">
        <v>6</v>
      </c>
      <c r="G41">
        <v>10</v>
      </c>
      <c r="H41">
        <v>13</v>
      </c>
      <c r="I41">
        <v>28</v>
      </c>
      <c r="J41">
        <v>47</v>
      </c>
      <c r="K41">
        <v>5</v>
      </c>
    </row>
    <row r="42" spans="1:11" x14ac:dyDescent="0.25">
      <c r="A42" t="s">
        <v>11</v>
      </c>
      <c r="B42">
        <v>41</v>
      </c>
      <c r="C42" s="1">
        <v>42803</v>
      </c>
      <c r="D42">
        <v>0</v>
      </c>
      <c r="E42">
        <v>0</v>
      </c>
      <c r="F42">
        <v>8</v>
      </c>
      <c r="G42">
        <v>30</v>
      </c>
      <c r="H42">
        <v>31</v>
      </c>
      <c r="I42">
        <v>38</v>
      </c>
      <c r="J42">
        <v>40</v>
      </c>
      <c r="K42">
        <v>1</v>
      </c>
    </row>
    <row r="43" spans="1:11" x14ac:dyDescent="0.25">
      <c r="A43" t="s">
        <v>11</v>
      </c>
      <c r="B43">
        <v>42</v>
      </c>
      <c r="C43" s="1">
        <v>42807</v>
      </c>
      <c r="D43">
        <v>0</v>
      </c>
      <c r="E43">
        <v>0</v>
      </c>
      <c r="F43">
        <v>4</v>
      </c>
      <c r="G43">
        <v>25</v>
      </c>
      <c r="H43">
        <v>31</v>
      </c>
      <c r="I43">
        <v>38</v>
      </c>
      <c r="J43">
        <v>42</v>
      </c>
      <c r="K43">
        <v>2</v>
      </c>
    </row>
    <row r="44" spans="1:11" x14ac:dyDescent="0.25">
      <c r="A44" t="s">
        <v>11</v>
      </c>
      <c r="B44">
        <v>43</v>
      </c>
      <c r="C44" s="1">
        <v>42810</v>
      </c>
      <c r="D44">
        <v>0</v>
      </c>
      <c r="E44">
        <v>0</v>
      </c>
      <c r="F44">
        <v>1</v>
      </c>
      <c r="G44">
        <v>5</v>
      </c>
      <c r="H44">
        <v>24</v>
      </c>
      <c r="I44">
        <v>27</v>
      </c>
      <c r="J44">
        <v>41</v>
      </c>
      <c r="K44">
        <v>5</v>
      </c>
    </row>
    <row r="45" spans="1:11" x14ac:dyDescent="0.25">
      <c r="A45" t="s">
        <v>11</v>
      </c>
      <c r="B45">
        <v>44</v>
      </c>
      <c r="C45" s="1">
        <v>42814</v>
      </c>
      <c r="D45">
        <v>0</v>
      </c>
      <c r="E45">
        <v>0</v>
      </c>
      <c r="F45">
        <v>3</v>
      </c>
      <c r="G45">
        <v>4</v>
      </c>
      <c r="H45">
        <v>5</v>
      </c>
      <c r="I45">
        <v>35</v>
      </c>
      <c r="J45">
        <v>42</v>
      </c>
      <c r="K45">
        <v>6</v>
      </c>
    </row>
    <row r="46" spans="1:11" x14ac:dyDescent="0.25">
      <c r="A46" t="s">
        <v>11</v>
      </c>
      <c r="B46">
        <v>45</v>
      </c>
      <c r="C46" s="1">
        <v>42817</v>
      </c>
      <c r="D46">
        <v>0</v>
      </c>
      <c r="E46">
        <v>0</v>
      </c>
      <c r="F46">
        <v>20</v>
      </c>
      <c r="G46">
        <v>27</v>
      </c>
      <c r="H46">
        <v>34</v>
      </c>
      <c r="I46">
        <v>43</v>
      </c>
      <c r="J46">
        <v>47</v>
      </c>
      <c r="K46">
        <v>4</v>
      </c>
    </row>
    <row r="47" spans="1:11" x14ac:dyDescent="0.25">
      <c r="A47" t="s">
        <v>11</v>
      </c>
      <c r="B47">
        <v>46</v>
      </c>
      <c r="C47" s="1">
        <v>42821</v>
      </c>
      <c r="D47">
        <v>0</v>
      </c>
      <c r="E47">
        <v>0</v>
      </c>
      <c r="F47">
        <v>10</v>
      </c>
      <c r="G47">
        <v>14</v>
      </c>
      <c r="H47">
        <v>20</v>
      </c>
      <c r="I47">
        <v>29</v>
      </c>
      <c r="J47">
        <v>33</v>
      </c>
      <c r="K47">
        <v>2</v>
      </c>
    </row>
    <row r="48" spans="1:11" x14ac:dyDescent="0.25">
      <c r="A48" t="s">
        <v>11</v>
      </c>
      <c r="B48">
        <v>47</v>
      </c>
      <c r="C48" s="1">
        <v>42824</v>
      </c>
      <c r="D48">
        <v>0</v>
      </c>
      <c r="E48">
        <v>0</v>
      </c>
      <c r="F48">
        <v>2</v>
      </c>
      <c r="G48">
        <v>20</v>
      </c>
      <c r="H48">
        <v>22</v>
      </c>
      <c r="I48">
        <v>34</v>
      </c>
      <c r="J48">
        <v>40</v>
      </c>
      <c r="K48">
        <v>2</v>
      </c>
    </row>
    <row r="49" spans="1:11" x14ac:dyDescent="0.25">
      <c r="A49" t="s">
        <v>11</v>
      </c>
      <c r="B49">
        <v>48</v>
      </c>
      <c r="C49" s="1">
        <v>42828</v>
      </c>
      <c r="D49">
        <v>0</v>
      </c>
      <c r="E49">
        <v>0</v>
      </c>
      <c r="F49">
        <v>3</v>
      </c>
      <c r="G49">
        <v>5</v>
      </c>
      <c r="H49">
        <v>6</v>
      </c>
      <c r="I49">
        <v>29</v>
      </c>
      <c r="J49">
        <v>33</v>
      </c>
      <c r="K49">
        <v>4</v>
      </c>
    </row>
    <row r="50" spans="1:11" x14ac:dyDescent="0.25">
      <c r="A50" t="s">
        <v>11</v>
      </c>
      <c r="B50">
        <v>49</v>
      </c>
      <c r="C50" s="1">
        <v>42831</v>
      </c>
      <c r="D50">
        <v>0</v>
      </c>
      <c r="E50">
        <v>0</v>
      </c>
      <c r="F50">
        <v>6</v>
      </c>
      <c r="G50">
        <v>17</v>
      </c>
      <c r="H50">
        <v>26</v>
      </c>
      <c r="I50">
        <v>27</v>
      </c>
      <c r="J50">
        <v>36</v>
      </c>
      <c r="K50">
        <v>3</v>
      </c>
    </row>
    <row r="51" spans="1:11" x14ac:dyDescent="0.25">
      <c r="A51" t="s">
        <v>11</v>
      </c>
      <c r="B51">
        <v>50</v>
      </c>
      <c r="C51" s="1">
        <v>42835</v>
      </c>
      <c r="D51">
        <v>0</v>
      </c>
      <c r="E51">
        <v>0</v>
      </c>
      <c r="F51">
        <v>1</v>
      </c>
      <c r="G51">
        <v>25</v>
      </c>
      <c r="H51">
        <v>33</v>
      </c>
      <c r="I51">
        <v>37</v>
      </c>
      <c r="J51">
        <v>41</v>
      </c>
      <c r="K51">
        <v>5</v>
      </c>
    </row>
    <row r="52" spans="1:11" x14ac:dyDescent="0.25">
      <c r="A52" t="s">
        <v>11</v>
      </c>
      <c r="B52">
        <v>51</v>
      </c>
      <c r="C52" s="1">
        <v>42838</v>
      </c>
      <c r="D52">
        <v>0</v>
      </c>
      <c r="E52">
        <v>0</v>
      </c>
      <c r="F52">
        <v>3</v>
      </c>
      <c r="G52">
        <v>6</v>
      </c>
      <c r="H52">
        <v>10</v>
      </c>
      <c r="I52">
        <v>39</v>
      </c>
      <c r="J52">
        <v>44</v>
      </c>
      <c r="K52">
        <v>6</v>
      </c>
    </row>
    <row r="53" spans="1:11" x14ac:dyDescent="0.25">
      <c r="A53" t="s">
        <v>11</v>
      </c>
      <c r="B53">
        <v>52</v>
      </c>
      <c r="C53" s="1">
        <v>42842</v>
      </c>
      <c r="D53">
        <v>0</v>
      </c>
      <c r="E53">
        <v>0</v>
      </c>
      <c r="F53">
        <v>9</v>
      </c>
      <c r="G53">
        <v>17</v>
      </c>
      <c r="H53">
        <v>20</v>
      </c>
      <c r="I53">
        <v>43</v>
      </c>
      <c r="J53">
        <v>48</v>
      </c>
      <c r="K53">
        <v>1</v>
      </c>
    </row>
    <row r="54" spans="1:11" x14ac:dyDescent="0.25">
      <c r="A54" t="s">
        <v>11</v>
      </c>
      <c r="B54">
        <v>53</v>
      </c>
      <c r="C54" s="1">
        <v>42845</v>
      </c>
      <c r="D54">
        <v>0</v>
      </c>
      <c r="E54">
        <v>0</v>
      </c>
      <c r="F54">
        <v>12</v>
      </c>
      <c r="G54">
        <v>24</v>
      </c>
      <c r="H54">
        <v>32</v>
      </c>
      <c r="I54">
        <v>33</v>
      </c>
      <c r="J54">
        <v>42</v>
      </c>
      <c r="K54">
        <v>7</v>
      </c>
    </row>
    <row r="55" spans="1:11" x14ac:dyDescent="0.25">
      <c r="A55" t="s">
        <v>11</v>
      </c>
      <c r="B55">
        <v>54</v>
      </c>
      <c r="C55" s="1">
        <v>42849</v>
      </c>
      <c r="D55">
        <v>0</v>
      </c>
      <c r="E55">
        <v>0</v>
      </c>
      <c r="F55">
        <v>8</v>
      </c>
      <c r="G55">
        <v>15</v>
      </c>
      <c r="H55">
        <v>36</v>
      </c>
      <c r="I55">
        <v>40</v>
      </c>
      <c r="J55">
        <v>47</v>
      </c>
      <c r="K55">
        <v>5</v>
      </c>
    </row>
    <row r="56" spans="1:11" x14ac:dyDescent="0.25">
      <c r="A56" t="s">
        <v>11</v>
      </c>
      <c r="B56">
        <v>55</v>
      </c>
      <c r="C56" s="1">
        <v>42852</v>
      </c>
      <c r="D56">
        <v>0</v>
      </c>
      <c r="E56">
        <v>0</v>
      </c>
      <c r="F56">
        <v>2</v>
      </c>
      <c r="G56">
        <v>10</v>
      </c>
      <c r="H56">
        <v>13</v>
      </c>
      <c r="I56">
        <v>24</v>
      </c>
      <c r="J56">
        <v>37</v>
      </c>
      <c r="K56">
        <v>5</v>
      </c>
    </row>
    <row r="57" spans="1:11" x14ac:dyDescent="0.25">
      <c r="A57" t="s">
        <v>11</v>
      </c>
      <c r="B57">
        <v>56</v>
      </c>
      <c r="C57" s="1">
        <v>42856</v>
      </c>
      <c r="D57">
        <v>0</v>
      </c>
      <c r="E57">
        <v>0</v>
      </c>
      <c r="F57">
        <v>5</v>
      </c>
      <c r="G57">
        <v>15</v>
      </c>
      <c r="H57">
        <v>19</v>
      </c>
      <c r="I57">
        <v>34</v>
      </c>
      <c r="J57">
        <v>41</v>
      </c>
      <c r="K57">
        <v>6</v>
      </c>
    </row>
    <row r="58" spans="1:11" x14ac:dyDescent="0.25">
      <c r="A58" t="s">
        <v>11</v>
      </c>
      <c r="B58">
        <v>57</v>
      </c>
      <c r="C58" s="1">
        <v>42859</v>
      </c>
      <c r="D58">
        <v>0</v>
      </c>
      <c r="E58">
        <v>0</v>
      </c>
      <c r="F58">
        <v>12</v>
      </c>
      <c r="G58">
        <v>14</v>
      </c>
      <c r="H58">
        <v>23</v>
      </c>
      <c r="I58">
        <v>27</v>
      </c>
      <c r="J58">
        <v>39</v>
      </c>
      <c r="K58">
        <v>3</v>
      </c>
    </row>
    <row r="59" spans="1:11" x14ac:dyDescent="0.25">
      <c r="A59" t="s">
        <v>11</v>
      </c>
      <c r="B59">
        <v>58</v>
      </c>
      <c r="C59" s="1">
        <v>42863</v>
      </c>
      <c r="D59">
        <v>0</v>
      </c>
      <c r="E59">
        <v>0</v>
      </c>
      <c r="F59">
        <v>7</v>
      </c>
      <c r="G59">
        <v>25</v>
      </c>
      <c r="H59">
        <v>26</v>
      </c>
      <c r="I59">
        <v>37</v>
      </c>
      <c r="J59">
        <v>48</v>
      </c>
      <c r="K59">
        <v>3</v>
      </c>
    </row>
    <row r="60" spans="1:11" x14ac:dyDescent="0.25">
      <c r="A60" t="s">
        <v>11</v>
      </c>
      <c r="B60">
        <v>59</v>
      </c>
      <c r="C60" s="1">
        <v>42866</v>
      </c>
      <c r="D60">
        <v>0</v>
      </c>
      <c r="E60">
        <v>0</v>
      </c>
      <c r="F60">
        <v>1</v>
      </c>
      <c r="G60">
        <v>13</v>
      </c>
      <c r="H60">
        <v>24</v>
      </c>
      <c r="I60">
        <v>28</v>
      </c>
      <c r="J60">
        <v>47</v>
      </c>
      <c r="K60">
        <v>7</v>
      </c>
    </row>
    <row r="61" spans="1:11" x14ac:dyDescent="0.25">
      <c r="A61" t="s">
        <v>11</v>
      </c>
      <c r="B61">
        <v>60</v>
      </c>
      <c r="C61" s="1">
        <v>42870</v>
      </c>
      <c r="D61">
        <v>0</v>
      </c>
      <c r="E61">
        <v>0</v>
      </c>
      <c r="F61">
        <v>1</v>
      </c>
      <c r="G61">
        <v>35</v>
      </c>
      <c r="H61">
        <v>39</v>
      </c>
      <c r="I61">
        <v>45</v>
      </c>
      <c r="J61">
        <v>46</v>
      </c>
      <c r="K61">
        <v>4</v>
      </c>
    </row>
    <row r="62" spans="1:11" x14ac:dyDescent="0.25">
      <c r="A62" t="s">
        <v>11</v>
      </c>
      <c r="B62">
        <v>61</v>
      </c>
      <c r="C62" s="1">
        <v>42873</v>
      </c>
      <c r="D62">
        <v>0</v>
      </c>
      <c r="E62">
        <v>0</v>
      </c>
      <c r="F62">
        <v>9</v>
      </c>
      <c r="G62">
        <v>13</v>
      </c>
      <c r="H62">
        <v>18</v>
      </c>
      <c r="I62">
        <v>42</v>
      </c>
      <c r="J62">
        <v>43</v>
      </c>
      <c r="K62">
        <v>7</v>
      </c>
    </row>
    <row r="63" spans="1:11" x14ac:dyDescent="0.25">
      <c r="A63" t="s">
        <v>11</v>
      </c>
      <c r="B63">
        <v>62</v>
      </c>
      <c r="C63" s="1">
        <v>42877</v>
      </c>
      <c r="D63">
        <v>0</v>
      </c>
      <c r="E63">
        <v>0</v>
      </c>
      <c r="F63">
        <v>15</v>
      </c>
      <c r="G63">
        <v>18</v>
      </c>
      <c r="H63">
        <v>27</v>
      </c>
      <c r="I63">
        <v>30</v>
      </c>
      <c r="J63">
        <v>45</v>
      </c>
      <c r="K63">
        <v>1</v>
      </c>
    </row>
    <row r="64" spans="1:11" x14ac:dyDescent="0.25">
      <c r="A64" t="s">
        <v>11</v>
      </c>
      <c r="B64">
        <v>63</v>
      </c>
      <c r="C64" s="1">
        <v>42880</v>
      </c>
      <c r="D64">
        <v>0</v>
      </c>
      <c r="E64">
        <v>0</v>
      </c>
      <c r="F64">
        <v>4</v>
      </c>
      <c r="G64">
        <v>8</v>
      </c>
      <c r="H64">
        <v>18</v>
      </c>
      <c r="I64">
        <v>29</v>
      </c>
      <c r="J64">
        <v>43</v>
      </c>
      <c r="K64">
        <v>7</v>
      </c>
    </row>
    <row r="65" spans="1:11" x14ac:dyDescent="0.25">
      <c r="A65" t="s">
        <v>11</v>
      </c>
      <c r="B65">
        <v>64</v>
      </c>
      <c r="C65" s="1">
        <v>42884</v>
      </c>
      <c r="D65">
        <v>0</v>
      </c>
      <c r="E65">
        <v>0</v>
      </c>
      <c r="F65">
        <v>4</v>
      </c>
      <c r="G65">
        <v>13</v>
      </c>
      <c r="H65">
        <v>16</v>
      </c>
      <c r="I65">
        <v>36</v>
      </c>
      <c r="J65">
        <v>49</v>
      </c>
      <c r="K65">
        <v>2</v>
      </c>
    </row>
    <row r="66" spans="1:11" x14ac:dyDescent="0.25">
      <c r="A66" t="s">
        <v>11</v>
      </c>
      <c r="B66">
        <v>65</v>
      </c>
      <c r="C66" s="1">
        <v>42887</v>
      </c>
      <c r="D66">
        <v>0</v>
      </c>
      <c r="E66">
        <v>0</v>
      </c>
      <c r="F66">
        <v>10</v>
      </c>
      <c r="G66">
        <v>18</v>
      </c>
      <c r="H66">
        <v>20</v>
      </c>
      <c r="I66">
        <v>21</v>
      </c>
      <c r="J66">
        <v>48</v>
      </c>
      <c r="K66">
        <v>7</v>
      </c>
    </row>
    <row r="67" spans="1:11" x14ac:dyDescent="0.25">
      <c r="A67" t="s">
        <v>11</v>
      </c>
      <c r="B67">
        <v>66</v>
      </c>
      <c r="C67" s="1">
        <v>42891</v>
      </c>
      <c r="D67">
        <v>0</v>
      </c>
      <c r="E67">
        <v>0</v>
      </c>
      <c r="F67">
        <v>6</v>
      </c>
      <c r="G67">
        <v>21</v>
      </c>
      <c r="H67">
        <v>23</v>
      </c>
      <c r="I67">
        <v>29</v>
      </c>
      <c r="J67">
        <v>45</v>
      </c>
      <c r="K67">
        <v>2</v>
      </c>
    </row>
    <row r="68" spans="1:11" x14ac:dyDescent="0.25">
      <c r="A68" t="s">
        <v>11</v>
      </c>
      <c r="B68">
        <v>66</v>
      </c>
      <c r="C68" s="1">
        <v>42891</v>
      </c>
      <c r="D68">
        <v>20</v>
      </c>
      <c r="E68">
        <v>1</v>
      </c>
      <c r="F68">
        <v>18</v>
      </c>
      <c r="G68">
        <v>21</v>
      </c>
      <c r="H68">
        <v>38</v>
      </c>
      <c r="I68">
        <v>41</v>
      </c>
      <c r="J68">
        <v>46</v>
      </c>
      <c r="K68">
        <v>0</v>
      </c>
    </row>
    <row r="69" spans="1:11" x14ac:dyDescent="0.25">
      <c r="A69" t="s">
        <v>11</v>
      </c>
      <c r="B69">
        <v>66</v>
      </c>
      <c r="C69" s="1">
        <v>42891</v>
      </c>
      <c r="D69">
        <v>20</v>
      </c>
      <c r="E69">
        <v>2</v>
      </c>
      <c r="F69">
        <v>4</v>
      </c>
      <c r="G69">
        <v>8</v>
      </c>
      <c r="H69">
        <v>20</v>
      </c>
      <c r="I69">
        <v>33</v>
      </c>
      <c r="J69">
        <v>49</v>
      </c>
      <c r="K69">
        <v>0</v>
      </c>
    </row>
    <row r="70" spans="1:11" x14ac:dyDescent="0.25">
      <c r="A70" t="s">
        <v>11</v>
      </c>
      <c r="B70">
        <v>66</v>
      </c>
      <c r="C70" s="1">
        <v>42891</v>
      </c>
      <c r="D70">
        <v>20</v>
      </c>
      <c r="E70">
        <v>3</v>
      </c>
      <c r="F70">
        <v>9</v>
      </c>
      <c r="G70">
        <v>10</v>
      </c>
      <c r="H70">
        <v>12</v>
      </c>
      <c r="I70">
        <v>22</v>
      </c>
      <c r="J70">
        <v>43</v>
      </c>
      <c r="K70">
        <v>0</v>
      </c>
    </row>
    <row r="71" spans="1:11" x14ac:dyDescent="0.25">
      <c r="A71" t="s">
        <v>11</v>
      </c>
      <c r="B71">
        <v>66</v>
      </c>
      <c r="C71" s="1">
        <v>42891</v>
      </c>
      <c r="D71">
        <v>20</v>
      </c>
      <c r="E71">
        <v>4</v>
      </c>
      <c r="F71">
        <v>6</v>
      </c>
      <c r="G71">
        <v>7</v>
      </c>
      <c r="H71">
        <v>11</v>
      </c>
      <c r="I71">
        <v>16</v>
      </c>
      <c r="J71">
        <v>18</v>
      </c>
      <c r="K71">
        <v>0</v>
      </c>
    </row>
    <row r="72" spans="1:11" x14ac:dyDescent="0.25">
      <c r="A72" t="s">
        <v>11</v>
      </c>
      <c r="B72">
        <v>66</v>
      </c>
      <c r="C72" s="1">
        <v>42891</v>
      </c>
      <c r="D72">
        <v>20</v>
      </c>
      <c r="E72">
        <v>5</v>
      </c>
      <c r="F72">
        <v>24</v>
      </c>
      <c r="G72">
        <v>26</v>
      </c>
      <c r="H72">
        <v>33</v>
      </c>
      <c r="I72">
        <v>42</v>
      </c>
      <c r="J72">
        <v>48</v>
      </c>
      <c r="K72">
        <v>0</v>
      </c>
    </row>
    <row r="73" spans="1:11" x14ac:dyDescent="0.25">
      <c r="A73" t="s">
        <v>11</v>
      </c>
      <c r="B73">
        <v>67</v>
      </c>
      <c r="C73" s="1">
        <v>42894</v>
      </c>
      <c r="D73">
        <v>0</v>
      </c>
      <c r="E73">
        <v>0</v>
      </c>
      <c r="F73">
        <v>11</v>
      </c>
      <c r="G73">
        <v>21</v>
      </c>
      <c r="H73">
        <v>37</v>
      </c>
      <c r="I73">
        <v>44</v>
      </c>
      <c r="J73">
        <v>47</v>
      </c>
      <c r="K73">
        <v>4</v>
      </c>
    </row>
    <row r="74" spans="1:11" x14ac:dyDescent="0.25">
      <c r="A74" t="s">
        <v>11</v>
      </c>
      <c r="B74">
        <v>67</v>
      </c>
      <c r="C74" s="1">
        <v>42894</v>
      </c>
      <c r="D74">
        <v>20</v>
      </c>
      <c r="E74">
        <v>1</v>
      </c>
      <c r="F74">
        <v>6</v>
      </c>
      <c r="G74">
        <v>11</v>
      </c>
      <c r="H74">
        <v>16</v>
      </c>
      <c r="I74">
        <v>33</v>
      </c>
      <c r="J74">
        <v>43</v>
      </c>
      <c r="K74">
        <v>0</v>
      </c>
    </row>
    <row r="75" spans="1:11" x14ac:dyDescent="0.25">
      <c r="A75" t="s">
        <v>11</v>
      </c>
      <c r="B75">
        <v>67</v>
      </c>
      <c r="C75" s="1">
        <v>42894</v>
      </c>
      <c r="D75">
        <v>20</v>
      </c>
      <c r="E75">
        <v>2</v>
      </c>
      <c r="F75">
        <v>19</v>
      </c>
      <c r="G75">
        <v>20</v>
      </c>
      <c r="H75">
        <v>29</v>
      </c>
      <c r="I75">
        <v>36</v>
      </c>
      <c r="J75">
        <v>46</v>
      </c>
      <c r="K75">
        <v>0</v>
      </c>
    </row>
    <row r="76" spans="1:11" x14ac:dyDescent="0.25">
      <c r="A76" t="s">
        <v>11</v>
      </c>
      <c r="B76">
        <v>67</v>
      </c>
      <c r="C76" s="1">
        <v>42894</v>
      </c>
      <c r="D76">
        <v>20</v>
      </c>
      <c r="E76">
        <v>3</v>
      </c>
      <c r="F76">
        <v>4</v>
      </c>
      <c r="G76">
        <v>10</v>
      </c>
      <c r="H76">
        <v>22</v>
      </c>
      <c r="I76">
        <v>36</v>
      </c>
      <c r="J76">
        <v>41</v>
      </c>
      <c r="K76">
        <v>0</v>
      </c>
    </row>
    <row r="77" spans="1:11" x14ac:dyDescent="0.25">
      <c r="A77" t="s">
        <v>11</v>
      </c>
      <c r="B77">
        <v>67</v>
      </c>
      <c r="C77" s="1">
        <v>42894</v>
      </c>
      <c r="D77">
        <v>20</v>
      </c>
      <c r="E77">
        <v>4</v>
      </c>
      <c r="F77">
        <v>4</v>
      </c>
      <c r="G77">
        <v>6</v>
      </c>
      <c r="H77">
        <v>11</v>
      </c>
      <c r="I77">
        <v>28</v>
      </c>
      <c r="J77">
        <v>41</v>
      </c>
      <c r="K77">
        <v>0</v>
      </c>
    </row>
    <row r="78" spans="1:11" x14ac:dyDescent="0.25">
      <c r="A78" t="s">
        <v>11</v>
      </c>
      <c r="B78">
        <v>67</v>
      </c>
      <c r="C78" s="1">
        <v>42894</v>
      </c>
      <c r="D78">
        <v>20</v>
      </c>
      <c r="E78">
        <v>5</v>
      </c>
      <c r="F78">
        <v>11</v>
      </c>
      <c r="G78">
        <v>21</v>
      </c>
      <c r="H78">
        <v>27</v>
      </c>
      <c r="I78">
        <v>35</v>
      </c>
      <c r="J78">
        <v>38</v>
      </c>
      <c r="K78">
        <v>0</v>
      </c>
    </row>
    <row r="79" spans="1:11" x14ac:dyDescent="0.25">
      <c r="A79" t="s">
        <v>11</v>
      </c>
      <c r="B79">
        <v>68</v>
      </c>
      <c r="C79" s="1">
        <v>42898</v>
      </c>
      <c r="D79">
        <v>0</v>
      </c>
      <c r="E79">
        <v>0</v>
      </c>
      <c r="F79">
        <v>19</v>
      </c>
      <c r="G79">
        <v>23</v>
      </c>
      <c r="H79">
        <v>45</v>
      </c>
      <c r="I79">
        <v>47</v>
      </c>
      <c r="J79">
        <v>48</v>
      </c>
      <c r="K79">
        <v>3</v>
      </c>
    </row>
    <row r="80" spans="1:11" x14ac:dyDescent="0.25">
      <c r="A80" t="s">
        <v>11</v>
      </c>
      <c r="B80">
        <v>69</v>
      </c>
      <c r="C80" s="1">
        <v>42901</v>
      </c>
      <c r="D80">
        <v>0</v>
      </c>
      <c r="E80">
        <v>0</v>
      </c>
      <c r="F80">
        <v>4</v>
      </c>
      <c r="G80">
        <v>12</v>
      </c>
      <c r="H80">
        <v>20</v>
      </c>
      <c r="I80">
        <v>28</v>
      </c>
      <c r="J80">
        <v>33</v>
      </c>
      <c r="K80">
        <v>1</v>
      </c>
    </row>
    <row r="81" spans="1:11" x14ac:dyDescent="0.25">
      <c r="A81" t="s">
        <v>11</v>
      </c>
      <c r="B81">
        <v>70</v>
      </c>
      <c r="C81" s="1">
        <v>42905</v>
      </c>
      <c r="D81">
        <v>0</v>
      </c>
      <c r="E81">
        <v>0</v>
      </c>
      <c r="F81">
        <v>7</v>
      </c>
      <c r="G81">
        <v>12</v>
      </c>
      <c r="H81">
        <v>25</v>
      </c>
      <c r="I81">
        <v>36</v>
      </c>
      <c r="J81">
        <v>49</v>
      </c>
      <c r="K81">
        <v>2</v>
      </c>
    </row>
    <row r="82" spans="1:11" x14ac:dyDescent="0.25">
      <c r="A82" t="s">
        <v>11</v>
      </c>
      <c r="B82">
        <v>71</v>
      </c>
      <c r="C82" s="1">
        <v>42908</v>
      </c>
      <c r="D82">
        <v>0</v>
      </c>
      <c r="E82">
        <v>0</v>
      </c>
      <c r="F82">
        <v>9</v>
      </c>
      <c r="G82">
        <v>21</v>
      </c>
      <c r="H82">
        <v>30</v>
      </c>
      <c r="I82">
        <v>43</v>
      </c>
      <c r="J82">
        <v>49</v>
      </c>
      <c r="K82">
        <v>1</v>
      </c>
    </row>
    <row r="83" spans="1:11" x14ac:dyDescent="0.25">
      <c r="A83" t="s">
        <v>11</v>
      </c>
      <c r="B83">
        <v>72</v>
      </c>
      <c r="C83" s="1">
        <v>42912</v>
      </c>
      <c r="D83">
        <v>0</v>
      </c>
      <c r="E83">
        <v>0</v>
      </c>
      <c r="F83">
        <v>20</v>
      </c>
      <c r="G83">
        <v>25</v>
      </c>
      <c r="H83">
        <v>39</v>
      </c>
      <c r="I83">
        <v>44</v>
      </c>
      <c r="J83">
        <v>46</v>
      </c>
      <c r="K83">
        <v>3</v>
      </c>
    </row>
    <row r="84" spans="1:11" x14ac:dyDescent="0.25">
      <c r="A84" t="s">
        <v>11</v>
      </c>
      <c r="B84">
        <v>73</v>
      </c>
      <c r="C84" s="1">
        <v>42915</v>
      </c>
      <c r="D84">
        <v>0</v>
      </c>
      <c r="E84">
        <v>0</v>
      </c>
      <c r="F84">
        <v>1</v>
      </c>
      <c r="G84">
        <v>2</v>
      </c>
      <c r="H84">
        <v>26</v>
      </c>
      <c r="I84">
        <v>36</v>
      </c>
      <c r="J84">
        <v>46</v>
      </c>
      <c r="K84">
        <v>4</v>
      </c>
    </row>
    <row r="85" spans="1:11" x14ac:dyDescent="0.25">
      <c r="A85" t="s">
        <v>11</v>
      </c>
      <c r="B85">
        <v>74</v>
      </c>
      <c r="C85" s="1">
        <v>42919</v>
      </c>
      <c r="D85">
        <v>0</v>
      </c>
      <c r="E85">
        <v>0</v>
      </c>
      <c r="F85">
        <v>1</v>
      </c>
      <c r="G85">
        <v>3</v>
      </c>
      <c r="H85">
        <v>7</v>
      </c>
      <c r="I85">
        <v>13</v>
      </c>
      <c r="J85">
        <v>42</v>
      </c>
      <c r="K85">
        <v>2</v>
      </c>
    </row>
    <row r="86" spans="1:11" x14ac:dyDescent="0.25">
      <c r="A86" t="s">
        <v>11</v>
      </c>
      <c r="B86">
        <v>75</v>
      </c>
      <c r="C86" s="1">
        <v>42922</v>
      </c>
      <c r="D86">
        <v>0</v>
      </c>
      <c r="E86">
        <v>0</v>
      </c>
      <c r="F86">
        <v>6</v>
      </c>
      <c r="G86">
        <v>21</v>
      </c>
      <c r="H86">
        <v>22</v>
      </c>
      <c r="I86">
        <v>26</v>
      </c>
      <c r="J86">
        <v>45</v>
      </c>
      <c r="K86">
        <v>7</v>
      </c>
    </row>
    <row r="87" spans="1:11" x14ac:dyDescent="0.25">
      <c r="A87" t="s">
        <v>11</v>
      </c>
      <c r="B87">
        <v>76</v>
      </c>
      <c r="C87" s="1">
        <v>42926</v>
      </c>
      <c r="D87">
        <v>0</v>
      </c>
      <c r="E87">
        <v>0</v>
      </c>
      <c r="F87">
        <v>14</v>
      </c>
      <c r="G87">
        <v>18</v>
      </c>
      <c r="H87">
        <v>39</v>
      </c>
      <c r="I87">
        <v>42</v>
      </c>
      <c r="J87">
        <v>49</v>
      </c>
      <c r="K87">
        <v>2</v>
      </c>
    </row>
    <row r="88" spans="1:11" x14ac:dyDescent="0.25">
      <c r="A88" t="s">
        <v>11</v>
      </c>
      <c r="B88">
        <v>77</v>
      </c>
      <c r="C88" s="1">
        <v>42929</v>
      </c>
      <c r="D88">
        <v>0</v>
      </c>
      <c r="E88">
        <v>0</v>
      </c>
      <c r="F88">
        <v>14</v>
      </c>
      <c r="G88">
        <v>16</v>
      </c>
      <c r="H88">
        <v>37</v>
      </c>
      <c r="I88">
        <v>42</v>
      </c>
      <c r="J88">
        <v>44</v>
      </c>
      <c r="K88">
        <v>6</v>
      </c>
    </row>
    <row r="89" spans="1:11" x14ac:dyDescent="0.25">
      <c r="A89" t="s">
        <v>11</v>
      </c>
      <c r="B89">
        <v>78</v>
      </c>
      <c r="C89" s="1">
        <v>42933</v>
      </c>
      <c r="D89">
        <v>0</v>
      </c>
      <c r="E89">
        <v>0</v>
      </c>
      <c r="F89">
        <v>8</v>
      </c>
      <c r="G89">
        <v>10</v>
      </c>
      <c r="H89">
        <v>26</v>
      </c>
      <c r="I89">
        <v>28</v>
      </c>
      <c r="J89">
        <v>35</v>
      </c>
      <c r="K89">
        <v>2</v>
      </c>
    </row>
    <row r="90" spans="1:11" x14ac:dyDescent="0.25">
      <c r="A90" t="s">
        <v>11</v>
      </c>
      <c r="B90">
        <v>79</v>
      </c>
      <c r="C90" s="1">
        <v>42936</v>
      </c>
      <c r="D90">
        <v>0</v>
      </c>
      <c r="E90">
        <v>0</v>
      </c>
      <c r="F90">
        <v>6</v>
      </c>
      <c r="G90">
        <v>10</v>
      </c>
      <c r="H90">
        <v>17</v>
      </c>
      <c r="I90">
        <v>33</v>
      </c>
      <c r="J90">
        <v>47</v>
      </c>
      <c r="K90">
        <v>5</v>
      </c>
    </row>
    <row r="91" spans="1:11" x14ac:dyDescent="0.25">
      <c r="A91" t="s">
        <v>11</v>
      </c>
      <c r="B91">
        <v>80</v>
      </c>
      <c r="C91" s="1">
        <v>42940</v>
      </c>
      <c r="D91">
        <v>0</v>
      </c>
      <c r="E91">
        <v>0</v>
      </c>
      <c r="F91">
        <v>21</v>
      </c>
      <c r="G91">
        <v>32</v>
      </c>
      <c r="H91">
        <v>33</v>
      </c>
      <c r="I91">
        <v>39</v>
      </c>
      <c r="J91">
        <v>46</v>
      </c>
      <c r="K91">
        <v>2</v>
      </c>
    </row>
    <row r="92" spans="1:11" x14ac:dyDescent="0.25">
      <c r="A92" t="s">
        <v>11</v>
      </c>
      <c r="B92">
        <v>81</v>
      </c>
      <c r="C92" s="1">
        <v>42943</v>
      </c>
      <c r="D92">
        <v>0</v>
      </c>
      <c r="E92">
        <v>0</v>
      </c>
      <c r="F92">
        <v>4</v>
      </c>
      <c r="G92">
        <v>5</v>
      </c>
      <c r="H92">
        <v>11</v>
      </c>
      <c r="I92">
        <v>24</v>
      </c>
      <c r="J92">
        <v>49</v>
      </c>
      <c r="K92">
        <v>1</v>
      </c>
    </row>
    <row r="93" spans="1:11" x14ac:dyDescent="0.25">
      <c r="A93" t="s">
        <v>11</v>
      </c>
      <c r="B93">
        <v>82</v>
      </c>
      <c r="C93" s="1">
        <v>42947</v>
      </c>
      <c r="D93">
        <v>0</v>
      </c>
      <c r="E93">
        <v>0</v>
      </c>
      <c r="F93">
        <v>10</v>
      </c>
      <c r="G93">
        <v>13</v>
      </c>
      <c r="H93">
        <v>26</v>
      </c>
      <c r="I93">
        <v>32</v>
      </c>
      <c r="J93">
        <v>33</v>
      </c>
      <c r="K93">
        <v>4</v>
      </c>
    </row>
    <row r="94" spans="1:11" x14ac:dyDescent="0.25">
      <c r="A94" t="s">
        <v>11</v>
      </c>
      <c r="B94">
        <v>83</v>
      </c>
      <c r="C94" s="1">
        <v>42950</v>
      </c>
      <c r="D94">
        <v>0</v>
      </c>
      <c r="E94">
        <v>0</v>
      </c>
      <c r="F94">
        <v>19</v>
      </c>
      <c r="G94">
        <v>24</v>
      </c>
      <c r="H94">
        <v>35</v>
      </c>
      <c r="I94">
        <v>37</v>
      </c>
      <c r="J94">
        <v>43</v>
      </c>
      <c r="K94">
        <v>5</v>
      </c>
    </row>
    <row r="95" spans="1:11" x14ac:dyDescent="0.25">
      <c r="A95" t="s">
        <v>11</v>
      </c>
      <c r="B95">
        <v>84</v>
      </c>
      <c r="C95" s="1">
        <v>42954</v>
      </c>
      <c r="D95">
        <v>0</v>
      </c>
      <c r="E95">
        <v>0</v>
      </c>
      <c r="F95">
        <v>2</v>
      </c>
      <c r="G95">
        <v>3</v>
      </c>
      <c r="H95">
        <v>27</v>
      </c>
      <c r="I95">
        <v>35</v>
      </c>
      <c r="J95">
        <v>49</v>
      </c>
      <c r="K95">
        <v>7</v>
      </c>
    </row>
    <row r="96" spans="1:11" x14ac:dyDescent="0.25">
      <c r="A96" t="s">
        <v>11</v>
      </c>
      <c r="B96">
        <v>85</v>
      </c>
      <c r="C96" s="1">
        <v>42957</v>
      </c>
      <c r="D96">
        <v>0</v>
      </c>
      <c r="E96">
        <v>0</v>
      </c>
      <c r="F96">
        <v>5</v>
      </c>
      <c r="G96">
        <v>10</v>
      </c>
      <c r="H96">
        <v>16</v>
      </c>
      <c r="I96">
        <v>18</v>
      </c>
      <c r="J96">
        <v>37</v>
      </c>
      <c r="K96">
        <v>2</v>
      </c>
    </row>
    <row r="97" spans="1:11" x14ac:dyDescent="0.25">
      <c r="A97" t="s">
        <v>11</v>
      </c>
      <c r="B97">
        <v>86</v>
      </c>
      <c r="C97" s="1">
        <v>42961</v>
      </c>
      <c r="D97">
        <v>0</v>
      </c>
      <c r="E97">
        <v>0</v>
      </c>
      <c r="F97">
        <v>2</v>
      </c>
      <c r="G97">
        <v>5</v>
      </c>
      <c r="H97">
        <v>9</v>
      </c>
      <c r="I97">
        <v>15</v>
      </c>
      <c r="J97">
        <v>33</v>
      </c>
      <c r="K97">
        <v>5</v>
      </c>
    </row>
    <row r="98" spans="1:11" x14ac:dyDescent="0.25">
      <c r="A98" t="s">
        <v>11</v>
      </c>
      <c r="B98">
        <v>87</v>
      </c>
      <c r="C98" s="1">
        <v>42964</v>
      </c>
      <c r="D98">
        <v>0</v>
      </c>
      <c r="E98">
        <v>0</v>
      </c>
      <c r="F98">
        <v>22</v>
      </c>
      <c r="G98">
        <v>33</v>
      </c>
      <c r="H98">
        <v>37</v>
      </c>
      <c r="I98">
        <v>40</v>
      </c>
      <c r="J98">
        <v>46</v>
      </c>
      <c r="K98">
        <v>7</v>
      </c>
    </row>
    <row r="99" spans="1:11" x14ac:dyDescent="0.25">
      <c r="A99" t="s">
        <v>11</v>
      </c>
      <c r="B99">
        <v>88</v>
      </c>
      <c r="C99" s="1">
        <v>42968</v>
      </c>
      <c r="D99">
        <v>0</v>
      </c>
      <c r="E99">
        <v>0</v>
      </c>
      <c r="F99">
        <v>6</v>
      </c>
      <c r="G99">
        <v>20</v>
      </c>
      <c r="H99">
        <v>21</v>
      </c>
      <c r="I99">
        <v>32</v>
      </c>
      <c r="J99">
        <v>33</v>
      </c>
      <c r="K99">
        <v>2</v>
      </c>
    </row>
    <row r="100" spans="1:11" x14ac:dyDescent="0.25">
      <c r="A100" t="s">
        <v>11</v>
      </c>
      <c r="B100">
        <v>89</v>
      </c>
      <c r="C100" s="1">
        <v>42971</v>
      </c>
      <c r="D100">
        <v>0</v>
      </c>
      <c r="E100">
        <v>0</v>
      </c>
      <c r="F100">
        <v>8</v>
      </c>
      <c r="G100">
        <v>30</v>
      </c>
      <c r="H100">
        <v>33</v>
      </c>
      <c r="I100">
        <v>34</v>
      </c>
      <c r="J100">
        <v>47</v>
      </c>
      <c r="K100">
        <v>6</v>
      </c>
    </row>
    <row r="101" spans="1:11" x14ac:dyDescent="0.25">
      <c r="A101" t="s">
        <v>11</v>
      </c>
      <c r="B101">
        <v>90</v>
      </c>
      <c r="C101" s="1">
        <v>42975</v>
      </c>
      <c r="D101">
        <v>0</v>
      </c>
      <c r="E101">
        <v>0</v>
      </c>
      <c r="F101">
        <v>17</v>
      </c>
      <c r="G101">
        <v>21</v>
      </c>
      <c r="H101">
        <v>22</v>
      </c>
      <c r="I101">
        <v>28</v>
      </c>
      <c r="J101">
        <v>44</v>
      </c>
      <c r="K101">
        <v>1</v>
      </c>
    </row>
    <row r="102" spans="1:11" x14ac:dyDescent="0.25">
      <c r="A102" t="s">
        <v>11</v>
      </c>
      <c r="B102">
        <v>91</v>
      </c>
      <c r="C102" s="1">
        <v>42978</v>
      </c>
      <c r="D102">
        <v>0</v>
      </c>
      <c r="E102">
        <v>0</v>
      </c>
      <c r="F102">
        <v>3</v>
      </c>
      <c r="G102">
        <v>4</v>
      </c>
      <c r="H102">
        <v>6</v>
      </c>
      <c r="I102">
        <v>27</v>
      </c>
      <c r="J102">
        <v>37</v>
      </c>
      <c r="K102">
        <v>6</v>
      </c>
    </row>
    <row r="103" spans="1:11" x14ac:dyDescent="0.25">
      <c r="A103" t="s">
        <v>11</v>
      </c>
      <c r="B103">
        <v>92</v>
      </c>
      <c r="C103" s="1">
        <v>42982</v>
      </c>
      <c r="D103">
        <v>0</v>
      </c>
      <c r="E103">
        <v>0</v>
      </c>
      <c r="F103">
        <v>3</v>
      </c>
      <c r="G103">
        <v>5</v>
      </c>
      <c r="H103">
        <v>34</v>
      </c>
      <c r="I103">
        <v>41</v>
      </c>
      <c r="J103">
        <v>45</v>
      </c>
      <c r="K103">
        <v>3</v>
      </c>
    </row>
    <row r="104" spans="1:11" x14ac:dyDescent="0.25">
      <c r="A104" t="s">
        <v>11</v>
      </c>
      <c r="B104">
        <v>93</v>
      </c>
      <c r="C104" s="1">
        <v>42985</v>
      </c>
      <c r="D104">
        <v>0</v>
      </c>
      <c r="E104">
        <v>0</v>
      </c>
      <c r="F104">
        <v>3</v>
      </c>
      <c r="G104">
        <v>8</v>
      </c>
      <c r="H104">
        <v>35</v>
      </c>
      <c r="I104">
        <v>41</v>
      </c>
      <c r="J104">
        <v>44</v>
      </c>
      <c r="K104">
        <v>1</v>
      </c>
    </row>
    <row r="105" spans="1:11" x14ac:dyDescent="0.25">
      <c r="A105" t="s">
        <v>11</v>
      </c>
      <c r="B105">
        <v>94</v>
      </c>
      <c r="C105" s="1">
        <v>42989</v>
      </c>
      <c r="D105">
        <v>0</v>
      </c>
      <c r="E105">
        <v>0</v>
      </c>
      <c r="F105">
        <v>3</v>
      </c>
      <c r="G105">
        <v>10</v>
      </c>
      <c r="H105">
        <v>23</v>
      </c>
      <c r="I105">
        <v>37</v>
      </c>
      <c r="J105">
        <v>39</v>
      </c>
      <c r="K105">
        <v>3</v>
      </c>
    </row>
    <row r="106" spans="1:11" x14ac:dyDescent="0.25">
      <c r="A106" t="s">
        <v>11</v>
      </c>
      <c r="B106">
        <v>95</v>
      </c>
      <c r="C106" s="1">
        <v>42992</v>
      </c>
      <c r="D106">
        <v>0</v>
      </c>
      <c r="E106">
        <v>0</v>
      </c>
      <c r="F106">
        <v>18</v>
      </c>
      <c r="G106">
        <v>19</v>
      </c>
      <c r="H106">
        <v>24</v>
      </c>
      <c r="I106">
        <v>35</v>
      </c>
      <c r="J106">
        <v>42</v>
      </c>
      <c r="K106">
        <v>1</v>
      </c>
    </row>
    <row r="107" spans="1:11" x14ac:dyDescent="0.25">
      <c r="A107" t="s">
        <v>11</v>
      </c>
      <c r="B107">
        <v>96</v>
      </c>
      <c r="C107" s="1">
        <v>42996</v>
      </c>
      <c r="D107">
        <v>0</v>
      </c>
      <c r="E107">
        <v>0</v>
      </c>
      <c r="F107">
        <v>1</v>
      </c>
      <c r="G107">
        <v>2</v>
      </c>
      <c r="H107">
        <v>7</v>
      </c>
      <c r="I107">
        <v>8</v>
      </c>
      <c r="J107">
        <v>19</v>
      </c>
      <c r="K107">
        <v>5</v>
      </c>
    </row>
    <row r="108" spans="1:11" x14ac:dyDescent="0.25">
      <c r="A108" t="s">
        <v>11</v>
      </c>
      <c r="B108">
        <v>97</v>
      </c>
      <c r="C108" s="1">
        <v>42999</v>
      </c>
      <c r="D108">
        <v>0</v>
      </c>
      <c r="E108">
        <v>0</v>
      </c>
      <c r="F108">
        <v>2</v>
      </c>
      <c r="G108">
        <v>4</v>
      </c>
      <c r="H108">
        <v>12</v>
      </c>
      <c r="I108">
        <v>23</v>
      </c>
      <c r="J108">
        <v>47</v>
      </c>
      <c r="K108">
        <v>2</v>
      </c>
    </row>
    <row r="109" spans="1:11" x14ac:dyDescent="0.25">
      <c r="A109" t="s">
        <v>11</v>
      </c>
      <c r="B109">
        <v>98</v>
      </c>
      <c r="C109" s="1">
        <v>43003</v>
      </c>
      <c r="D109">
        <v>0</v>
      </c>
      <c r="E109">
        <v>0</v>
      </c>
      <c r="F109">
        <v>19</v>
      </c>
      <c r="G109">
        <v>28</v>
      </c>
      <c r="H109">
        <v>30</v>
      </c>
      <c r="I109">
        <v>34</v>
      </c>
      <c r="J109">
        <v>39</v>
      </c>
      <c r="K109">
        <v>5</v>
      </c>
    </row>
    <row r="110" spans="1:11" x14ac:dyDescent="0.25">
      <c r="A110" t="s">
        <v>11</v>
      </c>
      <c r="B110">
        <v>99</v>
      </c>
      <c r="C110" s="1">
        <v>43006</v>
      </c>
      <c r="D110">
        <v>0</v>
      </c>
      <c r="E110">
        <v>0</v>
      </c>
      <c r="F110">
        <v>15</v>
      </c>
      <c r="G110">
        <v>17</v>
      </c>
      <c r="H110">
        <v>20</v>
      </c>
      <c r="I110">
        <v>35</v>
      </c>
      <c r="J110">
        <v>36</v>
      </c>
      <c r="K110">
        <v>3</v>
      </c>
    </row>
    <row r="111" spans="1:11" x14ac:dyDescent="0.25">
      <c r="A111" t="s">
        <v>11</v>
      </c>
      <c r="B111">
        <v>100</v>
      </c>
      <c r="C111" s="1">
        <v>43010</v>
      </c>
      <c r="D111">
        <v>0</v>
      </c>
      <c r="E111">
        <v>0</v>
      </c>
      <c r="F111">
        <v>2</v>
      </c>
      <c r="G111">
        <v>12</v>
      </c>
      <c r="H111">
        <v>14</v>
      </c>
      <c r="I111">
        <v>35</v>
      </c>
      <c r="J111">
        <v>45</v>
      </c>
      <c r="K111">
        <v>3</v>
      </c>
    </row>
    <row r="112" spans="1:11" x14ac:dyDescent="0.25">
      <c r="A112" t="s">
        <v>11</v>
      </c>
      <c r="B112">
        <v>101</v>
      </c>
      <c r="C112" s="1">
        <v>43013</v>
      </c>
      <c r="D112">
        <v>0</v>
      </c>
      <c r="E112">
        <v>0</v>
      </c>
      <c r="F112">
        <v>5</v>
      </c>
      <c r="G112">
        <v>22</v>
      </c>
      <c r="H112">
        <v>40</v>
      </c>
      <c r="I112">
        <v>47</v>
      </c>
      <c r="J112">
        <v>48</v>
      </c>
      <c r="K112">
        <v>7</v>
      </c>
    </row>
    <row r="113" spans="1:11" x14ac:dyDescent="0.25">
      <c r="A113" t="s">
        <v>11</v>
      </c>
      <c r="B113">
        <v>102</v>
      </c>
      <c r="C113" s="1">
        <v>43017</v>
      </c>
      <c r="D113">
        <v>0</v>
      </c>
      <c r="E113">
        <v>0</v>
      </c>
      <c r="F113">
        <v>13</v>
      </c>
      <c r="G113">
        <v>27</v>
      </c>
      <c r="H113">
        <v>35</v>
      </c>
      <c r="I113">
        <v>39</v>
      </c>
      <c r="J113">
        <v>43</v>
      </c>
      <c r="K113">
        <v>7</v>
      </c>
    </row>
    <row r="114" spans="1:11" x14ac:dyDescent="0.25">
      <c r="A114" t="s">
        <v>11</v>
      </c>
      <c r="B114">
        <v>103</v>
      </c>
      <c r="C114" s="1">
        <v>43020</v>
      </c>
      <c r="D114">
        <v>0</v>
      </c>
      <c r="E114">
        <v>0</v>
      </c>
      <c r="F114">
        <v>3</v>
      </c>
      <c r="G114">
        <v>7</v>
      </c>
      <c r="H114">
        <v>11</v>
      </c>
      <c r="I114">
        <v>23</v>
      </c>
      <c r="J114">
        <v>45</v>
      </c>
      <c r="K114">
        <v>2</v>
      </c>
    </row>
    <row r="115" spans="1:11" x14ac:dyDescent="0.25">
      <c r="A115" t="s">
        <v>11</v>
      </c>
      <c r="B115">
        <v>104</v>
      </c>
      <c r="C115" s="1">
        <v>43024</v>
      </c>
      <c r="D115">
        <v>0</v>
      </c>
      <c r="E115">
        <v>0</v>
      </c>
      <c r="F115">
        <v>2</v>
      </c>
      <c r="G115">
        <v>32</v>
      </c>
      <c r="H115">
        <v>39</v>
      </c>
      <c r="I115">
        <v>40</v>
      </c>
      <c r="J115">
        <v>42</v>
      </c>
      <c r="K115">
        <v>7</v>
      </c>
    </row>
    <row r="116" spans="1:11" x14ac:dyDescent="0.25">
      <c r="A116" t="s">
        <v>11</v>
      </c>
      <c r="B116">
        <v>104</v>
      </c>
      <c r="C116" s="1">
        <v>43024</v>
      </c>
      <c r="D116">
        <v>20</v>
      </c>
      <c r="E116">
        <v>1</v>
      </c>
      <c r="F116">
        <v>9</v>
      </c>
      <c r="G116">
        <v>10</v>
      </c>
      <c r="H116">
        <v>21</v>
      </c>
      <c r="I116">
        <v>30</v>
      </c>
      <c r="J116">
        <v>34</v>
      </c>
      <c r="K116">
        <v>0</v>
      </c>
    </row>
    <row r="117" spans="1:11" x14ac:dyDescent="0.25">
      <c r="A117" t="s">
        <v>11</v>
      </c>
      <c r="B117">
        <v>104</v>
      </c>
      <c r="C117" s="1">
        <v>43024</v>
      </c>
      <c r="D117">
        <v>20</v>
      </c>
      <c r="E117">
        <v>2</v>
      </c>
      <c r="F117">
        <v>12</v>
      </c>
      <c r="G117">
        <v>14</v>
      </c>
      <c r="H117">
        <v>21</v>
      </c>
      <c r="I117">
        <v>24</v>
      </c>
      <c r="J117">
        <v>26</v>
      </c>
      <c r="K117">
        <v>0</v>
      </c>
    </row>
    <row r="118" spans="1:11" x14ac:dyDescent="0.25">
      <c r="A118" t="s">
        <v>11</v>
      </c>
      <c r="B118">
        <v>104</v>
      </c>
      <c r="C118" s="1">
        <v>43024</v>
      </c>
      <c r="D118">
        <v>20</v>
      </c>
      <c r="E118">
        <v>3</v>
      </c>
      <c r="F118">
        <v>7</v>
      </c>
      <c r="G118">
        <v>9</v>
      </c>
      <c r="H118">
        <v>16</v>
      </c>
      <c r="I118">
        <v>36</v>
      </c>
      <c r="J118">
        <v>39</v>
      </c>
      <c r="K118">
        <v>0</v>
      </c>
    </row>
    <row r="119" spans="1:11" x14ac:dyDescent="0.25">
      <c r="A119" t="s">
        <v>11</v>
      </c>
      <c r="B119">
        <v>104</v>
      </c>
      <c r="C119" s="1">
        <v>43024</v>
      </c>
      <c r="D119">
        <v>20</v>
      </c>
      <c r="E119">
        <v>4</v>
      </c>
      <c r="F119">
        <v>3</v>
      </c>
      <c r="G119">
        <v>8</v>
      </c>
      <c r="H119">
        <v>18</v>
      </c>
      <c r="I119">
        <v>19</v>
      </c>
      <c r="J119">
        <v>37</v>
      </c>
      <c r="K119">
        <v>0</v>
      </c>
    </row>
    <row r="120" spans="1:11" x14ac:dyDescent="0.25">
      <c r="A120" t="s">
        <v>11</v>
      </c>
      <c r="B120">
        <v>104</v>
      </c>
      <c r="C120" s="1">
        <v>43024</v>
      </c>
      <c r="D120">
        <v>20</v>
      </c>
      <c r="E120">
        <v>5</v>
      </c>
      <c r="F120">
        <v>1</v>
      </c>
      <c r="G120">
        <v>2</v>
      </c>
      <c r="H120">
        <v>17</v>
      </c>
      <c r="I120">
        <v>23</v>
      </c>
      <c r="J120">
        <v>29</v>
      </c>
      <c r="K120">
        <v>0</v>
      </c>
    </row>
    <row r="121" spans="1:11" x14ac:dyDescent="0.25">
      <c r="A121" t="s">
        <v>11</v>
      </c>
      <c r="B121">
        <v>105</v>
      </c>
      <c r="C121" s="1">
        <v>43027</v>
      </c>
      <c r="D121">
        <v>0</v>
      </c>
      <c r="E121">
        <v>0</v>
      </c>
      <c r="F121">
        <v>7</v>
      </c>
      <c r="G121">
        <v>27</v>
      </c>
      <c r="H121">
        <v>39</v>
      </c>
      <c r="I121">
        <v>42</v>
      </c>
      <c r="J121">
        <v>44</v>
      </c>
      <c r="K121">
        <v>7</v>
      </c>
    </row>
    <row r="122" spans="1:11" x14ac:dyDescent="0.25">
      <c r="A122" t="s">
        <v>11</v>
      </c>
      <c r="B122">
        <v>105</v>
      </c>
      <c r="C122" s="1">
        <v>43027</v>
      </c>
      <c r="D122">
        <v>20</v>
      </c>
      <c r="E122">
        <v>1</v>
      </c>
      <c r="F122">
        <v>3</v>
      </c>
      <c r="G122">
        <v>10</v>
      </c>
      <c r="H122">
        <v>13</v>
      </c>
      <c r="I122">
        <v>38</v>
      </c>
      <c r="J122">
        <v>46</v>
      </c>
      <c r="K122">
        <v>0</v>
      </c>
    </row>
    <row r="123" spans="1:11" x14ac:dyDescent="0.25">
      <c r="A123" t="s">
        <v>11</v>
      </c>
      <c r="B123">
        <v>105</v>
      </c>
      <c r="C123" s="1">
        <v>43027</v>
      </c>
      <c r="D123">
        <v>20</v>
      </c>
      <c r="E123">
        <v>2</v>
      </c>
      <c r="F123">
        <v>1</v>
      </c>
      <c r="G123">
        <v>17</v>
      </c>
      <c r="H123">
        <v>24</v>
      </c>
      <c r="I123">
        <v>28</v>
      </c>
      <c r="J123">
        <v>31</v>
      </c>
      <c r="K123">
        <v>0</v>
      </c>
    </row>
    <row r="124" spans="1:11" x14ac:dyDescent="0.25">
      <c r="A124" t="s">
        <v>11</v>
      </c>
      <c r="B124">
        <v>105</v>
      </c>
      <c r="C124" s="1">
        <v>43027</v>
      </c>
      <c r="D124">
        <v>20</v>
      </c>
      <c r="E124">
        <v>3</v>
      </c>
      <c r="F124">
        <v>2</v>
      </c>
      <c r="G124">
        <v>5</v>
      </c>
      <c r="H124">
        <v>8</v>
      </c>
      <c r="I124">
        <v>40</v>
      </c>
      <c r="J124">
        <v>46</v>
      </c>
      <c r="K124">
        <v>0</v>
      </c>
    </row>
    <row r="125" spans="1:11" x14ac:dyDescent="0.25">
      <c r="A125" t="s">
        <v>11</v>
      </c>
      <c r="B125">
        <v>105</v>
      </c>
      <c r="C125" s="1">
        <v>43027</v>
      </c>
      <c r="D125">
        <v>20</v>
      </c>
      <c r="E125">
        <v>4</v>
      </c>
      <c r="F125">
        <v>21</v>
      </c>
      <c r="G125">
        <v>22</v>
      </c>
      <c r="H125">
        <v>30</v>
      </c>
      <c r="I125">
        <v>35</v>
      </c>
      <c r="J125">
        <v>49</v>
      </c>
      <c r="K125">
        <v>0</v>
      </c>
    </row>
    <row r="126" spans="1:11" x14ac:dyDescent="0.25">
      <c r="A126" t="s">
        <v>11</v>
      </c>
      <c r="B126">
        <v>105</v>
      </c>
      <c r="C126" s="1">
        <v>43027</v>
      </c>
      <c r="D126">
        <v>20</v>
      </c>
      <c r="E126">
        <v>5</v>
      </c>
      <c r="F126">
        <v>6</v>
      </c>
      <c r="G126">
        <v>7</v>
      </c>
      <c r="H126">
        <v>8</v>
      </c>
      <c r="I126">
        <v>21</v>
      </c>
      <c r="J126">
        <v>42</v>
      </c>
      <c r="K126">
        <v>0</v>
      </c>
    </row>
    <row r="127" spans="1:11" x14ac:dyDescent="0.25">
      <c r="A127" t="s">
        <v>11</v>
      </c>
      <c r="B127">
        <v>106</v>
      </c>
      <c r="C127" s="1">
        <v>43031</v>
      </c>
      <c r="D127">
        <v>0</v>
      </c>
      <c r="E127">
        <v>0</v>
      </c>
      <c r="F127">
        <v>5</v>
      </c>
      <c r="G127">
        <v>14</v>
      </c>
      <c r="H127">
        <v>22</v>
      </c>
      <c r="I127">
        <v>34</v>
      </c>
      <c r="J127">
        <v>40</v>
      </c>
      <c r="K127">
        <v>4</v>
      </c>
    </row>
    <row r="128" spans="1:11" x14ac:dyDescent="0.25">
      <c r="A128" t="s">
        <v>11</v>
      </c>
      <c r="B128">
        <v>107</v>
      </c>
      <c r="C128" s="1">
        <v>43034</v>
      </c>
      <c r="D128">
        <v>0</v>
      </c>
      <c r="E128">
        <v>0</v>
      </c>
      <c r="F128">
        <v>5</v>
      </c>
      <c r="G128">
        <v>17</v>
      </c>
      <c r="H128">
        <v>24</v>
      </c>
      <c r="I128">
        <v>35</v>
      </c>
      <c r="J128">
        <v>36</v>
      </c>
      <c r="K128">
        <v>7</v>
      </c>
    </row>
    <row r="129" spans="1:11" x14ac:dyDescent="0.25">
      <c r="A129" t="s">
        <v>11</v>
      </c>
      <c r="B129">
        <v>108</v>
      </c>
      <c r="C129" s="1">
        <v>43038</v>
      </c>
      <c r="D129">
        <v>0</v>
      </c>
      <c r="E129">
        <v>0</v>
      </c>
      <c r="F129">
        <v>16</v>
      </c>
      <c r="G129">
        <v>27</v>
      </c>
      <c r="H129">
        <v>32</v>
      </c>
      <c r="I129">
        <v>34</v>
      </c>
      <c r="J129">
        <v>45</v>
      </c>
      <c r="K129">
        <v>2</v>
      </c>
    </row>
    <row r="130" spans="1:11" x14ac:dyDescent="0.25">
      <c r="A130" t="s">
        <v>11</v>
      </c>
      <c r="B130">
        <v>109</v>
      </c>
      <c r="C130" s="1">
        <v>43041</v>
      </c>
      <c r="D130">
        <v>0</v>
      </c>
      <c r="E130">
        <v>0</v>
      </c>
      <c r="F130">
        <v>16</v>
      </c>
      <c r="G130">
        <v>17</v>
      </c>
      <c r="H130">
        <v>26</v>
      </c>
      <c r="I130">
        <v>32</v>
      </c>
      <c r="J130">
        <v>38</v>
      </c>
      <c r="K130">
        <v>1</v>
      </c>
    </row>
    <row r="131" spans="1:11" x14ac:dyDescent="0.25">
      <c r="A131" t="s">
        <v>11</v>
      </c>
      <c r="B131">
        <v>110</v>
      </c>
      <c r="C131" s="1">
        <v>43045</v>
      </c>
      <c r="D131">
        <v>0</v>
      </c>
      <c r="E131">
        <v>0</v>
      </c>
      <c r="F131">
        <v>4</v>
      </c>
      <c r="G131">
        <v>18</v>
      </c>
      <c r="H131">
        <v>22</v>
      </c>
      <c r="I131">
        <v>38</v>
      </c>
      <c r="J131">
        <v>48</v>
      </c>
      <c r="K131">
        <v>2</v>
      </c>
    </row>
    <row r="132" spans="1:11" x14ac:dyDescent="0.25">
      <c r="A132" t="s">
        <v>11</v>
      </c>
      <c r="B132">
        <v>111</v>
      </c>
      <c r="C132" s="1">
        <v>43048</v>
      </c>
      <c r="D132">
        <v>0</v>
      </c>
      <c r="E132">
        <v>0</v>
      </c>
      <c r="F132">
        <v>6</v>
      </c>
      <c r="G132">
        <v>12</v>
      </c>
      <c r="H132">
        <v>15</v>
      </c>
      <c r="I132">
        <v>17</v>
      </c>
      <c r="J132">
        <v>39</v>
      </c>
      <c r="K132">
        <v>2</v>
      </c>
    </row>
    <row r="133" spans="1:11" x14ac:dyDescent="0.25">
      <c r="A133" t="s">
        <v>11</v>
      </c>
      <c r="B133">
        <v>112</v>
      </c>
      <c r="C133" s="1">
        <v>43052</v>
      </c>
      <c r="D133">
        <v>0</v>
      </c>
      <c r="E133">
        <v>0</v>
      </c>
      <c r="F133">
        <v>32</v>
      </c>
      <c r="G133">
        <v>37</v>
      </c>
      <c r="H133">
        <v>38</v>
      </c>
      <c r="I133">
        <v>41</v>
      </c>
      <c r="J133">
        <v>42</v>
      </c>
      <c r="K133">
        <v>2</v>
      </c>
    </row>
    <row r="134" spans="1:11" x14ac:dyDescent="0.25">
      <c r="A134" t="s">
        <v>11</v>
      </c>
      <c r="B134">
        <v>113</v>
      </c>
      <c r="C134" s="1">
        <v>43055</v>
      </c>
      <c r="D134">
        <v>0</v>
      </c>
      <c r="E134">
        <v>0</v>
      </c>
      <c r="F134">
        <v>9</v>
      </c>
      <c r="G134">
        <v>12</v>
      </c>
      <c r="H134">
        <v>22</v>
      </c>
      <c r="I134">
        <v>37</v>
      </c>
      <c r="J134">
        <v>44</v>
      </c>
      <c r="K134">
        <v>6</v>
      </c>
    </row>
    <row r="135" spans="1:11" x14ac:dyDescent="0.25">
      <c r="A135" t="s">
        <v>11</v>
      </c>
      <c r="B135">
        <v>114</v>
      </c>
      <c r="C135" s="1">
        <v>43059</v>
      </c>
      <c r="D135">
        <v>0</v>
      </c>
      <c r="E135">
        <v>0</v>
      </c>
      <c r="F135">
        <v>3</v>
      </c>
      <c r="G135">
        <v>10</v>
      </c>
      <c r="H135">
        <v>13</v>
      </c>
      <c r="I135">
        <v>30</v>
      </c>
      <c r="J135">
        <v>34</v>
      </c>
      <c r="K135">
        <v>4</v>
      </c>
    </row>
    <row r="136" spans="1:11" x14ac:dyDescent="0.25">
      <c r="A136" t="s">
        <v>11</v>
      </c>
      <c r="B136">
        <v>115</v>
      </c>
      <c r="C136" s="1">
        <v>43062</v>
      </c>
      <c r="D136">
        <v>0</v>
      </c>
      <c r="E136">
        <v>0</v>
      </c>
      <c r="F136">
        <v>2</v>
      </c>
      <c r="G136">
        <v>22</v>
      </c>
      <c r="H136">
        <v>25</v>
      </c>
      <c r="I136">
        <v>34</v>
      </c>
      <c r="J136">
        <v>39</v>
      </c>
      <c r="K136">
        <v>1</v>
      </c>
    </row>
    <row r="137" spans="1:11" x14ac:dyDescent="0.25">
      <c r="A137" t="s">
        <v>11</v>
      </c>
      <c r="B137">
        <v>116</v>
      </c>
      <c r="C137" s="1">
        <v>43066</v>
      </c>
      <c r="D137">
        <v>0</v>
      </c>
      <c r="E137">
        <v>0</v>
      </c>
      <c r="F137">
        <v>6</v>
      </c>
      <c r="G137">
        <v>9</v>
      </c>
      <c r="H137">
        <v>25</v>
      </c>
      <c r="I137">
        <v>33</v>
      </c>
      <c r="J137">
        <v>34</v>
      </c>
      <c r="K137">
        <v>1</v>
      </c>
    </row>
    <row r="138" spans="1:11" x14ac:dyDescent="0.25">
      <c r="A138" t="s">
        <v>11</v>
      </c>
      <c r="B138">
        <v>117</v>
      </c>
      <c r="C138" s="1">
        <v>43069</v>
      </c>
      <c r="D138">
        <v>0</v>
      </c>
      <c r="E138">
        <v>0</v>
      </c>
      <c r="F138">
        <v>7</v>
      </c>
      <c r="G138">
        <v>15</v>
      </c>
      <c r="H138">
        <v>31</v>
      </c>
      <c r="I138">
        <v>35</v>
      </c>
      <c r="J138">
        <v>48</v>
      </c>
      <c r="K138">
        <v>7</v>
      </c>
    </row>
    <row r="139" spans="1:11" x14ac:dyDescent="0.25">
      <c r="A139" t="s">
        <v>11</v>
      </c>
      <c r="B139">
        <v>118</v>
      </c>
      <c r="C139" s="1">
        <v>43073</v>
      </c>
      <c r="D139">
        <v>0</v>
      </c>
      <c r="E139">
        <v>0</v>
      </c>
      <c r="F139">
        <v>12</v>
      </c>
      <c r="G139">
        <v>26</v>
      </c>
      <c r="H139">
        <v>31</v>
      </c>
      <c r="I139">
        <v>37</v>
      </c>
      <c r="J139">
        <v>45</v>
      </c>
      <c r="K139">
        <v>4</v>
      </c>
    </row>
    <row r="140" spans="1:11" x14ac:dyDescent="0.25">
      <c r="A140" t="s">
        <v>11</v>
      </c>
      <c r="B140">
        <v>119</v>
      </c>
      <c r="C140" s="1">
        <v>43076</v>
      </c>
      <c r="D140">
        <v>0</v>
      </c>
      <c r="E140">
        <v>0</v>
      </c>
      <c r="F140">
        <v>7</v>
      </c>
      <c r="G140">
        <v>17</v>
      </c>
      <c r="H140">
        <v>31</v>
      </c>
      <c r="I140">
        <v>39</v>
      </c>
      <c r="J140">
        <v>46</v>
      </c>
      <c r="K140">
        <v>6</v>
      </c>
    </row>
    <row r="141" spans="1:11" x14ac:dyDescent="0.25">
      <c r="A141" t="s">
        <v>11</v>
      </c>
      <c r="B141">
        <v>120</v>
      </c>
      <c r="C141" s="1">
        <v>43080</v>
      </c>
      <c r="D141">
        <v>0</v>
      </c>
      <c r="E141">
        <v>0</v>
      </c>
      <c r="F141">
        <v>17</v>
      </c>
      <c r="G141">
        <v>19</v>
      </c>
      <c r="H141">
        <v>20</v>
      </c>
      <c r="I141">
        <v>37</v>
      </c>
      <c r="J141">
        <v>47</v>
      </c>
      <c r="K141">
        <v>6</v>
      </c>
    </row>
    <row r="142" spans="1:11" x14ac:dyDescent="0.25">
      <c r="A142" t="s">
        <v>11</v>
      </c>
      <c r="B142">
        <v>121</v>
      </c>
      <c r="C142" s="1">
        <v>43083</v>
      </c>
      <c r="D142">
        <v>0</v>
      </c>
      <c r="E142">
        <v>0</v>
      </c>
      <c r="F142">
        <v>5</v>
      </c>
      <c r="G142">
        <v>7</v>
      </c>
      <c r="H142">
        <v>23</v>
      </c>
      <c r="I142">
        <v>39</v>
      </c>
      <c r="J142">
        <v>47</v>
      </c>
      <c r="K142">
        <v>7</v>
      </c>
    </row>
    <row r="143" spans="1:11" x14ac:dyDescent="0.25">
      <c r="A143" t="s">
        <v>11</v>
      </c>
      <c r="B143">
        <v>122</v>
      </c>
      <c r="C143" s="1">
        <v>43087</v>
      </c>
      <c r="D143">
        <v>0</v>
      </c>
      <c r="E143">
        <v>0</v>
      </c>
      <c r="F143">
        <v>13</v>
      </c>
      <c r="G143">
        <v>19</v>
      </c>
      <c r="H143">
        <v>27</v>
      </c>
      <c r="I143">
        <v>33</v>
      </c>
      <c r="J143">
        <v>41</v>
      </c>
      <c r="K143">
        <v>1</v>
      </c>
    </row>
    <row r="144" spans="1:11" x14ac:dyDescent="0.25">
      <c r="A144" t="s">
        <v>11</v>
      </c>
      <c r="B144">
        <v>123</v>
      </c>
      <c r="C144" s="1">
        <v>43090</v>
      </c>
      <c r="D144">
        <v>0</v>
      </c>
      <c r="E144">
        <v>0</v>
      </c>
      <c r="F144">
        <v>12</v>
      </c>
      <c r="G144">
        <v>32</v>
      </c>
      <c r="H144">
        <v>38</v>
      </c>
      <c r="I144">
        <v>46</v>
      </c>
      <c r="J144">
        <v>47</v>
      </c>
      <c r="K144">
        <v>4</v>
      </c>
    </row>
    <row r="145" spans="1:11" x14ac:dyDescent="0.25">
      <c r="A145" t="s">
        <v>11</v>
      </c>
      <c r="B145">
        <v>124</v>
      </c>
      <c r="C145" s="1">
        <v>43094</v>
      </c>
      <c r="D145">
        <v>0</v>
      </c>
      <c r="E145">
        <v>0</v>
      </c>
      <c r="F145">
        <v>8</v>
      </c>
      <c r="G145">
        <v>11</v>
      </c>
      <c r="H145">
        <v>16</v>
      </c>
      <c r="I145">
        <v>40</v>
      </c>
      <c r="J145">
        <v>46</v>
      </c>
      <c r="K145">
        <v>4</v>
      </c>
    </row>
    <row r="146" spans="1:11" x14ac:dyDescent="0.25">
      <c r="A146" t="s">
        <v>11</v>
      </c>
      <c r="B146">
        <v>125</v>
      </c>
      <c r="C146" s="1">
        <v>43097</v>
      </c>
      <c r="D146">
        <v>0</v>
      </c>
      <c r="E146">
        <v>0</v>
      </c>
      <c r="F146">
        <v>24</v>
      </c>
      <c r="G146">
        <v>27</v>
      </c>
      <c r="H146">
        <v>28</v>
      </c>
      <c r="I146">
        <v>43</v>
      </c>
      <c r="J146">
        <v>49</v>
      </c>
      <c r="K146">
        <v>6</v>
      </c>
    </row>
    <row r="147" spans="1:11" x14ac:dyDescent="0.25">
      <c r="A147" t="s">
        <v>11</v>
      </c>
      <c r="B147">
        <v>126</v>
      </c>
      <c r="C147" s="1">
        <v>43101</v>
      </c>
      <c r="D147">
        <v>0</v>
      </c>
      <c r="E147">
        <v>0</v>
      </c>
      <c r="F147">
        <v>26</v>
      </c>
      <c r="G147">
        <v>29</v>
      </c>
      <c r="H147">
        <v>36</v>
      </c>
      <c r="I147">
        <v>40</v>
      </c>
      <c r="J147">
        <v>45</v>
      </c>
      <c r="K147">
        <v>1</v>
      </c>
    </row>
    <row r="148" spans="1:11" x14ac:dyDescent="0.25">
      <c r="A148" t="s">
        <v>11</v>
      </c>
      <c r="B148">
        <v>127</v>
      </c>
      <c r="C148" s="1">
        <v>43104</v>
      </c>
      <c r="D148">
        <v>0</v>
      </c>
      <c r="E148">
        <v>0</v>
      </c>
      <c r="F148">
        <v>3</v>
      </c>
      <c r="G148">
        <v>4</v>
      </c>
      <c r="H148">
        <v>11</v>
      </c>
      <c r="I148">
        <v>30</v>
      </c>
      <c r="J148">
        <v>37</v>
      </c>
      <c r="K148">
        <v>6</v>
      </c>
    </row>
    <row r="149" spans="1:11" x14ac:dyDescent="0.25">
      <c r="A149" t="s">
        <v>11</v>
      </c>
      <c r="B149">
        <v>128</v>
      </c>
      <c r="C149" s="1">
        <v>43108</v>
      </c>
      <c r="D149">
        <v>0</v>
      </c>
      <c r="E149">
        <v>0</v>
      </c>
      <c r="F149">
        <v>4</v>
      </c>
      <c r="G149">
        <v>10</v>
      </c>
      <c r="H149">
        <v>38</v>
      </c>
      <c r="I149">
        <v>43</v>
      </c>
      <c r="J149">
        <v>46</v>
      </c>
      <c r="K149">
        <v>3</v>
      </c>
    </row>
    <row r="150" spans="1:11" x14ac:dyDescent="0.25">
      <c r="A150" t="s">
        <v>11</v>
      </c>
      <c r="B150">
        <v>129</v>
      </c>
      <c r="C150" s="1">
        <v>43111</v>
      </c>
      <c r="D150">
        <v>0</v>
      </c>
      <c r="E150">
        <v>0</v>
      </c>
      <c r="F150">
        <v>1</v>
      </c>
      <c r="G150">
        <v>11</v>
      </c>
      <c r="H150">
        <v>24</v>
      </c>
      <c r="I150">
        <v>35</v>
      </c>
      <c r="J150">
        <v>38</v>
      </c>
      <c r="K150">
        <v>2</v>
      </c>
    </row>
    <row r="151" spans="1:11" x14ac:dyDescent="0.25">
      <c r="A151" t="s">
        <v>11</v>
      </c>
      <c r="B151">
        <v>130</v>
      </c>
      <c r="C151" s="1">
        <v>43115</v>
      </c>
      <c r="D151">
        <v>0</v>
      </c>
      <c r="E151">
        <v>0</v>
      </c>
      <c r="F151">
        <v>4</v>
      </c>
      <c r="G151">
        <v>10</v>
      </c>
      <c r="H151">
        <v>20</v>
      </c>
      <c r="I151">
        <v>37</v>
      </c>
      <c r="J151">
        <v>41</v>
      </c>
      <c r="K151">
        <v>3</v>
      </c>
    </row>
    <row r="152" spans="1:11" x14ac:dyDescent="0.25">
      <c r="A152" t="s">
        <v>11</v>
      </c>
      <c r="B152">
        <v>131</v>
      </c>
      <c r="C152" s="1">
        <v>43118</v>
      </c>
      <c r="D152">
        <v>0</v>
      </c>
      <c r="E152">
        <v>0</v>
      </c>
      <c r="F152">
        <v>5</v>
      </c>
      <c r="G152">
        <v>30</v>
      </c>
      <c r="H152">
        <v>33</v>
      </c>
      <c r="I152">
        <v>36</v>
      </c>
      <c r="J152">
        <v>48</v>
      </c>
      <c r="K152">
        <v>2</v>
      </c>
    </row>
    <row r="153" spans="1:11" x14ac:dyDescent="0.25">
      <c r="A153" t="s">
        <v>11</v>
      </c>
      <c r="B153">
        <v>132</v>
      </c>
      <c r="C153" s="1">
        <v>43122</v>
      </c>
      <c r="D153">
        <v>0</v>
      </c>
      <c r="E153">
        <v>0</v>
      </c>
      <c r="F153">
        <v>6</v>
      </c>
      <c r="G153">
        <v>26</v>
      </c>
      <c r="H153">
        <v>27</v>
      </c>
      <c r="I153">
        <v>43</v>
      </c>
      <c r="J153">
        <v>44</v>
      </c>
      <c r="K153">
        <v>7</v>
      </c>
    </row>
    <row r="154" spans="1:11" x14ac:dyDescent="0.25">
      <c r="A154" t="s">
        <v>11</v>
      </c>
      <c r="B154">
        <v>133</v>
      </c>
      <c r="C154" s="1">
        <v>43125</v>
      </c>
      <c r="D154">
        <v>0</v>
      </c>
      <c r="E154">
        <v>0</v>
      </c>
      <c r="F154">
        <v>15</v>
      </c>
      <c r="G154">
        <v>22</v>
      </c>
      <c r="H154">
        <v>27</v>
      </c>
      <c r="I154">
        <v>32</v>
      </c>
      <c r="J154">
        <v>44</v>
      </c>
      <c r="K154">
        <v>1</v>
      </c>
    </row>
    <row r="155" spans="1:11" x14ac:dyDescent="0.25">
      <c r="A155" t="s">
        <v>11</v>
      </c>
      <c r="B155">
        <v>134</v>
      </c>
      <c r="C155" s="1">
        <v>43129</v>
      </c>
      <c r="D155">
        <v>0</v>
      </c>
      <c r="E155">
        <v>0</v>
      </c>
      <c r="F155">
        <v>7</v>
      </c>
      <c r="G155">
        <v>16</v>
      </c>
      <c r="H155">
        <v>27</v>
      </c>
      <c r="I155">
        <v>34</v>
      </c>
      <c r="J155">
        <v>38</v>
      </c>
      <c r="K155">
        <v>3</v>
      </c>
    </row>
    <row r="156" spans="1:11" x14ac:dyDescent="0.25">
      <c r="A156" t="s">
        <v>11</v>
      </c>
      <c r="B156">
        <v>135</v>
      </c>
      <c r="C156" s="1">
        <v>43132</v>
      </c>
      <c r="D156">
        <v>0</v>
      </c>
      <c r="E156">
        <v>0</v>
      </c>
      <c r="F156">
        <v>4</v>
      </c>
      <c r="G156">
        <v>7</v>
      </c>
      <c r="H156">
        <v>17</v>
      </c>
      <c r="I156">
        <v>25</v>
      </c>
      <c r="J156">
        <v>41</v>
      </c>
      <c r="K156">
        <v>7</v>
      </c>
    </row>
    <row r="157" spans="1:11" x14ac:dyDescent="0.25">
      <c r="A157" t="s">
        <v>11</v>
      </c>
      <c r="B157">
        <v>136</v>
      </c>
      <c r="C157" s="1">
        <v>43136</v>
      </c>
      <c r="D157">
        <v>0</v>
      </c>
      <c r="E157">
        <v>0</v>
      </c>
      <c r="F157">
        <v>6</v>
      </c>
      <c r="G157">
        <v>15</v>
      </c>
      <c r="H157">
        <v>25</v>
      </c>
      <c r="I157">
        <v>32</v>
      </c>
      <c r="J157">
        <v>46</v>
      </c>
      <c r="K157">
        <v>1</v>
      </c>
    </row>
    <row r="158" spans="1:11" x14ac:dyDescent="0.25">
      <c r="A158" t="s">
        <v>11</v>
      </c>
      <c r="B158">
        <v>137</v>
      </c>
      <c r="C158" s="1">
        <v>43139</v>
      </c>
      <c r="D158">
        <v>0</v>
      </c>
      <c r="E158">
        <v>0</v>
      </c>
      <c r="F158">
        <v>12</v>
      </c>
      <c r="G158">
        <v>15</v>
      </c>
      <c r="H158">
        <v>22</v>
      </c>
      <c r="I158">
        <v>34</v>
      </c>
      <c r="J158">
        <v>49</v>
      </c>
      <c r="K158">
        <v>3</v>
      </c>
    </row>
    <row r="159" spans="1:11" x14ac:dyDescent="0.25">
      <c r="A159" t="s">
        <v>11</v>
      </c>
      <c r="B159">
        <v>138</v>
      </c>
      <c r="C159" s="1">
        <v>43143</v>
      </c>
      <c r="D159">
        <v>0</v>
      </c>
      <c r="E159">
        <v>0</v>
      </c>
      <c r="F159">
        <v>17</v>
      </c>
      <c r="G159">
        <v>21</v>
      </c>
      <c r="H159">
        <v>34</v>
      </c>
      <c r="I159">
        <v>42</v>
      </c>
      <c r="J159">
        <v>44</v>
      </c>
      <c r="K159">
        <v>3</v>
      </c>
    </row>
    <row r="160" spans="1:11" x14ac:dyDescent="0.25">
      <c r="A160" t="s">
        <v>11</v>
      </c>
      <c r="B160">
        <v>139</v>
      </c>
      <c r="C160" s="1">
        <v>43146</v>
      </c>
      <c r="D160">
        <v>0</v>
      </c>
      <c r="E160">
        <v>0</v>
      </c>
      <c r="F160">
        <v>2</v>
      </c>
      <c r="G160">
        <v>6</v>
      </c>
      <c r="H160">
        <v>12</v>
      </c>
      <c r="I160">
        <v>32</v>
      </c>
      <c r="J160">
        <v>43</v>
      </c>
      <c r="K160">
        <v>1</v>
      </c>
    </row>
    <row r="161" spans="1:11" x14ac:dyDescent="0.25">
      <c r="A161" t="s">
        <v>11</v>
      </c>
      <c r="B161">
        <v>140</v>
      </c>
      <c r="C161" s="1">
        <v>43150</v>
      </c>
      <c r="D161">
        <v>0</v>
      </c>
      <c r="E161">
        <v>0</v>
      </c>
      <c r="F161">
        <v>2</v>
      </c>
      <c r="G161">
        <v>8</v>
      </c>
      <c r="H161">
        <v>26</v>
      </c>
      <c r="I161">
        <v>43</v>
      </c>
      <c r="J161">
        <v>45</v>
      </c>
      <c r="K161">
        <v>5</v>
      </c>
    </row>
    <row r="162" spans="1:11" x14ac:dyDescent="0.25">
      <c r="A162" t="s">
        <v>11</v>
      </c>
      <c r="B162">
        <v>141</v>
      </c>
      <c r="C162" s="1">
        <v>43153</v>
      </c>
      <c r="D162">
        <v>0</v>
      </c>
      <c r="E162">
        <v>0</v>
      </c>
      <c r="F162">
        <v>14</v>
      </c>
      <c r="G162">
        <v>20</v>
      </c>
      <c r="H162">
        <v>24</v>
      </c>
      <c r="I162">
        <v>26</v>
      </c>
      <c r="J162">
        <v>32</v>
      </c>
      <c r="K162">
        <v>1</v>
      </c>
    </row>
    <row r="163" spans="1:11" x14ac:dyDescent="0.25">
      <c r="A163" t="s">
        <v>11</v>
      </c>
      <c r="B163">
        <v>142</v>
      </c>
      <c r="C163" s="1">
        <v>43157</v>
      </c>
      <c r="D163">
        <v>0</v>
      </c>
      <c r="E163">
        <v>0</v>
      </c>
      <c r="F163">
        <v>3</v>
      </c>
      <c r="G163">
        <v>35</v>
      </c>
      <c r="H163">
        <v>40</v>
      </c>
      <c r="I163">
        <v>45</v>
      </c>
      <c r="J163">
        <v>48</v>
      </c>
      <c r="K163">
        <v>1</v>
      </c>
    </row>
    <row r="164" spans="1:11" x14ac:dyDescent="0.25">
      <c r="A164" t="s">
        <v>11</v>
      </c>
      <c r="B164">
        <v>143</v>
      </c>
      <c r="C164" s="1">
        <v>43160</v>
      </c>
      <c r="D164">
        <v>0</v>
      </c>
      <c r="E164">
        <v>0</v>
      </c>
      <c r="F164">
        <v>1</v>
      </c>
      <c r="G164">
        <v>15</v>
      </c>
      <c r="H164">
        <v>24</v>
      </c>
      <c r="I164">
        <v>31</v>
      </c>
      <c r="J164">
        <v>42</v>
      </c>
      <c r="K164">
        <v>1</v>
      </c>
    </row>
    <row r="165" spans="1:11" x14ac:dyDescent="0.25">
      <c r="A165" t="s">
        <v>11</v>
      </c>
      <c r="B165">
        <v>144</v>
      </c>
      <c r="C165" s="1">
        <v>43164</v>
      </c>
      <c r="D165">
        <v>0</v>
      </c>
      <c r="E165">
        <v>0</v>
      </c>
      <c r="F165">
        <v>12</v>
      </c>
      <c r="G165">
        <v>21</v>
      </c>
      <c r="H165">
        <v>29</v>
      </c>
      <c r="I165">
        <v>33</v>
      </c>
      <c r="J165">
        <v>35</v>
      </c>
      <c r="K165">
        <v>3</v>
      </c>
    </row>
    <row r="166" spans="1:11" x14ac:dyDescent="0.25">
      <c r="A166" t="s">
        <v>11</v>
      </c>
      <c r="B166">
        <v>145</v>
      </c>
      <c r="C166" s="1">
        <v>43167</v>
      </c>
      <c r="D166">
        <v>0</v>
      </c>
      <c r="E166">
        <v>0</v>
      </c>
      <c r="F166">
        <v>11</v>
      </c>
      <c r="G166">
        <v>17</v>
      </c>
      <c r="H166">
        <v>38</v>
      </c>
      <c r="I166">
        <v>43</v>
      </c>
      <c r="J166">
        <v>49</v>
      </c>
      <c r="K166">
        <v>1</v>
      </c>
    </row>
    <row r="167" spans="1:11" x14ac:dyDescent="0.25">
      <c r="A167" t="s">
        <v>11</v>
      </c>
      <c r="B167">
        <v>146</v>
      </c>
      <c r="C167" s="1">
        <v>43171</v>
      </c>
      <c r="D167">
        <v>0</v>
      </c>
      <c r="E167">
        <v>0</v>
      </c>
      <c r="F167">
        <v>4</v>
      </c>
      <c r="G167">
        <v>17</v>
      </c>
      <c r="H167">
        <v>23</v>
      </c>
      <c r="I167">
        <v>24</v>
      </c>
      <c r="J167">
        <v>32</v>
      </c>
      <c r="K167">
        <v>4</v>
      </c>
    </row>
    <row r="168" spans="1:11" x14ac:dyDescent="0.25">
      <c r="A168" t="s">
        <v>11</v>
      </c>
      <c r="B168">
        <v>147</v>
      </c>
      <c r="C168" s="1">
        <v>43174</v>
      </c>
      <c r="D168">
        <v>0</v>
      </c>
      <c r="E168">
        <v>0</v>
      </c>
      <c r="F168">
        <v>9</v>
      </c>
      <c r="G168">
        <v>10</v>
      </c>
      <c r="H168">
        <v>14</v>
      </c>
      <c r="I168">
        <v>23</v>
      </c>
      <c r="J168">
        <v>44</v>
      </c>
      <c r="K168">
        <v>6</v>
      </c>
    </row>
    <row r="169" spans="1:11" x14ac:dyDescent="0.25">
      <c r="A169" t="s">
        <v>11</v>
      </c>
      <c r="B169">
        <v>148</v>
      </c>
      <c r="C169" s="1">
        <v>43178</v>
      </c>
      <c r="D169">
        <v>0</v>
      </c>
      <c r="E169">
        <v>0</v>
      </c>
      <c r="F169">
        <v>6</v>
      </c>
      <c r="G169">
        <v>30</v>
      </c>
      <c r="H169">
        <v>34</v>
      </c>
      <c r="I169">
        <v>46</v>
      </c>
      <c r="J169">
        <v>49</v>
      </c>
      <c r="K169">
        <v>4</v>
      </c>
    </row>
    <row r="170" spans="1:11" x14ac:dyDescent="0.25">
      <c r="A170" t="s">
        <v>11</v>
      </c>
      <c r="B170">
        <v>149</v>
      </c>
      <c r="C170" s="1">
        <v>43181</v>
      </c>
      <c r="D170">
        <v>0</v>
      </c>
      <c r="E170">
        <v>0</v>
      </c>
      <c r="F170">
        <v>3</v>
      </c>
      <c r="G170">
        <v>9</v>
      </c>
      <c r="H170">
        <v>18</v>
      </c>
      <c r="I170">
        <v>19</v>
      </c>
      <c r="J170">
        <v>22</v>
      </c>
      <c r="K170">
        <v>2</v>
      </c>
    </row>
    <row r="171" spans="1:11" x14ac:dyDescent="0.25">
      <c r="A171" t="s">
        <v>11</v>
      </c>
      <c r="B171">
        <v>150</v>
      </c>
      <c r="C171" s="1">
        <v>43185</v>
      </c>
      <c r="D171">
        <v>0</v>
      </c>
      <c r="E171">
        <v>0</v>
      </c>
      <c r="F171">
        <v>14</v>
      </c>
      <c r="G171">
        <v>22</v>
      </c>
      <c r="H171">
        <v>26</v>
      </c>
      <c r="I171">
        <v>36</v>
      </c>
      <c r="J171">
        <v>45</v>
      </c>
      <c r="K171">
        <v>7</v>
      </c>
    </row>
    <row r="172" spans="1:11" x14ac:dyDescent="0.25">
      <c r="A172" t="s">
        <v>11</v>
      </c>
      <c r="B172">
        <v>151</v>
      </c>
      <c r="C172" s="1">
        <v>43188</v>
      </c>
      <c r="D172">
        <v>0</v>
      </c>
      <c r="E172">
        <v>0</v>
      </c>
      <c r="F172">
        <v>14</v>
      </c>
      <c r="G172">
        <v>17</v>
      </c>
      <c r="H172">
        <v>29</v>
      </c>
      <c r="I172">
        <v>36</v>
      </c>
      <c r="J172">
        <v>43</v>
      </c>
      <c r="K172">
        <v>1</v>
      </c>
    </row>
    <row r="173" spans="1:11" x14ac:dyDescent="0.25">
      <c r="A173" t="s">
        <v>11</v>
      </c>
      <c r="B173">
        <v>152</v>
      </c>
      <c r="C173" s="1">
        <v>43192</v>
      </c>
      <c r="D173">
        <v>0</v>
      </c>
      <c r="E173">
        <v>0</v>
      </c>
      <c r="F173">
        <v>22</v>
      </c>
      <c r="G173">
        <v>25</v>
      </c>
      <c r="H173">
        <v>44</v>
      </c>
      <c r="I173">
        <v>45</v>
      </c>
      <c r="J173">
        <v>48</v>
      </c>
      <c r="K173">
        <v>6</v>
      </c>
    </row>
    <row r="174" spans="1:11" x14ac:dyDescent="0.25">
      <c r="A174" t="s">
        <v>11</v>
      </c>
      <c r="B174">
        <v>153</v>
      </c>
      <c r="C174" s="1">
        <v>43195</v>
      </c>
      <c r="D174">
        <v>0</v>
      </c>
      <c r="E174">
        <v>0</v>
      </c>
      <c r="F174">
        <v>5</v>
      </c>
      <c r="G174">
        <v>8</v>
      </c>
      <c r="H174">
        <v>13</v>
      </c>
      <c r="I174">
        <v>18</v>
      </c>
      <c r="J174">
        <v>47</v>
      </c>
      <c r="K174">
        <v>4</v>
      </c>
    </row>
    <row r="175" spans="1:11" x14ac:dyDescent="0.25">
      <c r="A175" t="s">
        <v>11</v>
      </c>
      <c r="B175">
        <v>154</v>
      </c>
      <c r="C175" s="1">
        <v>43199</v>
      </c>
      <c r="D175">
        <v>0</v>
      </c>
      <c r="E175">
        <v>0</v>
      </c>
      <c r="F175">
        <v>2</v>
      </c>
      <c r="G175">
        <v>9</v>
      </c>
      <c r="H175">
        <v>34</v>
      </c>
      <c r="I175">
        <v>41</v>
      </c>
      <c r="J175">
        <v>43</v>
      </c>
      <c r="K175">
        <v>1</v>
      </c>
    </row>
    <row r="176" spans="1:11" x14ac:dyDescent="0.25">
      <c r="A176" t="s">
        <v>11</v>
      </c>
      <c r="B176">
        <v>155</v>
      </c>
      <c r="C176" s="1">
        <v>43202</v>
      </c>
      <c r="D176">
        <v>0</v>
      </c>
      <c r="E176">
        <v>0</v>
      </c>
      <c r="F176">
        <v>31</v>
      </c>
      <c r="G176">
        <v>38</v>
      </c>
      <c r="H176">
        <v>40</v>
      </c>
      <c r="I176">
        <v>41</v>
      </c>
      <c r="J176">
        <v>44</v>
      </c>
      <c r="K176">
        <v>5</v>
      </c>
    </row>
    <row r="177" spans="1:11" x14ac:dyDescent="0.25">
      <c r="A177" t="s">
        <v>11</v>
      </c>
      <c r="B177">
        <v>156</v>
      </c>
      <c r="C177" s="1">
        <v>43206</v>
      </c>
      <c r="D177">
        <v>0</v>
      </c>
      <c r="E177">
        <v>0</v>
      </c>
      <c r="F177">
        <v>14</v>
      </c>
      <c r="G177">
        <v>17</v>
      </c>
      <c r="H177">
        <v>32</v>
      </c>
      <c r="I177">
        <v>38</v>
      </c>
      <c r="J177">
        <v>49</v>
      </c>
      <c r="K177">
        <v>7</v>
      </c>
    </row>
    <row r="178" spans="1:11" x14ac:dyDescent="0.25">
      <c r="A178" t="s">
        <v>11</v>
      </c>
      <c r="B178">
        <v>157</v>
      </c>
      <c r="C178" s="1">
        <v>43209</v>
      </c>
      <c r="D178">
        <v>0</v>
      </c>
      <c r="E178">
        <v>0</v>
      </c>
      <c r="F178">
        <v>13</v>
      </c>
      <c r="G178">
        <v>21</v>
      </c>
      <c r="H178">
        <v>24</v>
      </c>
      <c r="I178">
        <v>26</v>
      </c>
      <c r="J178">
        <v>43</v>
      </c>
      <c r="K178">
        <v>1</v>
      </c>
    </row>
    <row r="179" spans="1:11" x14ac:dyDescent="0.25">
      <c r="A179" t="s">
        <v>11</v>
      </c>
      <c r="B179">
        <v>158</v>
      </c>
      <c r="C179" s="1">
        <v>43213</v>
      </c>
      <c r="D179">
        <v>0</v>
      </c>
      <c r="E179">
        <v>0</v>
      </c>
      <c r="F179">
        <v>13</v>
      </c>
      <c r="G179">
        <v>20</v>
      </c>
      <c r="H179">
        <v>21</v>
      </c>
      <c r="I179">
        <v>37</v>
      </c>
      <c r="J179">
        <v>38</v>
      </c>
      <c r="K179">
        <v>3</v>
      </c>
    </row>
    <row r="180" spans="1:11" x14ac:dyDescent="0.25">
      <c r="A180" t="s">
        <v>11</v>
      </c>
      <c r="B180">
        <v>159</v>
      </c>
      <c r="C180" s="1">
        <v>43216</v>
      </c>
      <c r="D180">
        <v>0</v>
      </c>
      <c r="E180">
        <v>0</v>
      </c>
      <c r="F180">
        <v>6</v>
      </c>
      <c r="G180">
        <v>14</v>
      </c>
      <c r="H180">
        <v>22</v>
      </c>
      <c r="I180">
        <v>26</v>
      </c>
      <c r="J180">
        <v>35</v>
      </c>
      <c r="K180">
        <v>7</v>
      </c>
    </row>
    <row r="181" spans="1:11" x14ac:dyDescent="0.25">
      <c r="A181" t="s">
        <v>11</v>
      </c>
      <c r="B181">
        <v>160</v>
      </c>
      <c r="C181" s="1">
        <v>43220</v>
      </c>
      <c r="D181">
        <v>0</v>
      </c>
      <c r="E181">
        <v>0</v>
      </c>
      <c r="F181">
        <v>7</v>
      </c>
      <c r="G181">
        <v>24</v>
      </c>
      <c r="H181">
        <v>25</v>
      </c>
      <c r="I181">
        <v>35</v>
      </c>
      <c r="J181">
        <v>37</v>
      </c>
      <c r="K181">
        <v>2</v>
      </c>
    </row>
    <row r="182" spans="1:11" x14ac:dyDescent="0.25">
      <c r="A182" t="s">
        <v>11</v>
      </c>
      <c r="B182">
        <v>161</v>
      </c>
      <c r="C182" s="1">
        <v>43223</v>
      </c>
      <c r="D182">
        <v>0</v>
      </c>
      <c r="E182">
        <v>0</v>
      </c>
      <c r="F182">
        <v>1</v>
      </c>
      <c r="G182">
        <v>4</v>
      </c>
      <c r="H182">
        <v>29</v>
      </c>
      <c r="I182">
        <v>38</v>
      </c>
      <c r="J182">
        <v>47</v>
      </c>
      <c r="K182">
        <v>5</v>
      </c>
    </row>
    <row r="183" spans="1:11" x14ac:dyDescent="0.25">
      <c r="A183" t="s">
        <v>11</v>
      </c>
      <c r="B183">
        <v>162</v>
      </c>
      <c r="C183" s="1">
        <v>43227</v>
      </c>
      <c r="D183">
        <v>0</v>
      </c>
      <c r="E183">
        <v>0</v>
      </c>
      <c r="F183">
        <v>1</v>
      </c>
      <c r="G183">
        <v>36</v>
      </c>
      <c r="H183">
        <v>39</v>
      </c>
      <c r="I183">
        <v>45</v>
      </c>
      <c r="J183">
        <v>49</v>
      </c>
      <c r="K183">
        <v>6</v>
      </c>
    </row>
    <row r="184" spans="1:11" x14ac:dyDescent="0.25">
      <c r="A184" t="s">
        <v>11</v>
      </c>
      <c r="B184">
        <v>163</v>
      </c>
      <c r="C184" s="1">
        <v>43230</v>
      </c>
      <c r="D184">
        <v>0</v>
      </c>
      <c r="E184">
        <v>0</v>
      </c>
      <c r="F184">
        <v>4</v>
      </c>
      <c r="G184">
        <v>16</v>
      </c>
      <c r="H184">
        <v>25</v>
      </c>
      <c r="I184">
        <v>34</v>
      </c>
      <c r="J184">
        <v>39</v>
      </c>
      <c r="K184">
        <v>4</v>
      </c>
    </row>
    <row r="185" spans="1:11" x14ac:dyDescent="0.25">
      <c r="A185" t="s">
        <v>11</v>
      </c>
      <c r="B185">
        <v>163</v>
      </c>
      <c r="C185" s="1">
        <v>43230</v>
      </c>
      <c r="D185">
        <v>20</v>
      </c>
      <c r="E185">
        <v>1</v>
      </c>
      <c r="F185">
        <v>12</v>
      </c>
      <c r="G185">
        <v>13</v>
      </c>
      <c r="H185">
        <v>17</v>
      </c>
      <c r="I185">
        <v>20</v>
      </c>
      <c r="J185">
        <v>34</v>
      </c>
      <c r="K185">
        <v>0</v>
      </c>
    </row>
    <row r="186" spans="1:11" x14ac:dyDescent="0.25">
      <c r="A186" t="s">
        <v>11</v>
      </c>
      <c r="B186">
        <v>163</v>
      </c>
      <c r="C186" s="1">
        <v>43230</v>
      </c>
      <c r="D186">
        <v>20</v>
      </c>
      <c r="E186">
        <v>2</v>
      </c>
      <c r="F186">
        <v>4</v>
      </c>
      <c r="G186">
        <v>19</v>
      </c>
      <c r="H186">
        <v>30</v>
      </c>
      <c r="I186">
        <v>44</v>
      </c>
      <c r="J186">
        <v>46</v>
      </c>
      <c r="K186">
        <v>0</v>
      </c>
    </row>
    <row r="187" spans="1:11" x14ac:dyDescent="0.25">
      <c r="A187" t="s">
        <v>11</v>
      </c>
      <c r="B187">
        <v>163</v>
      </c>
      <c r="C187" s="1">
        <v>43230</v>
      </c>
      <c r="D187">
        <v>20</v>
      </c>
      <c r="E187">
        <v>3</v>
      </c>
      <c r="F187">
        <v>5</v>
      </c>
      <c r="G187">
        <v>6</v>
      </c>
      <c r="H187">
        <v>11</v>
      </c>
      <c r="I187">
        <v>31</v>
      </c>
      <c r="J187">
        <v>36</v>
      </c>
      <c r="K187">
        <v>0</v>
      </c>
    </row>
    <row r="188" spans="1:11" x14ac:dyDescent="0.25">
      <c r="A188" t="s">
        <v>11</v>
      </c>
      <c r="B188">
        <v>163</v>
      </c>
      <c r="C188" s="1">
        <v>43230</v>
      </c>
      <c r="D188">
        <v>20</v>
      </c>
      <c r="E188">
        <v>4</v>
      </c>
      <c r="F188">
        <v>20</v>
      </c>
      <c r="G188">
        <v>28</v>
      </c>
      <c r="H188">
        <v>40</v>
      </c>
      <c r="I188">
        <v>43</v>
      </c>
      <c r="J188">
        <v>49</v>
      </c>
      <c r="K188">
        <v>0</v>
      </c>
    </row>
    <row r="189" spans="1:11" x14ac:dyDescent="0.25">
      <c r="A189" t="s">
        <v>11</v>
      </c>
      <c r="B189">
        <v>163</v>
      </c>
      <c r="C189" s="1">
        <v>43230</v>
      </c>
      <c r="D189">
        <v>20</v>
      </c>
      <c r="E189">
        <v>5</v>
      </c>
      <c r="F189">
        <v>4</v>
      </c>
      <c r="G189">
        <v>9</v>
      </c>
      <c r="H189">
        <v>16</v>
      </c>
      <c r="I189">
        <v>26</v>
      </c>
      <c r="J189">
        <v>45</v>
      </c>
      <c r="K189">
        <v>0</v>
      </c>
    </row>
    <row r="190" spans="1:11" x14ac:dyDescent="0.25">
      <c r="A190" t="s">
        <v>11</v>
      </c>
      <c r="B190">
        <v>163</v>
      </c>
      <c r="C190" s="1">
        <v>43230</v>
      </c>
      <c r="D190">
        <v>20</v>
      </c>
      <c r="E190">
        <v>6</v>
      </c>
      <c r="F190">
        <v>8</v>
      </c>
      <c r="G190">
        <v>11</v>
      </c>
      <c r="H190">
        <v>18</v>
      </c>
      <c r="I190">
        <v>22</v>
      </c>
      <c r="J190">
        <v>32</v>
      </c>
      <c r="K190">
        <v>0</v>
      </c>
    </row>
    <row r="191" spans="1:11" x14ac:dyDescent="0.25">
      <c r="A191" t="s">
        <v>11</v>
      </c>
      <c r="B191">
        <v>163</v>
      </c>
      <c r="C191" s="1">
        <v>43230</v>
      </c>
      <c r="D191">
        <v>20</v>
      </c>
      <c r="E191">
        <v>7</v>
      </c>
      <c r="F191">
        <v>12</v>
      </c>
      <c r="G191">
        <v>13</v>
      </c>
      <c r="H191">
        <v>30</v>
      </c>
      <c r="I191">
        <v>33</v>
      </c>
      <c r="J191">
        <v>40</v>
      </c>
      <c r="K191">
        <v>0</v>
      </c>
    </row>
    <row r="192" spans="1:11" x14ac:dyDescent="0.25">
      <c r="A192" t="s">
        <v>11</v>
      </c>
      <c r="B192">
        <v>163</v>
      </c>
      <c r="C192" s="1">
        <v>43230</v>
      </c>
      <c r="D192">
        <v>20</v>
      </c>
      <c r="E192">
        <v>8</v>
      </c>
      <c r="F192">
        <v>5</v>
      </c>
      <c r="G192">
        <v>13</v>
      </c>
      <c r="H192">
        <v>20</v>
      </c>
      <c r="I192">
        <v>21</v>
      </c>
      <c r="J192">
        <v>23</v>
      </c>
      <c r="K192">
        <v>0</v>
      </c>
    </row>
    <row r="193" spans="1:11" x14ac:dyDescent="0.25">
      <c r="A193" t="s">
        <v>11</v>
      </c>
      <c r="B193">
        <v>163</v>
      </c>
      <c r="C193" s="1">
        <v>43230</v>
      </c>
      <c r="D193">
        <v>20</v>
      </c>
      <c r="E193">
        <v>9</v>
      </c>
      <c r="F193">
        <v>9</v>
      </c>
      <c r="G193">
        <v>26</v>
      </c>
      <c r="H193">
        <v>35</v>
      </c>
      <c r="I193">
        <v>44</v>
      </c>
      <c r="J193">
        <v>45</v>
      </c>
      <c r="K193">
        <v>0</v>
      </c>
    </row>
    <row r="194" spans="1:11" x14ac:dyDescent="0.25">
      <c r="A194" t="s">
        <v>11</v>
      </c>
      <c r="B194">
        <v>163</v>
      </c>
      <c r="C194" s="1">
        <v>43230</v>
      </c>
      <c r="D194">
        <v>20</v>
      </c>
      <c r="E194">
        <v>10</v>
      </c>
      <c r="F194">
        <v>20</v>
      </c>
      <c r="G194">
        <v>27</v>
      </c>
      <c r="H194">
        <v>30</v>
      </c>
      <c r="I194">
        <v>37</v>
      </c>
      <c r="J194">
        <v>44</v>
      </c>
      <c r="K194">
        <v>0</v>
      </c>
    </row>
    <row r="195" spans="1:11" x14ac:dyDescent="0.25">
      <c r="A195" t="s">
        <v>11</v>
      </c>
      <c r="B195">
        <v>164</v>
      </c>
      <c r="C195" s="1">
        <v>43234</v>
      </c>
      <c r="D195">
        <v>0</v>
      </c>
      <c r="E195">
        <v>0</v>
      </c>
      <c r="F195">
        <v>3</v>
      </c>
      <c r="G195">
        <v>7</v>
      </c>
      <c r="H195">
        <v>11</v>
      </c>
      <c r="I195">
        <v>13</v>
      </c>
      <c r="J195">
        <v>25</v>
      </c>
      <c r="K195">
        <v>1</v>
      </c>
    </row>
    <row r="196" spans="1:11" x14ac:dyDescent="0.25">
      <c r="A196" t="s">
        <v>11</v>
      </c>
      <c r="B196">
        <v>164</v>
      </c>
      <c r="C196" s="1">
        <v>43234</v>
      </c>
      <c r="D196">
        <v>20</v>
      </c>
      <c r="E196">
        <v>1</v>
      </c>
      <c r="F196">
        <v>1</v>
      </c>
      <c r="G196">
        <v>10</v>
      </c>
      <c r="H196">
        <v>12</v>
      </c>
      <c r="I196">
        <v>25</v>
      </c>
      <c r="J196">
        <v>44</v>
      </c>
      <c r="K196">
        <v>0</v>
      </c>
    </row>
    <row r="197" spans="1:11" x14ac:dyDescent="0.25">
      <c r="A197" t="s">
        <v>11</v>
      </c>
      <c r="B197">
        <v>164</v>
      </c>
      <c r="C197" s="1">
        <v>43234</v>
      </c>
      <c r="D197">
        <v>20</v>
      </c>
      <c r="E197">
        <v>2</v>
      </c>
      <c r="F197">
        <v>6</v>
      </c>
      <c r="G197">
        <v>15</v>
      </c>
      <c r="H197">
        <v>26</v>
      </c>
      <c r="I197">
        <v>38</v>
      </c>
      <c r="J197">
        <v>45</v>
      </c>
      <c r="K197">
        <v>0</v>
      </c>
    </row>
    <row r="198" spans="1:11" x14ac:dyDescent="0.25">
      <c r="A198" t="s">
        <v>11</v>
      </c>
      <c r="B198">
        <v>164</v>
      </c>
      <c r="C198" s="1">
        <v>43234</v>
      </c>
      <c r="D198">
        <v>20</v>
      </c>
      <c r="E198">
        <v>3</v>
      </c>
      <c r="F198">
        <v>2</v>
      </c>
      <c r="G198">
        <v>26</v>
      </c>
      <c r="H198">
        <v>29</v>
      </c>
      <c r="I198">
        <v>30</v>
      </c>
      <c r="J198">
        <v>31</v>
      </c>
      <c r="K198">
        <v>0</v>
      </c>
    </row>
    <row r="199" spans="1:11" x14ac:dyDescent="0.25">
      <c r="A199" t="s">
        <v>11</v>
      </c>
      <c r="B199">
        <v>164</v>
      </c>
      <c r="C199" s="1">
        <v>43234</v>
      </c>
      <c r="D199">
        <v>20</v>
      </c>
      <c r="E199">
        <v>4</v>
      </c>
      <c r="F199">
        <v>4</v>
      </c>
      <c r="G199">
        <v>6</v>
      </c>
      <c r="H199">
        <v>9</v>
      </c>
      <c r="I199">
        <v>10</v>
      </c>
      <c r="J199">
        <v>42</v>
      </c>
      <c r="K199">
        <v>0</v>
      </c>
    </row>
    <row r="200" spans="1:11" x14ac:dyDescent="0.25">
      <c r="A200" t="s">
        <v>11</v>
      </c>
      <c r="B200">
        <v>164</v>
      </c>
      <c r="C200" s="1">
        <v>43234</v>
      </c>
      <c r="D200">
        <v>20</v>
      </c>
      <c r="E200">
        <v>5</v>
      </c>
      <c r="F200">
        <v>15</v>
      </c>
      <c r="G200">
        <v>16</v>
      </c>
      <c r="H200">
        <v>32</v>
      </c>
      <c r="I200">
        <v>33</v>
      </c>
      <c r="J200">
        <v>40</v>
      </c>
      <c r="K200">
        <v>0</v>
      </c>
    </row>
    <row r="201" spans="1:11" x14ac:dyDescent="0.25">
      <c r="A201" t="s">
        <v>11</v>
      </c>
      <c r="B201">
        <v>164</v>
      </c>
      <c r="C201" s="1">
        <v>43234</v>
      </c>
      <c r="D201">
        <v>20</v>
      </c>
      <c r="E201">
        <v>6</v>
      </c>
      <c r="F201">
        <v>23</v>
      </c>
      <c r="G201">
        <v>34</v>
      </c>
      <c r="H201">
        <v>35</v>
      </c>
      <c r="I201">
        <v>40</v>
      </c>
      <c r="J201">
        <v>47</v>
      </c>
      <c r="K201">
        <v>0</v>
      </c>
    </row>
    <row r="202" spans="1:11" x14ac:dyDescent="0.25">
      <c r="A202" t="s">
        <v>11</v>
      </c>
      <c r="B202">
        <v>164</v>
      </c>
      <c r="C202" s="1">
        <v>43234</v>
      </c>
      <c r="D202">
        <v>20</v>
      </c>
      <c r="E202">
        <v>7</v>
      </c>
      <c r="F202">
        <v>14</v>
      </c>
      <c r="G202">
        <v>23</v>
      </c>
      <c r="H202">
        <v>32</v>
      </c>
      <c r="I202">
        <v>46</v>
      </c>
      <c r="J202">
        <v>47</v>
      </c>
      <c r="K202">
        <v>0</v>
      </c>
    </row>
    <row r="203" spans="1:11" x14ac:dyDescent="0.25">
      <c r="A203" t="s">
        <v>11</v>
      </c>
      <c r="B203">
        <v>164</v>
      </c>
      <c r="C203" s="1">
        <v>43234</v>
      </c>
      <c r="D203">
        <v>20</v>
      </c>
      <c r="E203">
        <v>8</v>
      </c>
      <c r="F203">
        <v>5</v>
      </c>
      <c r="G203">
        <v>10</v>
      </c>
      <c r="H203">
        <v>22</v>
      </c>
      <c r="I203">
        <v>29</v>
      </c>
      <c r="J203">
        <v>48</v>
      </c>
      <c r="K203">
        <v>0</v>
      </c>
    </row>
    <row r="204" spans="1:11" x14ac:dyDescent="0.25">
      <c r="A204" t="s">
        <v>11</v>
      </c>
      <c r="B204">
        <v>164</v>
      </c>
      <c r="C204" s="1">
        <v>43234</v>
      </c>
      <c r="D204">
        <v>20</v>
      </c>
      <c r="E204">
        <v>9</v>
      </c>
      <c r="F204">
        <v>15</v>
      </c>
      <c r="G204">
        <v>25</v>
      </c>
      <c r="H204">
        <v>28</v>
      </c>
      <c r="I204">
        <v>39</v>
      </c>
      <c r="J204">
        <v>48</v>
      </c>
      <c r="K204">
        <v>0</v>
      </c>
    </row>
    <row r="205" spans="1:11" x14ac:dyDescent="0.25">
      <c r="A205" t="s">
        <v>11</v>
      </c>
      <c r="B205">
        <v>164</v>
      </c>
      <c r="C205" s="1">
        <v>43234</v>
      </c>
      <c r="D205">
        <v>20</v>
      </c>
      <c r="E205">
        <v>10</v>
      </c>
      <c r="F205">
        <v>3</v>
      </c>
      <c r="G205">
        <v>4</v>
      </c>
      <c r="H205">
        <v>28</v>
      </c>
      <c r="I205">
        <v>41</v>
      </c>
      <c r="J205">
        <v>48</v>
      </c>
      <c r="K205">
        <v>0</v>
      </c>
    </row>
    <row r="206" spans="1:11" x14ac:dyDescent="0.25">
      <c r="A206" t="s">
        <v>11</v>
      </c>
      <c r="B206">
        <v>165</v>
      </c>
      <c r="C206" s="1">
        <v>43237</v>
      </c>
      <c r="D206">
        <v>0</v>
      </c>
      <c r="E206">
        <v>0</v>
      </c>
      <c r="F206">
        <v>1</v>
      </c>
      <c r="G206">
        <v>5</v>
      </c>
      <c r="H206">
        <v>18</v>
      </c>
      <c r="I206">
        <v>42</v>
      </c>
      <c r="J206">
        <v>46</v>
      </c>
      <c r="K206">
        <v>3</v>
      </c>
    </row>
    <row r="207" spans="1:11" x14ac:dyDescent="0.25">
      <c r="A207" t="s">
        <v>11</v>
      </c>
      <c r="B207">
        <v>166</v>
      </c>
      <c r="C207" s="1">
        <v>43241</v>
      </c>
      <c r="D207">
        <v>0</v>
      </c>
      <c r="E207">
        <v>0</v>
      </c>
      <c r="F207">
        <v>6</v>
      </c>
      <c r="G207">
        <v>8</v>
      </c>
      <c r="H207">
        <v>22</v>
      </c>
      <c r="I207">
        <v>30</v>
      </c>
      <c r="J207">
        <v>38</v>
      </c>
      <c r="K207">
        <v>6</v>
      </c>
    </row>
    <row r="208" spans="1:11" x14ac:dyDescent="0.25">
      <c r="A208" t="s">
        <v>11</v>
      </c>
      <c r="B208">
        <v>167</v>
      </c>
      <c r="C208" s="1">
        <v>43244</v>
      </c>
      <c r="D208">
        <v>0</v>
      </c>
      <c r="E208">
        <v>0</v>
      </c>
      <c r="F208">
        <v>18</v>
      </c>
      <c r="G208">
        <v>26</v>
      </c>
      <c r="H208">
        <v>38</v>
      </c>
      <c r="I208">
        <v>43</v>
      </c>
      <c r="J208">
        <v>49</v>
      </c>
      <c r="K208">
        <v>7</v>
      </c>
    </row>
    <row r="209" spans="1:11" x14ac:dyDescent="0.25">
      <c r="A209" t="s">
        <v>11</v>
      </c>
      <c r="B209">
        <v>168</v>
      </c>
      <c r="C209" s="1">
        <v>43248</v>
      </c>
      <c r="D209">
        <v>0</v>
      </c>
      <c r="E209">
        <v>0</v>
      </c>
      <c r="F209">
        <v>14</v>
      </c>
      <c r="G209">
        <v>28</v>
      </c>
      <c r="H209">
        <v>29</v>
      </c>
      <c r="I209">
        <v>42</v>
      </c>
      <c r="J209">
        <v>48</v>
      </c>
      <c r="K209">
        <v>5</v>
      </c>
    </row>
    <row r="210" spans="1:11" x14ac:dyDescent="0.25">
      <c r="A210" t="s">
        <v>11</v>
      </c>
      <c r="B210">
        <v>169</v>
      </c>
      <c r="C210" s="1">
        <v>43251</v>
      </c>
      <c r="D210">
        <v>0</v>
      </c>
      <c r="E210">
        <v>0</v>
      </c>
      <c r="F210">
        <v>2</v>
      </c>
      <c r="G210">
        <v>9</v>
      </c>
      <c r="H210">
        <v>41</v>
      </c>
      <c r="I210">
        <v>45</v>
      </c>
      <c r="J210">
        <v>48</v>
      </c>
      <c r="K210">
        <v>1</v>
      </c>
    </row>
    <row r="211" spans="1:11" x14ac:dyDescent="0.25">
      <c r="A211" t="s">
        <v>11</v>
      </c>
      <c r="B211">
        <v>170</v>
      </c>
      <c r="C211" s="1">
        <v>43255</v>
      </c>
      <c r="D211">
        <v>0</v>
      </c>
      <c r="E211">
        <v>0</v>
      </c>
      <c r="F211">
        <v>1</v>
      </c>
      <c r="G211">
        <v>5</v>
      </c>
      <c r="H211">
        <v>11</v>
      </c>
      <c r="I211">
        <v>30</v>
      </c>
      <c r="J211">
        <v>38</v>
      </c>
      <c r="K211">
        <v>5</v>
      </c>
    </row>
    <row r="212" spans="1:11" x14ac:dyDescent="0.25">
      <c r="A212" t="s">
        <v>11</v>
      </c>
      <c r="B212">
        <v>171</v>
      </c>
      <c r="C212" s="1">
        <v>43258</v>
      </c>
      <c r="D212">
        <v>0</v>
      </c>
      <c r="E212">
        <v>0</v>
      </c>
      <c r="F212">
        <v>2</v>
      </c>
      <c r="G212">
        <v>3</v>
      </c>
      <c r="H212">
        <v>4</v>
      </c>
      <c r="I212">
        <v>40</v>
      </c>
      <c r="J212">
        <v>47</v>
      </c>
      <c r="K212">
        <v>1</v>
      </c>
    </row>
    <row r="213" spans="1:11" x14ac:dyDescent="0.25">
      <c r="A213" t="s">
        <v>11</v>
      </c>
      <c r="B213">
        <v>172</v>
      </c>
      <c r="C213" s="1">
        <v>43262</v>
      </c>
      <c r="D213">
        <v>0</v>
      </c>
      <c r="E213">
        <v>0</v>
      </c>
      <c r="F213">
        <v>1</v>
      </c>
      <c r="G213">
        <v>12</v>
      </c>
      <c r="H213">
        <v>19</v>
      </c>
      <c r="I213">
        <v>26</v>
      </c>
      <c r="J213">
        <v>35</v>
      </c>
      <c r="K213">
        <v>7</v>
      </c>
    </row>
    <row r="214" spans="1:11" x14ac:dyDescent="0.25">
      <c r="A214" t="s">
        <v>11</v>
      </c>
      <c r="B214">
        <v>173</v>
      </c>
      <c r="C214" s="1">
        <v>43265</v>
      </c>
      <c r="D214">
        <v>0</v>
      </c>
      <c r="E214">
        <v>0</v>
      </c>
      <c r="F214">
        <v>1</v>
      </c>
      <c r="G214">
        <v>19</v>
      </c>
      <c r="H214">
        <v>33</v>
      </c>
      <c r="I214">
        <v>41</v>
      </c>
      <c r="J214">
        <v>47</v>
      </c>
      <c r="K214">
        <v>1</v>
      </c>
    </row>
    <row r="215" spans="1:11" x14ac:dyDescent="0.25">
      <c r="A215" t="s">
        <v>11</v>
      </c>
      <c r="B215">
        <v>174</v>
      </c>
      <c r="C215" s="1">
        <v>43269</v>
      </c>
      <c r="D215">
        <v>0</v>
      </c>
      <c r="E215">
        <v>0</v>
      </c>
      <c r="F215">
        <v>1</v>
      </c>
      <c r="G215">
        <v>16</v>
      </c>
      <c r="H215">
        <v>31</v>
      </c>
      <c r="I215">
        <v>44</v>
      </c>
      <c r="J215">
        <v>48</v>
      </c>
      <c r="K215">
        <v>2</v>
      </c>
    </row>
    <row r="216" spans="1:11" x14ac:dyDescent="0.25">
      <c r="A216" t="s">
        <v>11</v>
      </c>
      <c r="B216">
        <v>175</v>
      </c>
      <c r="C216" s="1">
        <v>43272</v>
      </c>
      <c r="D216">
        <v>0</v>
      </c>
      <c r="E216">
        <v>0</v>
      </c>
      <c r="F216">
        <v>13</v>
      </c>
      <c r="G216">
        <v>28</v>
      </c>
      <c r="H216">
        <v>30</v>
      </c>
      <c r="I216">
        <v>31</v>
      </c>
      <c r="J216">
        <v>43</v>
      </c>
      <c r="K216">
        <v>7</v>
      </c>
    </row>
    <row r="217" spans="1:11" x14ac:dyDescent="0.25">
      <c r="A217" t="s">
        <v>11</v>
      </c>
      <c r="B217">
        <v>176</v>
      </c>
      <c r="C217" s="1">
        <v>43276</v>
      </c>
      <c r="D217">
        <v>0</v>
      </c>
      <c r="E217">
        <v>0</v>
      </c>
      <c r="F217">
        <v>12</v>
      </c>
      <c r="G217">
        <v>20</v>
      </c>
      <c r="H217">
        <v>30</v>
      </c>
      <c r="I217">
        <v>43</v>
      </c>
      <c r="J217">
        <v>46</v>
      </c>
      <c r="K217">
        <v>2</v>
      </c>
    </row>
    <row r="218" spans="1:11" x14ac:dyDescent="0.25">
      <c r="A218" t="s">
        <v>11</v>
      </c>
      <c r="B218">
        <v>177</v>
      </c>
      <c r="C218" s="1">
        <v>43279</v>
      </c>
      <c r="D218">
        <v>0</v>
      </c>
      <c r="E218">
        <v>0</v>
      </c>
      <c r="F218">
        <v>6</v>
      </c>
      <c r="G218">
        <v>39</v>
      </c>
      <c r="H218">
        <v>40</v>
      </c>
      <c r="I218">
        <v>48</v>
      </c>
      <c r="J218">
        <v>49</v>
      </c>
      <c r="K218">
        <v>4</v>
      </c>
    </row>
    <row r="219" spans="1:11" x14ac:dyDescent="0.25">
      <c r="A219" t="s">
        <v>11</v>
      </c>
      <c r="B219">
        <v>178</v>
      </c>
      <c r="C219" s="1">
        <v>43283</v>
      </c>
      <c r="D219">
        <v>0</v>
      </c>
      <c r="E219">
        <v>0</v>
      </c>
      <c r="F219">
        <v>5</v>
      </c>
      <c r="G219">
        <v>18</v>
      </c>
      <c r="H219">
        <v>23</v>
      </c>
      <c r="I219">
        <v>39</v>
      </c>
      <c r="J219">
        <v>42</v>
      </c>
      <c r="K219">
        <v>3</v>
      </c>
    </row>
    <row r="220" spans="1:11" x14ac:dyDescent="0.25">
      <c r="A220" t="s">
        <v>11</v>
      </c>
      <c r="B220">
        <v>179</v>
      </c>
      <c r="C220" s="1">
        <v>43286</v>
      </c>
      <c r="D220">
        <v>0</v>
      </c>
      <c r="E220">
        <v>0</v>
      </c>
      <c r="F220">
        <v>14</v>
      </c>
      <c r="G220">
        <v>20</v>
      </c>
      <c r="H220">
        <v>27</v>
      </c>
      <c r="I220">
        <v>40</v>
      </c>
      <c r="J220">
        <v>41</v>
      </c>
      <c r="K220">
        <v>2</v>
      </c>
    </row>
    <row r="221" spans="1:11" x14ac:dyDescent="0.25">
      <c r="A221" t="s">
        <v>11</v>
      </c>
      <c r="B221">
        <v>180</v>
      </c>
      <c r="C221" s="1">
        <v>43290</v>
      </c>
      <c r="D221">
        <v>0</v>
      </c>
      <c r="E221">
        <v>0</v>
      </c>
      <c r="F221">
        <v>13</v>
      </c>
      <c r="G221">
        <v>26</v>
      </c>
      <c r="H221">
        <v>41</v>
      </c>
      <c r="I221">
        <v>42</v>
      </c>
      <c r="J221">
        <v>47</v>
      </c>
      <c r="K221">
        <v>2</v>
      </c>
    </row>
    <row r="222" spans="1:11" x14ac:dyDescent="0.25">
      <c r="A222" t="s">
        <v>11</v>
      </c>
      <c r="B222">
        <v>181</v>
      </c>
      <c r="C222" s="1">
        <v>43293</v>
      </c>
      <c r="D222">
        <v>0</v>
      </c>
      <c r="E222">
        <v>0</v>
      </c>
      <c r="F222">
        <v>1</v>
      </c>
      <c r="G222">
        <v>2</v>
      </c>
      <c r="H222">
        <v>32</v>
      </c>
      <c r="I222">
        <v>36</v>
      </c>
      <c r="J222">
        <v>39</v>
      </c>
      <c r="K222">
        <v>4</v>
      </c>
    </row>
    <row r="223" spans="1:11" x14ac:dyDescent="0.25">
      <c r="A223" t="s">
        <v>11</v>
      </c>
      <c r="B223">
        <v>182</v>
      </c>
      <c r="C223" s="1">
        <v>43297</v>
      </c>
      <c r="D223">
        <v>0</v>
      </c>
      <c r="E223">
        <v>0</v>
      </c>
      <c r="F223">
        <v>5</v>
      </c>
      <c r="G223">
        <v>11</v>
      </c>
      <c r="H223">
        <v>27</v>
      </c>
      <c r="I223">
        <v>34</v>
      </c>
      <c r="J223">
        <v>46</v>
      </c>
      <c r="K223">
        <v>1</v>
      </c>
    </row>
    <row r="224" spans="1:11" x14ac:dyDescent="0.25">
      <c r="A224" t="s">
        <v>11</v>
      </c>
      <c r="B224">
        <v>183</v>
      </c>
      <c r="C224" s="1">
        <v>43300</v>
      </c>
      <c r="D224">
        <v>0</v>
      </c>
      <c r="E224">
        <v>0</v>
      </c>
      <c r="F224">
        <v>27</v>
      </c>
      <c r="G224">
        <v>31</v>
      </c>
      <c r="H224">
        <v>36</v>
      </c>
      <c r="I224">
        <v>38</v>
      </c>
      <c r="J224">
        <v>39</v>
      </c>
      <c r="K224">
        <v>6</v>
      </c>
    </row>
    <row r="225" spans="1:11" x14ac:dyDescent="0.25">
      <c r="A225" t="s">
        <v>11</v>
      </c>
      <c r="B225">
        <v>184</v>
      </c>
      <c r="C225" s="1">
        <v>43304</v>
      </c>
      <c r="D225">
        <v>0</v>
      </c>
      <c r="E225">
        <v>0</v>
      </c>
      <c r="F225">
        <v>19</v>
      </c>
      <c r="G225">
        <v>32</v>
      </c>
      <c r="H225">
        <v>38</v>
      </c>
      <c r="I225">
        <v>44</v>
      </c>
      <c r="J225">
        <v>48</v>
      </c>
      <c r="K225">
        <v>2</v>
      </c>
    </row>
    <row r="226" spans="1:11" x14ac:dyDescent="0.25">
      <c r="A226" t="s">
        <v>11</v>
      </c>
      <c r="B226">
        <v>185</v>
      </c>
      <c r="C226" s="1">
        <v>43307</v>
      </c>
      <c r="D226">
        <v>0</v>
      </c>
      <c r="E226">
        <v>0</v>
      </c>
      <c r="F226">
        <v>32</v>
      </c>
      <c r="G226">
        <v>34</v>
      </c>
      <c r="H226">
        <v>43</v>
      </c>
      <c r="I226">
        <v>44</v>
      </c>
      <c r="J226">
        <v>46</v>
      </c>
      <c r="K226">
        <v>6</v>
      </c>
    </row>
    <row r="227" spans="1:11" x14ac:dyDescent="0.25">
      <c r="A227" t="s">
        <v>11</v>
      </c>
      <c r="B227">
        <v>186</v>
      </c>
      <c r="C227" s="1">
        <v>43311</v>
      </c>
      <c r="D227">
        <v>0</v>
      </c>
      <c r="E227">
        <v>0</v>
      </c>
      <c r="F227">
        <v>15</v>
      </c>
      <c r="G227">
        <v>17</v>
      </c>
      <c r="H227">
        <v>30</v>
      </c>
      <c r="I227">
        <v>44</v>
      </c>
      <c r="J227">
        <v>47</v>
      </c>
      <c r="K227">
        <v>6</v>
      </c>
    </row>
    <row r="228" spans="1:11" x14ac:dyDescent="0.25">
      <c r="A228" t="s">
        <v>11</v>
      </c>
      <c r="B228">
        <v>187</v>
      </c>
      <c r="C228" s="1">
        <v>43314</v>
      </c>
      <c r="D228">
        <v>0</v>
      </c>
      <c r="E228">
        <v>0</v>
      </c>
      <c r="F228">
        <v>6</v>
      </c>
      <c r="G228">
        <v>9</v>
      </c>
      <c r="H228">
        <v>22</v>
      </c>
      <c r="I228">
        <v>32</v>
      </c>
      <c r="J228">
        <v>38</v>
      </c>
      <c r="K228">
        <v>7</v>
      </c>
    </row>
    <row r="229" spans="1:11" x14ac:dyDescent="0.25">
      <c r="A229" t="s">
        <v>11</v>
      </c>
      <c r="B229">
        <v>188</v>
      </c>
      <c r="C229" s="1">
        <v>43318</v>
      </c>
      <c r="D229">
        <v>0</v>
      </c>
      <c r="E229">
        <v>0</v>
      </c>
      <c r="F229">
        <v>11</v>
      </c>
      <c r="G229">
        <v>29</v>
      </c>
      <c r="H229">
        <v>31</v>
      </c>
      <c r="I229">
        <v>34</v>
      </c>
      <c r="J229">
        <v>38</v>
      </c>
      <c r="K229">
        <v>7</v>
      </c>
    </row>
    <row r="230" spans="1:11" x14ac:dyDescent="0.25">
      <c r="A230" t="s">
        <v>11</v>
      </c>
      <c r="B230">
        <v>189</v>
      </c>
      <c r="C230" s="1">
        <v>43321</v>
      </c>
      <c r="D230">
        <v>0</v>
      </c>
      <c r="E230">
        <v>0</v>
      </c>
      <c r="F230">
        <v>2</v>
      </c>
      <c r="G230">
        <v>15</v>
      </c>
      <c r="H230">
        <v>21</v>
      </c>
      <c r="I230">
        <v>32</v>
      </c>
      <c r="J230">
        <v>34</v>
      </c>
      <c r="K230">
        <v>3</v>
      </c>
    </row>
    <row r="231" spans="1:11" x14ac:dyDescent="0.25">
      <c r="A231" t="s">
        <v>11</v>
      </c>
      <c r="B231">
        <v>190</v>
      </c>
      <c r="C231" s="1">
        <v>43325</v>
      </c>
      <c r="D231">
        <v>0</v>
      </c>
      <c r="E231">
        <v>0</v>
      </c>
      <c r="F231">
        <v>5</v>
      </c>
      <c r="G231">
        <v>9</v>
      </c>
      <c r="H231">
        <v>30</v>
      </c>
      <c r="I231">
        <v>31</v>
      </c>
      <c r="J231">
        <v>47</v>
      </c>
      <c r="K231">
        <v>7</v>
      </c>
    </row>
    <row r="232" spans="1:11" x14ac:dyDescent="0.25">
      <c r="A232" t="s">
        <v>11</v>
      </c>
      <c r="B232">
        <v>191</v>
      </c>
      <c r="C232" s="1">
        <v>43328</v>
      </c>
      <c r="D232">
        <v>0</v>
      </c>
      <c r="E232">
        <v>0</v>
      </c>
      <c r="F232">
        <v>8</v>
      </c>
      <c r="G232">
        <v>9</v>
      </c>
      <c r="H232">
        <v>25</v>
      </c>
      <c r="I232">
        <v>31</v>
      </c>
      <c r="J232">
        <v>41</v>
      </c>
      <c r="K232">
        <v>2</v>
      </c>
    </row>
    <row r="233" spans="1:11" x14ac:dyDescent="0.25">
      <c r="A233" t="s">
        <v>11</v>
      </c>
      <c r="B233">
        <v>192</v>
      </c>
      <c r="C233" s="1">
        <v>43332</v>
      </c>
      <c r="D233">
        <v>0</v>
      </c>
      <c r="E233">
        <v>0</v>
      </c>
      <c r="F233">
        <v>8</v>
      </c>
      <c r="G233">
        <v>12</v>
      </c>
      <c r="H233">
        <v>18</v>
      </c>
      <c r="I233">
        <v>35</v>
      </c>
      <c r="J233">
        <v>40</v>
      </c>
      <c r="K233">
        <v>2</v>
      </c>
    </row>
    <row r="234" spans="1:11" x14ac:dyDescent="0.25">
      <c r="A234" t="s">
        <v>11</v>
      </c>
      <c r="B234">
        <v>193</v>
      </c>
      <c r="C234" s="1">
        <v>43335</v>
      </c>
      <c r="D234">
        <v>0</v>
      </c>
      <c r="E234">
        <v>0</v>
      </c>
      <c r="F234">
        <v>5</v>
      </c>
      <c r="G234">
        <v>11</v>
      </c>
      <c r="H234">
        <v>16</v>
      </c>
      <c r="I234">
        <v>24</v>
      </c>
      <c r="J234">
        <v>42</v>
      </c>
      <c r="K234">
        <v>4</v>
      </c>
    </row>
    <row r="235" spans="1:11" x14ac:dyDescent="0.25">
      <c r="A235" t="s">
        <v>11</v>
      </c>
      <c r="B235">
        <v>194</v>
      </c>
      <c r="C235" s="1">
        <v>43339</v>
      </c>
      <c r="D235">
        <v>0</v>
      </c>
      <c r="E235">
        <v>0</v>
      </c>
      <c r="F235">
        <v>7</v>
      </c>
      <c r="G235">
        <v>15</v>
      </c>
      <c r="H235">
        <v>23</v>
      </c>
      <c r="I235">
        <v>31</v>
      </c>
      <c r="J235">
        <v>48</v>
      </c>
      <c r="K235">
        <v>4</v>
      </c>
    </row>
    <row r="236" spans="1:11" x14ac:dyDescent="0.25">
      <c r="A236" t="s">
        <v>11</v>
      </c>
      <c r="B236">
        <v>195</v>
      </c>
      <c r="C236" s="1">
        <v>43342</v>
      </c>
      <c r="D236">
        <v>0</v>
      </c>
      <c r="E236">
        <v>0</v>
      </c>
      <c r="F236">
        <v>25</v>
      </c>
      <c r="G236">
        <v>28</v>
      </c>
      <c r="H236">
        <v>35</v>
      </c>
      <c r="I236">
        <v>39</v>
      </c>
      <c r="J236">
        <v>48</v>
      </c>
      <c r="K236">
        <v>5</v>
      </c>
    </row>
    <row r="237" spans="1:11" x14ac:dyDescent="0.25">
      <c r="A237" t="s">
        <v>11</v>
      </c>
      <c r="B237">
        <v>196</v>
      </c>
      <c r="C237" s="1">
        <v>43346</v>
      </c>
      <c r="D237">
        <v>0</v>
      </c>
      <c r="E237">
        <v>0</v>
      </c>
      <c r="F237">
        <v>13</v>
      </c>
      <c r="G237">
        <v>26</v>
      </c>
      <c r="H237">
        <v>36</v>
      </c>
      <c r="I237">
        <v>39</v>
      </c>
      <c r="J237">
        <v>49</v>
      </c>
      <c r="K237">
        <v>1</v>
      </c>
    </row>
    <row r="238" spans="1:11" x14ac:dyDescent="0.25">
      <c r="A238" t="s">
        <v>11</v>
      </c>
      <c r="B238">
        <v>197</v>
      </c>
      <c r="C238" s="1">
        <v>43349</v>
      </c>
      <c r="D238">
        <v>0</v>
      </c>
      <c r="E238">
        <v>0</v>
      </c>
      <c r="F238">
        <v>4</v>
      </c>
      <c r="G238">
        <v>8</v>
      </c>
      <c r="H238">
        <v>20</v>
      </c>
      <c r="I238">
        <v>22</v>
      </c>
      <c r="J238">
        <v>49</v>
      </c>
      <c r="K238">
        <v>6</v>
      </c>
    </row>
    <row r="239" spans="1:11" x14ac:dyDescent="0.25">
      <c r="A239" t="s">
        <v>11</v>
      </c>
      <c r="B239">
        <v>198</v>
      </c>
      <c r="C239" s="1">
        <v>43353</v>
      </c>
      <c r="D239">
        <v>0</v>
      </c>
      <c r="E239">
        <v>0</v>
      </c>
      <c r="F239">
        <v>3</v>
      </c>
      <c r="G239">
        <v>29</v>
      </c>
      <c r="H239">
        <v>31</v>
      </c>
      <c r="I239">
        <v>43</v>
      </c>
      <c r="J239">
        <v>48</v>
      </c>
      <c r="K239">
        <v>7</v>
      </c>
    </row>
    <row r="240" spans="1:11" x14ac:dyDescent="0.25">
      <c r="A240" t="s">
        <v>11</v>
      </c>
      <c r="B240">
        <v>199</v>
      </c>
      <c r="C240" s="1">
        <v>43356</v>
      </c>
      <c r="D240">
        <v>0</v>
      </c>
      <c r="E240">
        <v>0</v>
      </c>
      <c r="F240">
        <v>1</v>
      </c>
      <c r="G240">
        <v>11</v>
      </c>
      <c r="H240">
        <v>25</v>
      </c>
      <c r="I240">
        <v>29</v>
      </c>
      <c r="J240">
        <v>46</v>
      </c>
      <c r="K240">
        <v>7</v>
      </c>
    </row>
    <row r="241" spans="1:11" x14ac:dyDescent="0.25">
      <c r="A241" t="s">
        <v>11</v>
      </c>
      <c r="B241">
        <v>200</v>
      </c>
      <c r="C241" s="1">
        <v>43360</v>
      </c>
      <c r="D241">
        <v>0</v>
      </c>
      <c r="E241">
        <v>0</v>
      </c>
      <c r="F241">
        <v>4</v>
      </c>
      <c r="G241">
        <v>15</v>
      </c>
      <c r="H241">
        <v>20</v>
      </c>
      <c r="I241">
        <v>24</v>
      </c>
      <c r="J241">
        <v>48</v>
      </c>
      <c r="K241">
        <v>5</v>
      </c>
    </row>
    <row r="242" spans="1:11" x14ac:dyDescent="0.25">
      <c r="A242" t="s">
        <v>11</v>
      </c>
      <c r="B242">
        <v>200</v>
      </c>
      <c r="C242" s="1">
        <v>43360</v>
      </c>
      <c r="D242">
        <v>20</v>
      </c>
      <c r="E242">
        <v>1</v>
      </c>
      <c r="F242">
        <v>5</v>
      </c>
      <c r="G242">
        <v>9</v>
      </c>
      <c r="H242">
        <v>20</v>
      </c>
      <c r="I242">
        <v>29</v>
      </c>
      <c r="J242">
        <v>32</v>
      </c>
      <c r="K242">
        <v>0</v>
      </c>
    </row>
    <row r="243" spans="1:11" x14ac:dyDescent="0.25">
      <c r="A243" t="s">
        <v>11</v>
      </c>
      <c r="B243">
        <v>200</v>
      </c>
      <c r="C243" s="1">
        <v>43360</v>
      </c>
      <c r="D243">
        <v>20</v>
      </c>
      <c r="E243">
        <v>2</v>
      </c>
      <c r="F243">
        <v>3</v>
      </c>
      <c r="G243">
        <v>13</v>
      </c>
      <c r="H243">
        <v>20</v>
      </c>
      <c r="I243">
        <v>27</v>
      </c>
      <c r="J243">
        <v>38</v>
      </c>
      <c r="K243">
        <v>0</v>
      </c>
    </row>
    <row r="244" spans="1:11" x14ac:dyDescent="0.25">
      <c r="A244" t="s">
        <v>11</v>
      </c>
      <c r="B244">
        <v>200</v>
      </c>
      <c r="C244" s="1">
        <v>43360</v>
      </c>
      <c r="D244">
        <v>20</v>
      </c>
      <c r="E244">
        <v>3</v>
      </c>
      <c r="F244">
        <v>9</v>
      </c>
      <c r="G244">
        <v>11</v>
      </c>
      <c r="H244">
        <v>19</v>
      </c>
      <c r="I244">
        <v>33</v>
      </c>
      <c r="J244">
        <v>37</v>
      </c>
      <c r="K244">
        <v>0</v>
      </c>
    </row>
    <row r="245" spans="1:11" x14ac:dyDescent="0.25">
      <c r="A245" t="s">
        <v>11</v>
      </c>
      <c r="B245">
        <v>200</v>
      </c>
      <c r="C245" s="1">
        <v>43360</v>
      </c>
      <c r="D245">
        <v>20</v>
      </c>
      <c r="E245">
        <v>4</v>
      </c>
      <c r="F245">
        <v>20</v>
      </c>
      <c r="G245">
        <v>24</v>
      </c>
      <c r="H245">
        <v>43</v>
      </c>
      <c r="I245">
        <v>47</v>
      </c>
      <c r="J245">
        <v>48</v>
      </c>
      <c r="K245">
        <v>0</v>
      </c>
    </row>
    <row r="246" spans="1:11" x14ac:dyDescent="0.25">
      <c r="A246" t="s">
        <v>11</v>
      </c>
      <c r="B246">
        <v>200</v>
      </c>
      <c r="C246" s="1">
        <v>43360</v>
      </c>
      <c r="D246">
        <v>20</v>
      </c>
      <c r="E246">
        <v>5</v>
      </c>
      <c r="F246">
        <v>8</v>
      </c>
      <c r="G246">
        <v>10</v>
      </c>
      <c r="H246">
        <v>16</v>
      </c>
      <c r="I246">
        <v>41</v>
      </c>
      <c r="J246">
        <v>48</v>
      </c>
      <c r="K246">
        <v>0</v>
      </c>
    </row>
    <row r="247" spans="1:11" x14ac:dyDescent="0.25">
      <c r="A247" t="s">
        <v>11</v>
      </c>
      <c r="B247">
        <v>201</v>
      </c>
      <c r="C247" s="1">
        <v>43363</v>
      </c>
      <c r="D247">
        <v>0</v>
      </c>
      <c r="E247">
        <v>0</v>
      </c>
      <c r="F247">
        <v>3</v>
      </c>
      <c r="G247">
        <v>10</v>
      </c>
      <c r="H247">
        <v>15</v>
      </c>
      <c r="I247">
        <v>23</v>
      </c>
      <c r="J247">
        <v>48</v>
      </c>
      <c r="K247">
        <v>2</v>
      </c>
    </row>
    <row r="248" spans="1:11" x14ac:dyDescent="0.25">
      <c r="A248" t="s">
        <v>11</v>
      </c>
      <c r="B248">
        <v>201</v>
      </c>
      <c r="C248" s="1">
        <v>43363</v>
      </c>
      <c r="D248">
        <v>20</v>
      </c>
      <c r="E248">
        <v>1</v>
      </c>
      <c r="F248">
        <v>6</v>
      </c>
      <c r="G248">
        <v>13</v>
      </c>
      <c r="H248">
        <v>17</v>
      </c>
      <c r="I248">
        <v>33</v>
      </c>
      <c r="J248">
        <v>47</v>
      </c>
      <c r="K248">
        <v>0</v>
      </c>
    </row>
    <row r="249" spans="1:11" x14ac:dyDescent="0.25">
      <c r="A249" t="s">
        <v>11</v>
      </c>
      <c r="B249">
        <v>201</v>
      </c>
      <c r="C249" s="1">
        <v>43363</v>
      </c>
      <c r="D249">
        <v>20</v>
      </c>
      <c r="E249">
        <v>2</v>
      </c>
      <c r="F249">
        <v>1</v>
      </c>
      <c r="G249">
        <v>23</v>
      </c>
      <c r="H249">
        <v>31</v>
      </c>
      <c r="I249">
        <v>32</v>
      </c>
      <c r="J249">
        <v>40</v>
      </c>
      <c r="K249">
        <v>0</v>
      </c>
    </row>
    <row r="250" spans="1:11" x14ac:dyDescent="0.25">
      <c r="A250" t="s">
        <v>11</v>
      </c>
      <c r="B250">
        <v>201</v>
      </c>
      <c r="C250" s="1">
        <v>43363</v>
      </c>
      <c r="D250">
        <v>20</v>
      </c>
      <c r="E250">
        <v>3</v>
      </c>
      <c r="F250">
        <v>4</v>
      </c>
      <c r="G250">
        <v>5</v>
      </c>
      <c r="H250">
        <v>6</v>
      </c>
      <c r="I250">
        <v>26</v>
      </c>
      <c r="J250">
        <v>47</v>
      </c>
      <c r="K250">
        <v>0</v>
      </c>
    </row>
    <row r="251" spans="1:11" x14ac:dyDescent="0.25">
      <c r="A251" t="s">
        <v>11</v>
      </c>
      <c r="B251">
        <v>201</v>
      </c>
      <c r="C251" s="1">
        <v>43363</v>
      </c>
      <c r="D251">
        <v>20</v>
      </c>
      <c r="E251">
        <v>4</v>
      </c>
      <c r="F251">
        <v>25</v>
      </c>
      <c r="G251">
        <v>29</v>
      </c>
      <c r="H251">
        <v>33</v>
      </c>
      <c r="I251">
        <v>35</v>
      </c>
      <c r="J251">
        <v>36</v>
      </c>
      <c r="K251">
        <v>0</v>
      </c>
    </row>
    <row r="252" spans="1:11" x14ac:dyDescent="0.25">
      <c r="A252" t="s">
        <v>11</v>
      </c>
      <c r="B252">
        <v>201</v>
      </c>
      <c r="C252" s="1">
        <v>43363</v>
      </c>
      <c r="D252">
        <v>20</v>
      </c>
      <c r="E252">
        <v>5</v>
      </c>
      <c r="F252">
        <v>9</v>
      </c>
      <c r="G252">
        <v>11</v>
      </c>
      <c r="H252">
        <v>12</v>
      </c>
      <c r="I252">
        <v>29</v>
      </c>
      <c r="J252">
        <v>37</v>
      </c>
      <c r="K252">
        <v>0</v>
      </c>
    </row>
    <row r="253" spans="1:11" x14ac:dyDescent="0.25">
      <c r="A253" t="s">
        <v>11</v>
      </c>
      <c r="B253">
        <v>202</v>
      </c>
      <c r="C253" s="1">
        <v>43367</v>
      </c>
      <c r="D253">
        <v>0</v>
      </c>
      <c r="E253">
        <v>0</v>
      </c>
      <c r="F253">
        <v>14</v>
      </c>
      <c r="G253">
        <v>25</v>
      </c>
      <c r="H253">
        <v>27</v>
      </c>
      <c r="I253">
        <v>28</v>
      </c>
      <c r="J253">
        <v>43</v>
      </c>
      <c r="K253">
        <v>4</v>
      </c>
    </row>
    <row r="254" spans="1:11" x14ac:dyDescent="0.25">
      <c r="A254" t="s">
        <v>11</v>
      </c>
      <c r="B254">
        <v>203</v>
      </c>
      <c r="C254" s="1">
        <v>43370</v>
      </c>
      <c r="D254">
        <v>0</v>
      </c>
      <c r="E254">
        <v>0</v>
      </c>
      <c r="F254">
        <v>3</v>
      </c>
      <c r="G254">
        <v>9</v>
      </c>
      <c r="H254">
        <v>12</v>
      </c>
      <c r="I254">
        <v>21</v>
      </c>
      <c r="J254">
        <v>47</v>
      </c>
      <c r="K254">
        <v>3</v>
      </c>
    </row>
    <row r="255" spans="1:11" x14ac:dyDescent="0.25">
      <c r="A255" t="s">
        <v>11</v>
      </c>
      <c r="B255">
        <v>204</v>
      </c>
      <c r="C255" s="1">
        <v>43374</v>
      </c>
      <c r="D255">
        <v>0</v>
      </c>
      <c r="E255">
        <v>0</v>
      </c>
      <c r="F255">
        <v>7</v>
      </c>
      <c r="G255">
        <v>25</v>
      </c>
      <c r="H255">
        <v>28</v>
      </c>
      <c r="I255">
        <v>45</v>
      </c>
      <c r="J255">
        <v>49</v>
      </c>
      <c r="K255">
        <v>4</v>
      </c>
    </row>
    <row r="256" spans="1:11" x14ac:dyDescent="0.25">
      <c r="A256" t="s">
        <v>11</v>
      </c>
      <c r="B256">
        <v>205</v>
      </c>
      <c r="C256" s="1">
        <v>43377</v>
      </c>
      <c r="D256">
        <v>0</v>
      </c>
      <c r="E256">
        <v>0</v>
      </c>
      <c r="F256">
        <v>2</v>
      </c>
      <c r="G256">
        <v>14</v>
      </c>
      <c r="H256">
        <v>39</v>
      </c>
      <c r="I256">
        <v>46</v>
      </c>
      <c r="J256">
        <v>49</v>
      </c>
      <c r="K256">
        <v>3</v>
      </c>
    </row>
    <row r="257" spans="1:11" x14ac:dyDescent="0.25">
      <c r="A257" t="s">
        <v>11</v>
      </c>
      <c r="B257">
        <v>206</v>
      </c>
      <c r="C257" s="1">
        <v>43381</v>
      </c>
      <c r="D257">
        <v>0</v>
      </c>
      <c r="E257">
        <v>0</v>
      </c>
      <c r="F257">
        <v>1</v>
      </c>
      <c r="G257">
        <v>13</v>
      </c>
      <c r="H257">
        <v>24</v>
      </c>
      <c r="I257">
        <v>41</v>
      </c>
      <c r="J257">
        <v>42</v>
      </c>
      <c r="K257">
        <v>4</v>
      </c>
    </row>
    <row r="258" spans="1:11" x14ac:dyDescent="0.25">
      <c r="A258" t="s">
        <v>11</v>
      </c>
      <c r="B258">
        <v>207</v>
      </c>
      <c r="C258" s="1">
        <v>43384</v>
      </c>
      <c r="D258">
        <v>0</v>
      </c>
      <c r="E258">
        <v>0</v>
      </c>
      <c r="F258">
        <v>1</v>
      </c>
      <c r="G258">
        <v>11</v>
      </c>
      <c r="H258">
        <v>25</v>
      </c>
      <c r="I258">
        <v>26</v>
      </c>
      <c r="J258">
        <v>39</v>
      </c>
      <c r="K258">
        <v>6</v>
      </c>
    </row>
    <row r="259" spans="1:11" x14ac:dyDescent="0.25">
      <c r="A259" t="s">
        <v>11</v>
      </c>
      <c r="B259">
        <v>208</v>
      </c>
      <c r="C259" s="1">
        <v>43388</v>
      </c>
      <c r="D259">
        <v>0</v>
      </c>
      <c r="E259">
        <v>0</v>
      </c>
      <c r="F259">
        <v>10</v>
      </c>
      <c r="G259">
        <v>18</v>
      </c>
      <c r="H259">
        <v>24</v>
      </c>
      <c r="I259">
        <v>37</v>
      </c>
      <c r="J259">
        <v>39</v>
      </c>
      <c r="K259">
        <v>1</v>
      </c>
    </row>
    <row r="260" spans="1:11" x14ac:dyDescent="0.25">
      <c r="A260" t="s">
        <v>11</v>
      </c>
      <c r="B260">
        <v>209</v>
      </c>
      <c r="C260" s="1">
        <v>43391</v>
      </c>
      <c r="D260">
        <v>0</v>
      </c>
      <c r="E260">
        <v>0</v>
      </c>
      <c r="F260">
        <v>2</v>
      </c>
      <c r="G260">
        <v>23</v>
      </c>
      <c r="H260">
        <v>29</v>
      </c>
      <c r="I260">
        <v>32</v>
      </c>
      <c r="J260">
        <v>48</v>
      </c>
      <c r="K260">
        <v>3</v>
      </c>
    </row>
    <row r="261" spans="1:11" x14ac:dyDescent="0.25">
      <c r="A261" t="s">
        <v>11</v>
      </c>
      <c r="B261">
        <v>210</v>
      </c>
      <c r="C261" s="1">
        <v>43395</v>
      </c>
      <c r="D261">
        <v>0</v>
      </c>
      <c r="E261">
        <v>0</v>
      </c>
      <c r="F261">
        <v>10</v>
      </c>
      <c r="G261">
        <v>11</v>
      </c>
      <c r="H261">
        <v>33</v>
      </c>
      <c r="I261">
        <v>40</v>
      </c>
      <c r="J261">
        <v>42</v>
      </c>
      <c r="K261">
        <v>5</v>
      </c>
    </row>
    <row r="262" spans="1:11" x14ac:dyDescent="0.25">
      <c r="A262" t="s">
        <v>11</v>
      </c>
      <c r="B262">
        <v>211</v>
      </c>
      <c r="C262" s="1">
        <v>43398</v>
      </c>
      <c r="D262">
        <v>0</v>
      </c>
      <c r="E262">
        <v>0</v>
      </c>
      <c r="F262">
        <v>5</v>
      </c>
      <c r="G262">
        <v>11</v>
      </c>
      <c r="H262">
        <v>14</v>
      </c>
      <c r="I262">
        <v>16</v>
      </c>
      <c r="J262">
        <v>39</v>
      </c>
      <c r="K262">
        <v>7</v>
      </c>
    </row>
    <row r="263" spans="1:11" x14ac:dyDescent="0.25">
      <c r="A263" t="s">
        <v>11</v>
      </c>
      <c r="B263">
        <v>212</v>
      </c>
      <c r="C263" s="1">
        <v>43402</v>
      </c>
      <c r="D263">
        <v>0</v>
      </c>
      <c r="E263">
        <v>0</v>
      </c>
      <c r="F263">
        <v>8</v>
      </c>
      <c r="G263">
        <v>11</v>
      </c>
      <c r="H263">
        <v>12</v>
      </c>
      <c r="I263">
        <v>13</v>
      </c>
      <c r="J263">
        <v>23</v>
      </c>
      <c r="K263">
        <v>3</v>
      </c>
    </row>
    <row r="264" spans="1:11" x14ac:dyDescent="0.25">
      <c r="A264" t="s">
        <v>11</v>
      </c>
      <c r="B264">
        <v>213</v>
      </c>
      <c r="C264" s="1">
        <v>43405</v>
      </c>
      <c r="D264">
        <v>0</v>
      </c>
      <c r="E264">
        <v>0</v>
      </c>
      <c r="F264">
        <v>2</v>
      </c>
      <c r="G264">
        <v>3</v>
      </c>
      <c r="H264">
        <v>5</v>
      </c>
      <c r="I264">
        <v>17</v>
      </c>
      <c r="J264">
        <v>39</v>
      </c>
      <c r="K264">
        <v>7</v>
      </c>
    </row>
    <row r="265" spans="1:11" x14ac:dyDescent="0.25">
      <c r="A265" t="s">
        <v>11</v>
      </c>
      <c r="B265">
        <v>214</v>
      </c>
      <c r="C265" s="1">
        <v>43409</v>
      </c>
      <c r="D265">
        <v>0</v>
      </c>
      <c r="E265">
        <v>0</v>
      </c>
      <c r="F265">
        <v>4</v>
      </c>
      <c r="G265">
        <v>27</v>
      </c>
      <c r="H265">
        <v>34</v>
      </c>
      <c r="I265">
        <v>40</v>
      </c>
      <c r="J265">
        <v>42</v>
      </c>
      <c r="K265">
        <v>1</v>
      </c>
    </row>
    <row r="266" spans="1:11" x14ac:dyDescent="0.25">
      <c r="A266" t="s">
        <v>11</v>
      </c>
      <c r="B266">
        <v>215</v>
      </c>
      <c r="C266" s="1">
        <v>43412</v>
      </c>
      <c r="D266">
        <v>0</v>
      </c>
      <c r="E266">
        <v>0</v>
      </c>
      <c r="F266">
        <v>6</v>
      </c>
      <c r="G266">
        <v>7</v>
      </c>
      <c r="H266">
        <v>29</v>
      </c>
      <c r="I266">
        <v>33</v>
      </c>
      <c r="J266">
        <v>35</v>
      </c>
      <c r="K266">
        <v>3</v>
      </c>
    </row>
    <row r="267" spans="1:11" x14ac:dyDescent="0.25">
      <c r="A267" t="s">
        <v>11</v>
      </c>
      <c r="B267">
        <v>216</v>
      </c>
      <c r="C267" s="1">
        <v>43416</v>
      </c>
      <c r="D267">
        <v>0</v>
      </c>
      <c r="E267">
        <v>0</v>
      </c>
      <c r="F267">
        <v>2</v>
      </c>
      <c r="G267">
        <v>13</v>
      </c>
      <c r="H267">
        <v>18</v>
      </c>
      <c r="I267">
        <v>19</v>
      </c>
      <c r="J267">
        <v>43</v>
      </c>
      <c r="K267">
        <v>2</v>
      </c>
    </row>
    <row r="268" spans="1:11" x14ac:dyDescent="0.25">
      <c r="A268" t="s">
        <v>11</v>
      </c>
      <c r="B268">
        <v>217</v>
      </c>
      <c r="C268" s="1">
        <v>43419</v>
      </c>
      <c r="D268">
        <v>0</v>
      </c>
      <c r="E268">
        <v>0</v>
      </c>
      <c r="F268">
        <v>13</v>
      </c>
      <c r="G268">
        <v>27</v>
      </c>
      <c r="H268">
        <v>38</v>
      </c>
      <c r="I268">
        <v>42</v>
      </c>
      <c r="J268">
        <v>49</v>
      </c>
      <c r="K268">
        <v>1</v>
      </c>
    </row>
    <row r="269" spans="1:11" x14ac:dyDescent="0.25">
      <c r="A269" t="s">
        <v>11</v>
      </c>
      <c r="B269">
        <v>218</v>
      </c>
      <c r="C269" s="1">
        <v>43423</v>
      </c>
      <c r="D269">
        <v>0</v>
      </c>
      <c r="E269">
        <v>0</v>
      </c>
      <c r="F269">
        <v>29</v>
      </c>
      <c r="G269">
        <v>31</v>
      </c>
      <c r="H269">
        <v>35</v>
      </c>
      <c r="I269">
        <v>36</v>
      </c>
      <c r="J269">
        <v>46</v>
      </c>
      <c r="K269">
        <v>5</v>
      </c>
    </row>
    <row r="270" spans="1:11" x14ac:dyDescent="0.25">
      <c r="A270" t="s">
        <v>11</v>
      </c>
      <c r="B270">
        <v>219</v>
      </c>
      <c r="C270" s="1">
        <v>43426</v>
      </c>
      <c r="D270">
        <v>0</v>
      </c>
      <c r="E270">
        <v>0</v>
      </c>
      <c r="F270">
        <v>4</v>
      </c>
      <c r="G270">
        <v>24</v>
      </c>
      <c r="H270">
        <v>25</v>
      </c>
      <c r="I270">
        <v>29</v>
      </c>
      <c r="J270">
        <v>42</v>
      </c>
      <c r="K270">
        <v>7</v>
      </c>
    </row>
    <row r="271" spans="1:11" x14ac:dyDescent="0.25">
      <c r="A271" t="s">
        <v>11</v>
      </c>
      <c r="B271">
        <v>220</v>
      </c>
      <c r="C271" s="1">
        <v>43430</v>
      </c>
      <c r="D271">
        <v>0</v>
      </c>
      <c r="E271">
        <v>0</v>
      </c>
      <c r="F271">
        <v>8</v>
      </c>
      <c r="G271">
        <v>26</v>
      </c>
      <c r="H271">
        <v>28</v>
      </c>
      <c r="I271">
        <v>37</v>
      </c>
      <c r="J271">
        <v>47</v>
      </c>
      <c r="K271">
        <v>1</v>
      </c>
    </row>
    <row r="272" spans="1:11" x14ac:dyDescent="0.25">
      <c r="A272" t="s">
        <v>11</v>
      </c>
      <c r="B272">
        <v>221</v>
      </c>
      <c r="C272" s="1">
        <v>43433</v>
      </c>
      <c r="D272">
        <v>0</v>
      </c>
      <c r="E272">
        <v>0</v>
      </c>
      <c r="F272">
        <v>4</v>
      </c>
      <c r="G272">
        <v>15</v>
      </c>
      <c r="H272">
        <v>19</v>
      </c>
      <c r="I272">
        <v>23</v>
      </c>
      <c r="J272">
        <v>48</v>
      </c>
      <c r="K272">
        <v>5</v>
      </c>
    </row>
    <row r="273" spans="1:11" x14ac:dyDescent="0.25">
      <c r="A273" t="s">
        <v>11</v>
      </c>
      <c r="B273">
        <v>222</v>
      </c>
      <c r="C273" s="1">
        <v>43437</v>
      </c>
      <c r="D273">
        <v>0</v>
      </c>
      <c r="E273">
        <v>0</v>
      </c>
      <c r="F273">
        <v>1</v>
      </c>
      <c r="G273">
        <v>4</v>
      </c>
      <c r="H273">
        <v>13</v>
      </c>
      <c r="I273">
        <v>17</v>
      </c>
      <c r="J273">
        <v>49</v>
      </c>
      <c r="K273">
        <v>6</v>
      </c>
    </row>
    <row r="274" spans="1:11" x14ac:dyDescent="0.25">
      <c r="A274" t="s">
        <v>11</v>
      </c>
      <c r="B274">
        <v>223</v>
      </c>
      <c r="C274" s="1">
        <v>43440</v>
      </c>
      <c r="D274">
        <v>0</v>
      </c>
      <c r="E274">
        <v>0</v>
      </c>
      <c r="F274">
        <v>4</v>
      </c>
      <c r="G274">
        <v>30</v>
      </c>
      <c r="H274">
        <v>31</v>
      </c>
      <c r="I274">
        <v>35</v>
      </c>
      <c r="J274">
        <v>45</v>
      </c>
      <c r="K274">
        <v>6</v>
      </c>
    </row>
    <row r="275" spans="1:11" x14ac:dyDescent="0.25">
      <c r="A275" t="s">
        <v>11</v>
      </c>
      <c r="B275">
        <v>223</v>
      </c>
      <c r="C275" s="1">
        <v>43440</v>
      </c>
      <c r="D275">
        <v>20</v>
      </c>
      <c r="E275">
        <v>1</v>
      </c>
      <c r="F275">
        <v>12</v>
      </c>
      <c r="G275">
        <v>24</v>
      </c>
      <c r="H275">
        <v>31</v>
      </c>
      <c r="I275">
        <v>45</v>
      </c>
      <c r="J275">
        <v>49</v>
      </c>
      <c r="K275">
        <v>0</v>
      </c>
    </row>
    <row r="276" spans="1:11" x14ac:dyDescent="0.25">
      <c r="A276" t="s">
        <v>11</v>
      </c>
      <c r="B276">
        <v>223</v>
      </c>
      <c r="C276" s="1">
        <v>43440</v>
      </c>
      <c r="D276">
        <v>20</v>
      </c>
      <c r="E276">
        <v>2</v>
      </c>
      <c r="F276">
        <v>4</v>
      </c>
      <c r="G276">
        <v>28</v>
      </c>
      <c r="H276">
        <v>32</v>
      </c>
      <c r="I276">
        <v>44</v>
      </c>
      <c r="J276">
        <v>46</v>
      </c>
      <c r="K276">
        <v>0</v>
      </c>
    </row>
    <row r="277" spans="1:11" x14ac:dyDescent="0.25">
      <c r="A277" t="s">
        <v>11</v>
      </c>
      <c r="B277">
        <v>223</v>
      </c>
      <c r="C277" s="1">
        <v>43440</v>
      </c>
      <c r="D277">
        <v>20</v>
      </c>
      <c r="E277">
        <v>3</v>
      </c>
      <c r="F277">
        <v>4</v>
      </c>
      <c r="G277">
        <v>8</v>
      </c>
      <c r="H277">
        <v>12</v>
      </c>
      <c r="I277">
        <v>14</v>
      </c>
      <c r="J277">
        <v>43</v>
      </c>
      <c r="K277">
        <v>0</v>
      </c>
    </row>
    <row r="278" spans="1:11" x14ac:dyDescent="0.25">
      <c r="A278" t="s">
        <v>11</v>
      </c>
      <c r="B278">
        <v>223</v>
      </c>
      <c r="C278" s="1">
        <v>43440</v>
      </c>
      <c r="D278">
        <v>20</v>
      </c>
      <c r="E278">
        <v>4</v>
      </c>
      <c r="F278">
        <v>1</v>
      </c>
      <c r="G278">
        <v>5</v>
      </c>
      <c r="H278">
        <v>15</v>
      </c>
      <c r="I278">
        <v>40</v>
      </c>
      <c r="J278">
        <v>43</v>
      </c>
      <c r="K278">
        <v>0</v>
      </c>
    </row>
    <row r="279" spans="1:11" x14ac:dyDescent="0.25">
      <c r="A279" t="s">
        <v>11</v>
      </c>
      <c r="B279">
        <v>223</v>
      </c>
      <c r="C279" s="1">
        <v>43440</v>
      </c>
      <c r="D279">
        <v>20</v>
      </c>
      <c r="E279">
        <v>5</v>
      </c>
      <c r="F279">
        <v>2</v>
      </c>
      <c r="G279">
        <v>13</v>
      </c>
      <c r="H279">
        <v>30</v>
      </c>
      <c r="I279">
        <v>45</v>
      </c>
      <c r="J279">
        <v>47</v>
      </c>
      <c r="K279">
        <v>0</v>
      </c>
    </row>
    <row r="280" spans="1:11" x14ac:dyDescent="0.25">
      <c r="A280" t="s">
        <v>11</v>
      </c>
      <c r="B280">
        <v>224</v>
      </c>
      <c r="C280" s="1">
        <v>43444</v>
      </c>
      <c r="D280">
        <v>0</v>
      </c>
      <c r="E280">
        <v>0</v>
      </c>
      <c r="F280">
        <v>5</v>
      </c>
      <c r="G280">
        <v>11</v>
      </c>
      <c r="H280">
        <v>15</v>
      </c>
      <c r="I280">
        <v>34</v>
      </c>
      <c r="J280">
        <v>40</v>
      </c>
      <c r="K280">
        <v>3</v>
      </c>
    </row>
    <row r="281" spans="1:11" x14ac:dyDescent="0.25">
      <c r="A281" t="s">
        <v>11</v>
      </c>
      <c r="B281">
        <v>224</v>
      </c>
      <c r="C281" s="1">
        <v>43444</v>
      </c>
      <c r="D281">
        <v>20</v>
      </c>
      <c r="E281">
        <v>1</v>
      </c>
      <c r="F281">
        <v>9</v>
      </c>
      <c r="G281">
        <v>14</v>
      </c>
      <c r="H281">
        <v>16</v>
      </c>
      <c r="I281">
        <v>24</v>
      </c>
      <c r="J281">
        <v>46</v>
      </c>
      <c r="K281">
        <v>0</v>
      </c>
    </row>
    <row r="282" spans="1:11" x14ac:dyDescent="0.25">
      <c r="A282" t="s">
        <v>11</v>
      </c>
      <c r="B282">
        <v>224</v>
      </c>
      <c r="C282" s="1">
        <v>43444</v>
      </c>
      <c r="D282">
        <v>20</v>
      </c>
      <c r="E282">
        <v>2</v>
      </c>
      <c r="F282">
        <v>17</v>
      </c>
      <c r="G282">
        <v>20</v>
      </c>
      <c r="H282">
        <v>29</v>
      </c>
      <c r="I282">
        <v>39</v>
      </c>
      <c r="J282">
        <v>41</v>
      </c>
      <c r="K282">
        <v>0</v>
      </c>
    </row>
    <row r="283" spans="1:11" x14ac:dyDescent="0.25">
      <c r="A283" t="s">
        <v>11</v>
      </c>
      <c r="B283">
        <v>224</v>
      </c>
      <c r="C283" s="1">
        <v>43444</v>
      </c>
      <c r="D283">
        <v>20</v>
      </c>
      <c r="E283">
        <v>3</v>
      </c>
      <c r="F283">
        <v>18</v>
      </c>
      <c r="G283">
        <v>20</v>
      </c>
      <c r="H283">
        <v>29</v>
      </c>
      <c r="I283">
        <v>32</v>
      </c>
      <c r="J283">
        <v>49</v>
      </c>
      <c r="K283">
        <v>0</v>
      </c>
    </row>
    <row r="284" spans="1:11" x14ac:dyDescent="0.25">
      <c r="A284" t="s">
        <v>11</v>
      </c>
      <c r="B284">
        <v>224</v>
      </c>
      <c r="C284" s="1">
        <v>43444</v>
      </c>
      <c r="D284">
        <v>20</v>
      </c>
      <c r="E284">
        <v>4</v>
      </c>
      <c r="F284">
        <v>6</v>
      </c>
      <c r="G284">
        <v>27</v>
      </c>
      <c r="H284">
        <v>28</v>
      </c>
      <c r="I284">
        <v>47</v>
      </c>
      <c r="J284">
        <v>49</v>
      </c>
      <c r="K284">
        <v>0</v>
      </c>
    </row>
    <row r="285" spans="1:11" x14ac:dyDescent="0.25">
      <c r="A285" t="s">
        <v>11</v>
      </c>
      <c r="B285">
        <v>224</v>
      </c>
      <c r="C285" s="1">
        <v>43444</v>
      </c>
      <c r="D285">
        <v>20</v>
      </c>
      <c r="E285">
        <v>5</v>
      </c>
      <c r="F285">
        <v>2</v>
      </c>
      <c r="G285">
        <v>11</v>
      </c>
      <c r="H285">
        <v>24</v>
      </c>
      <c r="I285">
        <v>26</v>
      </c>
      <c r="J285">
        <v>31</v>
      </c>
      <c r="K285">
        <v>0</v>
      </c>
    </row>
    <row r="286" spans="1:11" x14ac:dyDescent="0.25">
      <c r="A286" t="s">
        <v>11</v>
      </c>
      <c r="B286">
        <v>225</v>
      </c>
      <c r="C286" s="1">
        <v>43447</v>
      </c>
      <c r="D286">
        <v>0</v>
      </c>
      <c r="E286">
        <v>0</v>
      </c>
      <c r="F286">
        <v>4</v>
      </c>
      <c r="G286">
        <v>20</v>
      </c>
      <c r="H286">
        <v>28</v>
      </c>
      <c r="I286">
        <v>34</v>
      </c>
      <c r="J286">
        <v>49</v>
      </c>
      <c r="K286">
        <v>4</v>
      </c>
    </row>
    <row r="287" spans="1:11" x14ac:dyDescent="0.25">
      <c r="A287" t="s">
        <v>11</v>
      </c>
      <c r="B287">
        <v>226</v>
      </c>
      <c r="C287" s="1">
        <v>43451</v>
      </c>
      <c r="D287">
        <v>0</v>
      </c>
      <c r="E287">
        <v>0</v>
      </c>
      <c r="F287">
        <v>14</v>
      </c>
      <c r="G287">
        <v>17</v>
      </c>
      <c r="H287">
        <v>29</v>
      </c>
      <c r="I287">
        <v>40</v>
      </c>
      <c r="J287">
        <v>46</v>
      </c>
      <c r="K287">
        <v>7</v>
      </c>
    </row>
    <row r="288" spans="1:11" x14ac:dyDescent="0.25">
      <c r="A288" t="s">
        <v>11</v>
      </c>
      <c r="B288">
        <v>227</v>
      </c>
      <c r="C288" s="1">
        <v>43454</v>
      </c>
      <c r="D288">
        <v>0</v>
      </c>
      <c r="E288">
        <v>0</v>
      </c>
      <c r="F288">
        <v>13</v>
      </c>
      <c r="G288">
        <v>24</v>
      </c>
      <c r="H288">
        <v>26</v>
      </c>
      <c r="I288">
        <v>32</v>
      </c>
      <c r="J288">
        <v>42</v>
      </c>
      <c r="K288">
        <v>1</v>
      </c>
    </row>
    <row r="289" spans="1:11" x14ac:dyDescent="0.25">
      <c r="A289" t="s">
        <v>11</v>
      </c>
      <c r="B289">
        <v>228</v>
      </c>
      <c r="C289" s="1">
        <v>43458</v>
      </c>
      <c r="D289">
        <v>0</v>
      </c>
      <c r="E289">
        <v>0</v>
      </c>
      <c r="F289">
        <v>7</v>
      </c>
      <c r="G289">
        <v>19</v>
      </c>
      <c r="H289">
        <v>20</v>
      </c>
      <c r="I289">
        <v>21</v>
      </c>
      <c r="J289">
        <v>48</v>
      </c>
      <c r="K289">
        <v>5</v>
      </c>
    </row>
    <row r="290" spans="1:11" x14ac:dyDescent="0.25">
      <c r="A290" t="s">
        <v>11</v>
      </c>
      <c r="B290">
        <v>229</v>
      </c>
      <c r="C290" s="1">
        <v>43461</v>
      </c>
      <c r="D290">
        <v>0</v>
      </c>
      <c r="E290">
        <v>0</v>
      </c>
      <c r="F290">
        <v>3</v>
      </c>
      <c r="G290">
        <v>22</v>
      </c>
      <c r="H290">
        <v>25</v>
      </c>
      <c r="I290">
        <v>27</v>
      </c>
      <c r="J290">
        <v>41</v>
      </c>
      <c r="K290">
        <v>2</v>
      </c>
    </row>
    <row r="291" spans="1:11" x14ac:dyDescent="0.25">
      <c r="A291" t="s">
        <v>11</v>
      </c>
      <c r="B291">
        <v>230</v>
      </c>
      <c r="C291" s="1">
        <v>43465</v>
      </c>
      <c r="D291">
        <v>0</v>
      </c>
      <c r="E291">
        <v>0</v>
      </c>
      <c r="F291">
        <v>3</v>
      </c>
      <c r="G291">
        <v>20</v>
      </c>
      <c r="H291">
        <v>38</v>
      </c>
      <c r="I291">
        <v>42</v>
      </c>
      <c r="J291">
        <v>46</v>
      </c>
      <c r="K291">
        <v>3</v>
      </c>
    </row>
    <row r="292" spans="1:11" x14ac:dyDescent="0.25">
      <c r="A292" t="s">
        <v>11</v>
      </c>
      <c r="B292">
        <v>231</v>
      </c>
      <c r="C292" s="1">
        <v>43468</v>
      </c>
      <c r="D292">
        <v>0</v>
      </c>
      <c r="E292">
        <v>0</v>
      </c>
      <c r="F292">
        <v>2</v>
      </c>
      <c r="G292">
        <v>4</v>
      </c>
      <c r="H292">
        <v>12</v>
      </c>
      <c r="I292">
        <v>17</v>
      </c>
      <c r="J292">
        <v>37</v>
      </c>
      <c r="K292">
        <v>6</v>
      </c>
    </row>
    <row r="293" spans="1:11" x14ac:dyDescent="0.25">
      <c r="A293" t="s">
        <v>11</v>
      </c>
      <c r="B293">
        <v>232</v>
      </c>
      <c r="C293" s="1">
        <v>43472</v>
      </c>
      <c r="D293">
        <v>0</v>
      </c>
      <c r="E293">
        <v>0</v>
      </c>
      <c r="F293">
        <v>2</v>
      </c>
      <c r="G293">
        <v>7</v>
      </c>
      <c r="H293">
        <v>8</v>
      </c>
      <c r="I293">
        <v>28</v>
      </c>
      <c r="J293">
        <v>31</v>
      </c>
      <c r="K293">
        <v>2</v>
      </c>
    </row>
    <row r="294" spans="1:11" x14ac:dyDescent="0.25">
      <c r="A294" t="s">
        <v>11</v>
      </c>
      <c r="B294">
        <v>233</v>
      </c>
      <c r="C294" s="1">
        <v>43475</v>
      </c>
      <c r="D294">
        <v>0</v>
      </c>
      <c r="E294">
        <v>0</v>
      </c>
      <c r="F294">
        <v>7</v>
      </c>
      <c r="G294">
        <v>9</v>
      </c>
      <c r="H294">
        <v>13</v>
      </c>
      <c r="I294">
        <v>19</v>
      </c>
      <c r="J294">
        <v>29</v>
      </c>
      <c r="K294">
        <v>7</v>
      </c>
    </row>
    <row r="295" spans="1:11" x14ac:dyDescent="0.25">
      <c r="A295" t="s">
        <v>11</v>
      </c>
      <c r="B295">
        <v>234</v>
      </c>
      <c r="C295" s="1">
        <v>43479</v>
      </c>
      <c r="D295">
        <v>0</v>
      </c>
      <c r="E295">
        <v>0</v>
      </c>
      <c r="F295">
        <v>2</v>
      </c>
      <c r="G295">
        <v>25</v>
      </c>
      <c r="H295">
        <v>33</v>
      </c>
      <c r="I295">
        <v>39</v>
      </c>
      <c r="J295">
        <v>40</v>
      </c>
      <c r="K295">
        <v>2</v>
      </c>
    </row>
    <row r="296" spans="1:11" x14ac:dyDescent="0.25">
      <c r="A296" t="s">
        <v>11</v>
      </c>
      <c r="B296">
        <v>235</v>
      </c>
      <c r="C296" s="1">
        <v>43482</v>
      </c>
      <c r="D296">
        <v>0</v>
      </c>
      <c r="E296">
        <v>0</v>
      </c>
      <c r="F296">
        <v>9</v>
      </c>
      <c r="G296">
        <v>14</v>
      </c>
      <c r="H296">
        <v>17</v>
      </c>
      <c r="I296">
        <v>18</v>
      </c>
      <c r="J296">
        <v>41</v>
      </c>
      <c r="K296">
        <v>2</v>
      </c>
    </row>
    <row r="297" spans="1:11" x14ac:dyDescent="0.25">
      <c r="A297" t="s">
        <v>11</v>
      </c>
      <c r="B297">
        <v>236</v>
      </c>
      <c r="C297" s="1">
        <v>43486</v>
      </c>
      <c r="D297">
        <v>0</v>
      </c>
      <c r="E297">
        <v>0</v>
      </c>
      <c r="F297">
        <v>8</v>
      </c>
      <c r="G297">
        <v>9</v>
      </c>
      <c r="H297">
        <v>18</v>
      </c>
      <c r="I297">
        <v>43</v>
      </c>
      <c r="J297">
        <v>48</v>
      </c>
      <c r="K297">
        <v>2</v>
      </c>
    </row>
    <row r="298" spans="1:11" x14ac:dyDescent="0.25">
      <c r="A298" t="s">
        <v>11</v>
      </c>
      <c r="B298">
        <v>237</v>
      </c>
      <c r="C298" s="1">
        <v>43489</v>
      </c>
      <c r="D298">
        <v>0</v>
      </c>
      <c r="E298">
        <v>0</v>
      </c>
      <c r="F298">
        <v>1</v>
      </c>
      <c r="G298">
        <v>5</v>
      </c>
      <c r="H298">
        <v>6</v>
      </c>
      <c r="I298">
        <v>15</v>
      </c>
      <c r="J298">
        <v>31</v>
      </c>
      <c r="K298">
        <v>4</v>
      </c>
    </row>
    <row r="299" spans="1:11" x14ac:dyDescent="0.25">
      <c r="A299" t="s">
        <v>11</v>
      </c>
      <c r="B299">
        <v>238</v>
      </c>
      <c r="C299" s="1">
        <v>43493</v>
      </c>
      <c r="D299">
        <v>0</v>
      </c>
      <c r="E299">
        <v>0</v>
      </c>
      <c r="F299">
        <v>7</v>
      </c>
      <c r="G299">
        <v>19</v>
      </c>
      <c r="H299">
        <v>27</v>
      </c>
      <c r="I299">
        <v>33</v>
      </c>
      <c r="J299">
        <v>35</v>
      </c>
      <c r="K299">
        <v>1</v>
      </c>
    </row>
    <row r="300" spans="1:11" x14ac:dyDescent="0.25">
      <c r="A300" t="s">
        <v>11</v>
      </c>
      <c r="B300">
        <v>239</v>
      </c>
      <c r="C300" s="1">
        <v>43496</v>
      </c>
      <c r="D300">
        <v>0</v>
      </c>
      <c r="E300">
        <v>0</v>
      </c>
      <c r="F300">
        <v>21</v>
      </c>
      <c r="G300">
        <v>25</v>
      </c>
      <c r="H300">
        <v>37</v>
      </c>
      <c r="I300">
        <v>40</v>
      </c>
      <c r="J300">
        <v>42</v>
      </c>
      <c r="K300">
        <v>6</v>
      </c>
    </row>
    <row r="301" spans="1:11" x14ac:dyDescent="0.25">
      <c r="A301" t="s">
        <v>11</v>
      </c>
      <c r="B301">
        <v>240</v>
      </c>
      <c r="C301" s="1">
        <v>43500</v>
      </c>
      <c r="D301">
        <v>0</v>
      </c>
      <c r="E301">
        <v>0</v>
      </c>
      <c r="F301">
        <v>3</v>
      </c>
      <c r="G301">
        <v>15</v>
      </c>
      <c r="H301">
        <v>16</v>
      </c>
      <c r="I301">
        <v>42</v>
      </c>
      <c r="J301">
        <v>45</v>
      </c>
      <c r="K301">
        <v>5</v>
      </c>
    </row>
    <row r="302" spans="1:11" x14ac:dyDescent="0.25">
      <c r="A302" t="s">
        <v>11</v>
      </c>
      <c r="B302">
        <v>241</v>
      </c>
      <c r="C302" s="1">
        <v>43503</v>
      </c>
      <c r="D302">
        <v>0</v>
      </c>
      <c r="E302">
        <v>0</v>
      </c>
      <c r="F302">
        <v>13</v>
      </c>
      <c r="G302">
        <v>22</v>
      </c>
      <c r="H302">
        <v>32</v>
      </c>
      <c r="I302">
        <v>34</v>
      </c>
      <c r="J302">
        <v>46</v>
      </c>
      <c r="K302">
        <v>5</v>
      </c>
    </row>
    <row r="303" spans="1:11" x14ac:dyDescent="0.25">
      <c r="A303" t="s">
        <v>11</v>
      </c>
      <c r="B303">
        <v>242</v>
      </c>
      <c r="C303" s="1">
        <v>43507</v>
      </c>
      <c r="D303">
        <v>0</v>
      </c>
      <c r="E303">
        <v>0</v>
      </c>
      <c r="F303">
        <v>14</v>
      </c>
      <c r="G303">
        <v>23</v>
      </c>
      <c r="H303">
        <v>41</v>
      </c>
      <c r="I303">
        <v>46</v>
      </c>
      <c r="J303">
        <v>47</v>
      </c>
      <c r="K303">
        <v>5</v>
      </c>
    </row>
    <row r="304" spans="1:11" x14ac:dyDescent="0.25">
      <c r="A304" t="s">
        <v>11</v>
      </c>
      <c r="B304">
        <v>243</v>
      </c>
      <c r="C304" s="1">
        <v>43510</v>
      </c>
      <c r="D304">
        <v>0</v>
      </c>
      <c r="E304">
        <v>0</v>
      </c>
      <c r="F304">
        <v>1</v>
      </c>
      <c r="G304">
        <v>5</v>
      </c>
      <c r="H304">
        <v>10</v>
      </c>
      <c r="I304">
        <v>33</v>
      </c>
      <c r="J304">
        <v>48</v>
      </c>
      <c r="K304">
        <v>2</v>
      </c>
    </row>
    <row r="305" spans="1:11" x14ac:dyDescent="0.25">
      <c r="A305" t="s">
        <v>11</v>
      </c>
      <c r="B305">
        <v>244</v>
      </c>
      <c r="C305" s="1">
        <v>43514</v>
      </c>
      <c r="D305">
        <v>0</v>
      </c>
      <c r="E305">
        <v>0</v>
      </c>
      <c r="F305">
        <v>7</v>
      </c>
      <c r="G305">
        <v>9</v>
      </c>
      <c r="H305">
        <v>14</v>
      </c>
      <c r="I305">
        <v>25</v>
      </c>
      <c r="J305">
        <v>46</v>
      </c>
      <c r="K305">
        <v>1</v>
      </c>
    </row>
    <row r="306" spans="1:11" x14ac:dyDescent="0.25">
      <c r="A306" t="s">
        <v>11</v>
      </c>
      <c r="B306">
        <v>245</v>
      </c>
      <c r="C306" s="1">
        <v>43517</v>
      </c>
      <c r="D306">
        <v>0</v>
      </c>
      <c r="E306">
        <v>0</v>
      </c>
      <c r="F306">
        <v>1</v>
      </c>
      <c r="G306">
        <v>9</v>
      </c>
      <c r="H306">
        <v>11</v>
      </c>
      <c r="I306">
        <v>32</v>
      </c>
      <c r="J306">
        <v>41</v>
      </c>
      <c r="K306">
        <v>7</v>
      </c>
    </row>
    <row r="307" spans="1:11" x14ac:dyDescent="0.25">
      <c r="A307" t="s">
        <v>11</v>
      </c>
      <c r="B307">
        <v>246</v>
      </c>
      <c r="C307" s="1">
        <v>43521</v>
      </c>
      <c r="D307">
        <v>0</v>
      </c>
      <c r="E307">
        <v>0</v>
      </c>
      <c r="F307">
        <v>2</v>
      </c>
      <c r="G307">
        <v>18</v>
      </c>
      <c r="H307">
        <v>26</v>
      </c>
      <c r="I307">
        <v>37</v>
      </c>
      <c r="J307">
        <v>48</v>
      </c>
      <c r="K307">
        <v>5</v>
      </c>
    </row>
    <row r="308" spans="1:11" x14ac:dyDescent="0.25">
      <c r="A308" t="s">
        <v>11</v>
      </c>
      <c r="B308">
        <v>246</v>
      </c>
      <c r="C308" s="1">
        <v>43521</v>
      </c>
      <c r="D308">
        <v>20</v>
      </c>
      <c r="E308">
        <v>1</v>
      </c>
      <c r="F308">
        <v>14</v>
      </c>
      <c r="G308">
        <v>15</v>
      </c>
      <c r="H308">
        <v>22</v>
      </c>
      <c r="I308">
        <v>40</v>
      </c>
      <c r="J308">
        <v>42</v>
      </c>
      <c r="K308">
        <v>0</v>
      </c>
    </row>
    <row r="309" spans="1:11" x14ac:dyDescent="0.25">
      <c r="A309" t="s">
        <v>11</v>
      </c>
      <c r="B309">
        <v>246</v>
      </c>
      <c r="C309" s="1">
        <v>43521</v>
      </c>
      <c r="D309">
        <v>20</v>
      </c>
      <c r="E309">
        <v>2</v>
      </c>
      <c r="F309">
        <v>6</v>
      </c>
      <c r="G309">
        <v>26</v>
      </c>
      <c r="H309">
        <v>28</v>
      </c>
      <c r="I309">
        <v>38</v>
      </c>
      <c r="J309">
        <v>40</v>
      </c>
      <c r="K309">
        <v>0</v>
      </c>
    </row>
    <row r="310" spans="1:11" x14ac:dyDescent="0.25">
      <c r="A310" t="s">
        <v>11</v>
      </c>
      <c r="B310">
        <v>246</v>
      </c>
      <c r="C310" s="1">
        <v>43521</v>
      </c>
      <c r="D310">
        <v>20</v>
      </c>
      <c r="E310">
        <v>3</v>
      </c>
      <c r="F310">
        <v>1</v>
      </c>
      <c r="G310">
        <v>16</v>
      </c>
      <c r="H310">
        <v>23</v>
      </c>
      <c r="I310">
        <v>35</v>
      </c>
      <c r="J310">
        <v>49</v>
      </c>
      <c r="K310">
        <v>0</v>
      </c>
    </row>
    <row r="311" spans="1:11" x14ac:dyDescent="0.25">
      <c r="A311" t="s">
        <v>11</v>
      </c>
      <c r="B311">
        <v>246</v>
      </c>
      <c r="C311" s="1">
        <v>43521</v>
      </c>
      <c r="D311">
        <v>20</v>
      </c>
      <c r="E311">
        <v>4</v>
      </c>
      <c r="F311">
        <v>9</v>
      </c>
      <c r="G311">
        <v>13</v>
      </c>
      <c r="H311">
        <v>41</v>
      </c>
      <c r="I311">
        <v>47</v>
      </c>
      <c r="J311">
        <v>48</v>
      </c>
      <c r="K311">
        <v>0</v>
      </c>
    </row>
    <row r="312" spans="1:11" x14ac:dyDescent="0.25">
      <c r="A312" t="s">
        <v>11</v>
      </c>
      <c r="B312">
        <v>246</v>
      </c>
      <c r="C312" s="1">
        <v>43521</v>
      </c>
      <c r="D312">
        <v>20</v>
      </c>
      <c r="E312">
        <v>5</v>
      </c>
      <c r="F312">
        <v>18</v>
      </c>
      <c r="G312">
        <v>26</v>
      </c>
      <c r="H312">
        <v>31</v>
      </c>
      <c r="I312">
        <v>38</v>
      </c>
      <c r="J312">
        <v>40</v>
      </c>
      <c r="K312">
        <v>0</v>
      </c>
    </row>
    <row r="313" spans="1:11" x14ac:dyDescent="0.25">
      <c r="A313" t="s">
        <v>11</v>
      </c>
      <c r="B313">
        <v>247</v>
      </c>
      <c r="C313" s="1">
        <v>43524</v>
      </c>
      <c r="D313">
        <v>0</v>
      </c>
      <c r="E313">
        <v>0</v>
      </c>
      <c r="F313">
        <v>4</v>
      </c>
      <c r="G313">
        <v>21</v>
      </c>
      <c r="H313">
        <v>29</v>
      </c>
      <c r="I313">
        <v>30</v>
      </c>
      <c r="J313">
        <v>35</v>
      </c>
      <c r="K313">
        <v>3</v>
      </c>
    </row>
    <row r="314" spans="1:11" x14ac:dyDescent="0.25">
      <c r="A314" t="s">
        <v>11</v>
      </c>
      <c r="B314">
        <v>247</v>
      </c>
      <c r="C314" s="1">
        <v>43524</v>
      </c>
      <c r="D314">
        <v>20</v>
      </c>
      <c r="E314">
        <v>1</v>
      </c>
      <c r="F314">
        <v>32</v>
      </c>
      <c r="G314">
        <v>40</v>
      </c>
      <c r="H314">
        <v>43</v>
      </c>
      <c r="I314">
        <v>44</v>
      </c>
      <c r="J314">
        <v>45</v>
      </c>
      <c r="K314">
        <v>0</v>
      </c>
    </row>
    <row r="315" spans="1:11" x14ac:dyDescent="0.25">
      <c r="A315" t="s">
        <v>11</v>
      </c>
      <c r="B315">
        <v>247</v>
      </c>
      <c r="C315" s="1">
        <v>43524</v>
      </c>
      <c r="D315">
        <v>20</v>
      </c>
      <c r="E315">
        <v>2</v>
      </c>
      <c r="F315">
        <v>15</v>
      </c>
      <c r="G315">
        <v>17</v>
      </c>
      <c r="H315">
        <v>39</v>
      </c>
      <c r="I315">
        <v>47</v>
      </c>
      <c r="J315">
        <v>48</v>
      </c>
      <c r="K315">
        <v>0</v>
      </c>
    </row>
    <row r="316" spans="1:11" x14ac:dyDescent="0.25">
      <c r="A316" t="s">
        <v>11</v>
      </c>
      <c r="B316">
        <v>247</v>
      </c>
      <c r="C316" s="1">
        <v>43524</v>
      </c>
      <c r="D316">
        <v>20</v>
      </c>
      <c r="E316">
        <v>3</v>
      </c>
      <c r="F316">
        <v>10</v>
      </c>
      <c r="G316">
        <v>13</v>
      </c>
      <c r="H316">
        <v>23</v>
      </c>
      <c r="I316">
        <v>30</v>
      </c>
      <c r="J316">
        <v>40</v>
      </c>
      <c r="K316">
        <v>0</v>
      </c>
    </row>
    <row r="317" spans="1:11" x14ac:dyDescent="0.25">
      <c r="A317" t="s">
        <v>11</v>
      </c>
      <c r="B317">
        <v>247</v>
      </c>
      <c r="C317" s="1">
        <v>43524</v>
      </c>
      <c r="D317">
        <v>20</v>
      </c>
      <c r="E317">
        <v>4</v>
      </c>
      <c r="F317">
        <v>4</v>
      </c>
      <c r="G317">
        <v>11</v>
      </c>
      <c r="H317">
        <v>32</v>
      </c>
      <c r="I317">
        <v>35</v>
      </c>
      <c r="J317">
        <v>42</v>
      </c>
      <c r="K317">
        <v>0</v>
      </c>
    </row>
    <row r="318" spans="1:11" x14ac:dyDescent="0.25">
      <c r="A318" t="s">
        <v>11</v>
      </c>
      <c r="B318">
        <v>247</v>
      </c>
      <c r="C318" s="1">
        <v>43524</v>
      </c>
      <c r="D318">
        <v>20</v>
      </c>
      <c r="E318">
        <v>5</v>
      </c>
      <c r="F318">
        <v>7</v>
      </c>
      <c r="G318">
        <v>13</v>
      </c>
      <c r="H318">
        <v>35</v>
      </c>
      <c r="I318">
        <v>39</v>
      </c>
      <c r="J318">
        <v>41</v>
      </c>
      <c r="K318">
        <v>0</v>
      </c>
    </row>
    <row r="319" spans="1:11" x14ac:dyDescent="0.25">
      <c r="A319" t="s">
        <v>11</v>
      </c>
      <c r="B319">
        <v>248</v>
      </c>
      <c r="C319" s="1">
        <v>43528</v>
      </c>
      <c r="D319">
        <v>0</v>
      </c>
      <c r="E319">
        <v>0</v>
      </c>
      <c r="F319">
        <v>1</v>
      </c>
      <c r="G319">
        <v>9</v>
      </c>
      <c r="H319">
        <v>21</v>
      </c>
      <c r="I319">
        <v>31</v>
      </c>
      <c r="J319">
        <v>39</v>
      </c>
      <c r="K319">
        <v>7</v>
      </c>
    </row>
    <row r="320" spans="1:11" x14ac:dyDescent="0.25">
      <c r="A320" t="s">
        <v>11</v>
      </c>
      <c r="B320">
        <v>249</v>
      </c>
      <c r="C320" s="1">
        <v>43531</v>
      </c>
      <c r="D320">
        <v>0</v>
      </c>
      <c r="E320">
        <v>0</v>
      </c>
      <c r="F320">
        <v>12</v>
      </c>
      <c r="G320">
        <v>14</v>
      </c>
      <c r="H320">
        <v>15</v>
      </c>
      <c r="I320">
        <v>29</v>
      </c>
      <c r="J320">
        <v>30</v>
      </c>
      <c r="K320">
        <v>5</v>
      </c>
    </row>
    <row r="321" spans="1:11" x14ac:dyDescent="0.25">
      <c r="A321" t="s">
        <v>11</v>
      </c>
      <c r="B321">
        <v>250</v>
      </c>
      <c r="C321" s="1">
        <v>43535</v>
      </c>
      <c r="D321">
        <v>0</v>
      </c>
      <c r="E321">
        <v>0</v>
      </c>
      <c r="F321">
        <v>7</v>
      </c>
      <c r="G321">
        <v>10</v>
      </c>
      <c r="H321">
        <v>25</v>
      </c>
      <c r="I321">
        <v>30</v>
      </c>
      <c r="J321">
        <v>47</v>
      </c>
      <c r="K321">
        <v>5</v>
      </c>
    </row>
    <row r="322" spans="1:11" x14ac:dyDescent="0.25">
      <c r="A322" t="s">
        <v>11</v>
      </c>
      <c r="B322">
        <v>251</v>
      </c>
      <c r="C322" s="1">
        <v>43538</v>
      </c>
      <c r="D322">
        <v>0</v>
      </c>
      <c r="E322">
        <v>0</v>
      </c>
      <c r="F322">
        <v>3</v>
      </c>
      <c r="G322">
        <v>13</v>
      </c>
      <c r="H322">
        <v>18</v>
      </c>
      <c r="I322">
        <v>29</v>
      </c>
      <c r="J322">
        <v>46</v>
      </c>
      <c r="K322">
        <v>1</v>
      </c>
    </row>
    <row r="323" spans="1:11" x14ac:dyDescent="0.25">
      <c r="A323" t="s">
        <v>11</v>
      </c>
      <c r="B323">
        <v>252</v>
      </c>
      <c r="C323" s="1">
        <v>43542</v>
      </c>
      <c r="D323">
        <v>0</v>
      </c>
      <c r="E323">
        <v>0</v>
      </c>
      <c r="F323">
        <v>1</v>
      </c>
      <c r="G323">
        <v>7</v>
      </c>
      <c r="H323">
        <v>11</v>
      </c>
      <c r="I323">
        <v>37</v>
      </c>
      <c r="J323">
        <v>47</v>
      </c>
      <c r="K323">
        <v>5</v>
      </c>
    </row>
    <row r="324" spans="1:11" x14ac:dyDescent="0.25">
      <c r="A324" t="s">
        <v>11</v>
      </c>
      <c r="B324">
        <v>253</v>
      </c>
      <c r="C324" s="1">
        <v>43545</v>
      </c>
      <c r="D324">
        <v>0</v>
      </c>
      <c r="E324">
        <v>0</v>
      </c>
      <c r="F324">
        <v>15</v>
      </c>
      <c r="G324">
        <v>19</v>
      </c>
      <c r="H324">
        <v>30</v>
      </c>
      <c r="I324">
        <v>34</v>
      </c>
      <c r="J324">
        <v>49</v>
      </c>
      <c r="K324">
        <v>1</v>
      </c>
    </row>
    <row r="325" spans="1:11" x14ac:dyDescent="0.25">
      <c r="A325" t="s">
        <v>11</v>
      </c>
      <c r="B325">
        <v>254</v>
      </c>
      <c r="C325" s="1">
        <v>43549</v>
      </c>
      <c r="D325">
        <v>0</v>
      </c>
      <c r="E325">
        <v>0</v>
      </c>
      <c r="F325">
        <v>2</v>
      </c>
      <c r="G325">
        <v>4</v>
      </c>
      <c r="H325">
        <v>8</v>
      </c>
      <c r="I325">
        <v>41</v>
      </c>
      <c r="J325">
        <v>47</v>
      </c>
      <c r="K325">
        <v>3</v>
      </c>
    </row>
    <row r="326" spans="1:11" x14ac:dyDescent="0.25">
      <c r="A326" t="s">
        <v>11</v>
      </c>
      <c r="B326">
        <v>255</v>
      </c>
      <c r="C326" s="1">
        <v>43552</v>
      </c>
      <c r="D326">
        <v>0</v>
      </c>
      <c r="E326">
        <v>0</v>
      </c>
      <c r="F326">
        <v>11</v>
      </c>
      <c r="G326">
        <v>12</v>
      </c>
      <c r="H326">
        <v>14</v>
      </c>
      <c r="I326">
        <v>15</v>
      </c>
      <c r="J326">
        <v>22</v>
      </c>
      <c r="K326">
        <v>3</v>
      </c>
    </row>
    <row r="327" spans="1:11" x14ac:dyDescent="0.25">
      <c r="A327" t="s">
        <v>11</v>
      </c>
      <c r="B327">
        <v>256</v>
      </c>
      <c r="C327" s="1">
        <v>43556</v>
      </c>
      <c r="D327">
        <v>0</v>
      </c>
      <c r="E327">
        <v>0</v>
      </c>
      <c r="F327">
        <v>2</v>
      </c>
      <c r="G327">
        <v>24</v>
      </c>
      <c r="H327">
        <v>30</v>
      </c>
      <c r="I327">
        <v>38</v>
      </c>
      <c r="J327">
        <v>48</v>
      </c>
      <c r="K327">
        <v>1</v>
      </c>
    </row>
    <row r="328" spans="1:11" x14ac:dyDescent="0.25">
      <c r="A328" t="s">
        <v>11</v>
      </c>
      <c r="B328">
        <v>257</v>
      </c>
      <c r="C328" s="1">
        <v>43559</v>
      </c>
      <c r="D328">
        <v>0</v>
      </c>
      <c r="E328">
        <v>0</v>
      </c>
      <c r="F328">
        <v>4</v>
      </c>
      <c r="G328">
        <v>29</v>
      </c>
      <c r="H328">
        <v>35</v>
      </c>
      <c r="I328">
        <v>38</v>
      </c>
      <c r="J328">
        <v>47</v>
      </c>
      <c r="K328">
        <v>3</v>
      </c>
    </row>
    <row r="329" spans="1:11" x14ac:dyDescent="0.25">
      <c r="A329" t="s">
        <v>11</v>
      </c>
      <c r="B329">
        <v>258</v>
      </c>
      <c r="C329" s="1">
        <v>43563</v>
      </c>
      <c r="D329">
        <v>0</v>
      </c>
      <c r="E329">
        <v>0</v>
      </c>
      <c r="F329">
        <v>14</v>
      </c>
      <c r="G329">
        <v>16</v>
      </c>
      <c r="H329">
        <v>17</v>
      </c>
      <c r="I329">
        <v>37</v>
      </c>
      <c r="J329">
        <v>48</v>
      </c>
      <c r="K329">
        <v>5</v>
      </c>
    </row>
    <row r="330" spans="1:11" x14ac:dyDescent="0.25">
      <c r="A330" t="s">
        <v>11</v>
      </c>
      <c r="B330">
        <v>258</v>
      </c>
      <c r="C330" s="1">
        <v>43563</v>
      </c>
      <c r="D330">
        <v>20</v>
      </c>
      <c r="E330">
        <v>1</v>
      </c>
      <c r="F330">
        <v>2</v>
      </c>
      <c r="G330">
        <v>13</v>
      </c>
      <c r="H330">
        <v>32</v>
      </c>
      <c r="I330">
        <v>41</v>
      </c>
      <c r="J330">
        <v>46</v>
      </c>
      <c r="K330">
        <v>0</v>
      </c>
    </row>
    <row r="331" spans="1:11" x14ac:dyDescent="0.25">
      <c r="A331" t="s">
        <v>11</v>
      </c>
      <c r="B331">
        <v>258</v>
      </c>
      <c r="C331" s="1">
        <v>43563</v>
      </c>
      <c r="D331">
        <v>20</v>
      </c>
      <c r="E331">
        <v>2</v>
      </c>
      <c r="F331">
        <v>3</v>
      </c>
      <c r="G331">
        <v>24</v>
      </c>
      <c r="H331">
        <v>25</v>
      </c>
      <c r="I331">
        <v>38</v>
      </c>
      <c r="J331">
        <v>46</v>
      </c>
      <c r="K331">
        <v>0</v>
      </c>
    </row>
    <row r="332" spans="1:11" x14ac:dyDescent="0.25">
      <c r="A332" t="s">
        <v>11</v>
      </c>
      <c r="B332">
        <v>258</v>
      </c>
      <c r="C332" s="1">
        <v>43563</v>
      </c>
      <c r="D332">
        <v>20</v>
      </c>
      <c r="E332">
        <v>3</v>
      </c>
      <c r="F332">
        <v>10</v>
      </c>
      <c r="G332">
        <v>11</v>
      </c>
      <c r="H332">
        <v>12</v>
      </c>
      <c r="I332">
        <v>19</v>
      </c>
      <c r="J332">
        <v>32</v>
      </c>
      <c r="K332">
        <v>0</v>
      </c>
    </row>
    <row r="333" spans="1:11" x14ac:dyDescent="0.25">
      <c r="A333" t="s">
        <v>11</v>
      </c>
      <c r="B333">
        <v>258</v>
      </c>
      <c r="C333" s="1">
        <v>43563</v>
      </c>
      <c r="D333">
        <v>20</v>
      </c>
      <c r="E333">
        <v>4</v>
      </c>
      <c r="F333">
        <v>11</v>
      </c>
      <c r="G333">
        <v>21</v>
      </c>
      <c r="H333">
        <v>22</v>
      </c>
      <c r="I333">
        <v>31</v>
      </c>
      <c r="J333">
        <v>32</v>
      </c>
      <c r="K333">
        <v>0</v>
      </c>
    </row>
    <row r="334" spans="1:11" x14ac:dyDescent="0.25">
      <c r="A334" t="s">
        <v>11</v>
      </c>
      <c r="B334">
        <v>258</v>
      </c>
      <c r="C334" s="1">
        <v>43563</v>
      </c>
      <c r="D334">
        <v>20</v>
      </c>
      <c r="E334">
        <v>5</v>
      </c>
      <c r="F334">
        <v>11</v>
      </c>
      <c r="G334">
        <v>22</v>
      </c>
      <c r="H334">
        <v>33</v>
      </c>
      <c r="I334">
        <v>37</v>
      </c>
      <c r="J334">
        <v>49</v>
      </c>
      <c r="K334">
        <v>0</v>
      </c>
    </row>
    <row r="335" spans="1:11" x14ac:dyDescent="0.25">
      <c r="A335" t="s">
        <v>11</v>
      </c>
      <c r="B335">
        <v>259</v>
      </c>
      <c r="C335" s="1">
        <v>43566</v>
      </c>
      <c r="D335">
        <v>0</v>
      </c>
      <c r="E335">
        <v>0</v>
      </c>
      <c r="F335">
        <v>11</v>
      </c>
      <c r="G335">
        <v>19</v>
      </c>
      <c r="H335">
        <v>20</v>
      </c>
      <c r="I335">
        <v>29</v>
      </c>
      <c r="J335">
        <v>39</v>
      </c>
      <c r="K335">
        <v>5</v>
      </c>
    </row>
    <row r="336" spans="1:11" x14ac:dyDescent="0.25">
      <c r="A336" t="s">
        <v>11</v>
      </c>
      <c r="B336">
        <v>259</v>
      </c>
      <c r="C336" s="1">
        <v>43566</v>
      </c>
      <c r="D336">
        <v>20</v>
      </c>
      <c r="E336">
        <v>1</v>
      </c>
      <c r="F336">
        <v>3</v>
      </c>
      <c r="G336">
        <v>8</v>
      </c>
      <c r="H336">
        <v>38</v>
      </c>
      <c r="I336">
        <v>44</v>
      </c>
      <c r="J336">
        <v>49</v>
      </c>
      <c r="K336">
        <v>0</v>
      </c>
    </row>
    <row r="337" spans="1:11" x14ac:dyDescent="0.25">
      <c r="A337" t="s">
        <v>11</v>
      </c>
      <c r="B337">
        <v>259</v>
      </c>
      <c r="C337" s="1">
        <v>43566</v>
      </c>
      <c r="D337">
        <v>20</v>
      </c>
      <c r="E337">
        <v>2</v>
      </c>
      <c r="F337">
        <v>7</v>
      </c>
      <c r="G337">
        <v>24</v>
      </c>
      <c r="H337">
        <v>31</v>
      </c>
      <c r="I337">
        <v>33</v>
      </c>
      <c r="J337">
        <v>45</v>
      </c>
      <c r="K337">
        <v>0</v>
      </c>
    </row>
    <row r="338" spans="1:11" x14ac:dyDescent="0.25">
      <c r="A338" t="s">
        <v>11</v>
      </c>
      <c r="B338">
        <v>259</v>
      </c>
      <c r="C338" s="1">
        <v>43566</v>
      </c>
      <c r="D338">
        <v>20</v>
      </c>
      <c r="E338">
        <v>3</v>
      </c>
      <c r="F338">
        <v>13</v>
      </c>
      <c r="G338">
        <v>15</v>
      </c>
      <c r="H338">
        <v>41</v>
      </c>
      <c r="I338">
        <v>43</v>
      </c>
      <c r="J338">
        <v>49</v>
      </c>
      <c r="K338">
        <v>0</v>
      </c>
    </row>
    <row r="339" spans="1:11" x14ac:dyDescent="0.25">
      <c r="A339" t="s">
        <v>11</v>
      </c>
      <c r="B339">
        <v>259</v>
      </c>
      <c r="C339" s="1">
        <v>43566</v>
      </c>
      <c r="D339">
        <v>20</v>
      </c>
      <c r="E339">
        <v>4</v>
      </c>
      <c r="F339">
        <v>18</v>
      </c>
      <c r="G339">
        <v>22</v>
      </c>
      <c r="H339">
        <v>26</v>
      </c>
      <c r="I339">
        <v>34</v>
      </c>
      <c r="J339">
        <v>48</v>
      </c>
      <c r="K339">
        <v>0</v>
      </c>
    </row>
    <row r="340" spans="1:11" x14ac:dyDescent="0.25">
      <c r="A340" t="s">
        <v>11</v>
      </c>
      <c r="B340">
        <v>259</v>
      </c>
      <c r="C340" s="1">
        <v>43566</v>
      </c>
      <c r="D340">
        <v>20</v>
      </c>
      <c r="E340">
        <v>5</v>
      </c>
      <c r="F340">
        <v>22</v>
      </c>
      <c r="G340">
        <v>23</v>
      </c>
      <c r="H340">
        <v>25</v>
      </c>
      <c r="I340">
        <v>34</v>
      </c>
      <c r="J340">
        <v>47</v>
      </c>
      <c r="K340">
        <v>0</v>
      </c>
    </row>
    <row r="341" spans="1:11" x14ac:dyDescent="0.25">
      <c r="A341" t="s">
        <v>11</v>
      </c>
      <c r="B341">
        <v>260</v>
      </c>
      <c r="C341" s="1">
        <v>43570</v>
      </c>
      <c r="D341">
        <v>0</v>
      </c>
      <c r="E341">
        <v>0</v>
      </c>
      <c r="F341">
        <v>1</v>
      </c>
      <c r="G341">
        <v>3</v>
      </c>
      <c r="H341">
        <v>7</v>
      </c>
      <c r="I341">
        <v>26</v>
      </c>
      <c r="J341">
        <v>29</v>
      </c>
      <c r="K341">
        <v>7</v>
      </c>
    </row>
    <row r="342" spans="1:11" x14ac:dyDescent="0.25">
      <c r="A342" t="s">
        <v>11</v>
      </c>
      <c r="B342">
        <v>261</v>
      </c>
      <c r="C342" s="1">
        <v>43573</v>
      </c>
      <c r="D342">
        <v>0</v>
      </c>
      <c r="E342">
        <v>0</v>
      </c>
      <c r="F342">
        <v>19</v>
      </c>
      <c r="G342">
        <v>34</v>
      </c>
      <c r="H342">
        <v>36</v>
      </c>
      <c r="I342">
        <v>44</v>
      </c>
      <c r="J342">
        <v>49</v>
      </c>
      <c r="K342">
        <v>5</v>
      </c>
    </row>
    <row r="343" spans="1:11" x14ac:dyDescent="0.25">
      <c r="A343" t="s">
        <v>11</v>
      </c>
      <c r="B343">
        <v>262</v>
      </c>
      <c r="C343" s="1">
        <v>43577</v>
      </c>
      <c r="D343">
        <v>0</v>
      </c>
      <c r="E343">
        <v>0</v>
      </c>
      <c r="F343">
        <v>5</v>
      </c>
      <c r="G343">
        <v>17</v>
      </c>
      <c r="H343">
        <v>19</v>
      </c>
      <c r="I343">
        <v>30</v>
      </c>
      <c r="J343">
        <v>44</v>
      </c>
      <c r="K343">
        <v>6</v>
      </c>
    </row>
    <row r="344" spans="1:11" x14ac:dyDescent="0.25">
      <c r="A344" t="s">
        <v>11</v>
      </c>
      <c r="B344">
        <v>263</v>
      </c>
      <c r="C344" s="1">
        <v>43580</v>
      </c>
      <c r="D344">
        <v>0</v>
      </c>
      <c r="E344">
        <v>0</v>
      </c>
      <c r="F344">
        <v>8</v>
      </c>
      <c r="G344">
        <v>9</v>
      </c>
      <c r="H344">
        <v>30</v>
      </c>
      <c r="I344">
        <v>36</v>
      </c>
      <c r="J344">
        <v>39</v>
      </c>
      <c r="K344">
        <v>1</v>
      </c>
    </row>
    <row r="345" spans="1:11" x14ac:dyDescent="0.25">
      <c r="A345" t="s">
        <v>11</v>
      </c>
      <c r="B345">
        <v>264</v>
      </c>
      <c r="C345" s="1">
        <v>43584</v>
      </c>
      <c r="D345">
        <v>0</v>
      </c>
      <c r="E345">
        <v>0</v>
      </c>
      <c r="F345">
        <v>3</v>
      </c>
      <c r="G345">
        <v>11</v>
      </c>
      <c r="H345">
        <v>36</v>
      </c>
      <c r="I345">
        <v>41</v>
      </c>
      <c r="J345">
        <v>48</v>
      </c>
      <c r="K345">
        <v>1</v>
      </c>
    </row>
    <row r="346" spans="1:11" x14ac:dyDescent="0.25">
      <c r="A346" t="s">
        <v>11</v>
      </c>
      <c r="B346">
        <v>265</v>
      </c>
      <c r="C346" s="1">
        <v>43587</v>
      </c>
      <c r="D346">
        <v>0</v>
      </c>
      <c r="E346">
        <v>0</v>
      </c>
      <c r="F346">
        <v>7</v>
      </c>
      <c r="G346">
        <v>8</v>
      </c>
      <c r="H346">
        <v>24</v>
      </c>
      <c r="I346">
        <v>38</v>
      </c>
      <c r="J346">
        <v>39</v>
      </c>
      <c r="K346">
        <v>3</v>
      </c>
    </row>
    <row r="347" spans="1:11" x14ac:dyDescent="0.25">
      <c r="A347" t="s">
        <v>11</v>
      </c>
      <c r="B347">
        <v>266</v>
      </c>
      <c r="C347" s="1">
        <v>43591</v>
      </c>
      <c r="D347">
        <v>0</v>
      </c>
      <c r="E347">
        <v>0</v>
      </c>
      <c r="F347">
        <v>3</v>
      </c>
      <c r="G347">
        <v>24</v>
      </c>
      <c r="H347">
        <v>29</v>
      </c>
      <c r="I347">
        <v>36</v>
      </c>
      <c r="J347">
        <v>43</v>
      </c>
      <c r="K347">
        <v>3</v>
      </c>
    </row>
    <row r="348" spans="1:11" x14ac:dyDescent="0.25">
      <c r="A348" t="s">
        <v>11</v>
      </c>
      <c r="B348">
        <v>267</v>
      </c>
      <c r="C348" s="1">
        <v>43594</v>
      </c>
      <c r="D348">
        <v>0</v>
      </c>
      <c r="E348">
        <v>0</v>
      </c>
      <c r="F348">
        <v>1</v>
      </c>
      <c r="G348">
        <v>3</v>
      </c>
      <c r="H348">
        <v>10</v>
      </c>
      <c r="I348">
        <v>19</v>
      </c>
      <c r="J348">
        <v>27</v>
      </c>
      <c r="K348">
        <v>3</v>
      </c>
    </row>
    <row r="349" spans="1:11" x14ac:dyDescent="0.25">
      <c r="A349" t="s">
        <v>11</v>
      </c>
      <c r="B349">
        <v>268</v>
      </c>
      <c r="C349" s="1">
        <v>43598</v>
      </c>
      <c r="D349">
        <v>0</v>
      </c>
      <c r="E349">
        <v>0</v>
      </c>
      <c r="F349">
        <v>6</v>
      </c>
      <c r="G349">
        <v>7</v>
      </c>
      <c r="H349">
        <v>11</v>
      </c>
      <c r="I349">
        <v>23</v>
      </c>
      <c r="J349">
        <v>25</v>
      </c>
      <c r="K349">
        <v>7</v>
      </c>
    </row>
    <row r="350" spans="1:11" x14ac:dyDescent="0.25">
      <c r="A350" t="s">
        <v>11</v>
      </c>
      <c r="B350">
        <v>269</v>
      </c>
      <c r="C350" s="1">
        <v>43601</v>
      </c>
      <c r="D350">
        <v>0</v>
      </c>
      <c r="E350">
        <v>0</v>
      </c>
      <c r="F350">
        <v>13</v>
      </c>
      <c r="G350">
        <v>15</v>
      </c>
      <c r="H350">
        <v>37</v>
      </c>
      <c r="I350">
        <v>43</v>
      </c>
      <c r="J350">
        <v>49</v>
      </c>
      <c r="K350">
        <v>6</v>
      </c>
    </row>
    <row r="351" spans="1:11" x14ac:dyDescent="0.25">
      <c r="A351" t="s">
        <v>11</v>
      </c>
      <c r="B351">
        <v>270</v>
      </c>
      <c r="C351" s="1">
        <v>43605</v>
      </c>
      <c r="D351">
        <v>0</v>
      </c>
      <c r="E351">
        <v>0</v>
      </c>
      <c r="F351">
        <v>1</v>
      </c>
      <c r="G351">
        <v>17</v>
      </c>
      <c r="H351">
        <v>30</v>
      </c>
      <c r="I351">
        <v>31</v>
      </c>
      <c r="J351">
        <v>49</v>
      </c>
      <c r="K351">
        <v>5</v>
      </c>
    </row>
    <row r="352" spans="1:11" x14ac:dyDescent="0.25">
      <c r="A352" t="s">
        <v>11</v>
      </c>
      <c r="B352">
        <v>271</v>
      </c>
      <c r="C352" s="1">
        <v>43608</v>
      </c>
      <c r="D352">
        <v>0</v>
      </c>
      <c r="E352">
        <v>0</v>
      </c>
      <c r="F352">
        <v>10</v>
      </c>
      <c r="G352">
        <v>15</v>
      </c>
      <c r="H352">
        <v>22</v>
      </c>
      <c r="I352">
        <v>41</v>
      </c>
      <c r="J352">
        <v>47</v>
      </c>
      <c r="K352">
        <v>6</v>
      </c>
    </row>
    <row r="353" spans="1:11" x14ac:dyDescent="0.25">
      <c r="A353" t="s">
        <v>11</v>
      </c>
      <c r="B353">
        <v>272</v>
      </c>
      <c r="C353" s="1">
        <v>43612</v>
      </c>
      <c r="D353">
        <v>0</v>
      </c>
      <c r="E353">
        <v>0</v>
      </c>
      <c r="F353">
        <v>1</v>
      </c>
      <c r="G353">
        <v>4</v>
      </c>
      <c r="H353">
        <v>12</v>
      </c>
      <c r="I353">
        <v>19</v>
      </c>
      <c r="J353">
        <v>21</v>
      </c>
      <c r="K353">
        <v>1</v>
      </c>
    </row>
    <row r="354" spans="1:11" x14ac:dyDescent="0.25">
      <c r="A354" t="s">
        <v>11</v>
      </c>
      <c r="B354">
        <v>273</v>
      </c>
      <c r="C354" s="1">
        <v>43615</v>
      </c>
      <c r="D354">
        <v>0</v>
      </c>
      <c r="E354">
        <v>0</v>
      </c>
      <c r="F354">
        <v>13</v>
      </c>
      <c r="G354">
        <v>18</v>
      </c>
      <c r="H354">
        <v>32</v>
      </c>
      <c r="I354">
        <v>34</v>
      </c>
      <c r="J354">
        <v>38</v>
      </c>
      <c r="K354">
        <v>5</v>
      </c>
    </row>
    <row r="355" spans="1:11" x14ac:dyDescent="0.25">
      <c r="A355" t="s">
        <v>11</v>
      </c>
      <c r="B355">
        <v>274</v>
      </c>
      <c r="C355" s="1">
        <v>43619</v>
      </c>
      <c r="D355">
        <v>0</v>
      </c>
      <c r="E355">
        <v>0</v>
      </c>
      <c r="F355">
        <v>6</v>
      </c>
      <c r="G355">
        <v>22</v>
      </c>
      <c r="H355">
        <v>30</v>
      </c>
      <c r="I355">
        <v>32</v>
      </c>
      <c r="J355">
        <v>34</v>
      </c>
      <c r="K355">
        <v>2</v>
      </c>
    </row>
    <row r="356" spans="1:11" x14ac:dyDescent="0.25">
      <c r="A356" t="s">
        <v>11</v>
      </c>
      <c r="B356">
        <v>275</v>
      </c>
      <c r="C356" s="1">
        <v>43622</v>
      </c>
      <c r="D356">
        <v>0</v>
      </c>
      <c r="E356">
        <v>0</v>
      </c>
      <c r="F356">
        <v>9</v>
      </c>
      <c r="G356">
        <v>26</v>
      </c>
      <c r="H356">
        <v>36</v>
      </c>
      <c r="I356">
        <v>46</v>
      </c>
      <c r="J356">
        <v>49</v>
      </c>
      <c r="K356">
        <v>7</v>
      </c>
    </row>
    <row r="357" spans="1:11" x14ac:dyDescent="0.25">
      <c r="A357" t="s">
        <v>11</v>
      </c>
      <c r="B357">
        <v>276</v>
      </c>
      <c r="C357" s="1">
        <v>43626</v>
      </c>
      <c r="D357">
        <v>0</v>
      </c>
      <c r="E357">
        <v>0</v>
      </c>
      <c r="F357">
        <v>17</v>
      </c>
      <c r="G357">
        <v>18</v>
      </c>
      <c r="H357">
        <v>31</v>
      </c>
      <c r="I357">
        <v>35</v>
      </c>
      <c r="J357">
        <v>48</v>
      </c>
      <c r="K357">
        <v>6</v>
      </c>
    </row>
    <row r="358" spans="1:11" x14ac:dyDescent="0.25">
      <c r="A358" t="s">
        <v>11</v>
      </c>
      <c r="B358">
        <v>277</v>
      </c>
      <c r="C358" s="1">
        <v>43629</v>
      </c>
      <c r="D358">
        <v>0</v>
      </c>
      <c r="E358">
        <v>0</v>
      </c>
      <c r="F358">
        <v>1</v>
      </c>
      <c r="G358">
        <v>7</v>
      </c>
      <c r="H358">
        <v>18</v>
      </c>
      <c r="I358">
        <v>26</v>
      </c>
      <c r="J358">
        <v>28</v>
      </c>
      <c r="K358">
        <v>6</v>
      </c>
    </row>
    <row r="359" spans="1:11" x14ac:dyDescent="0.25">
      <c r="A359" t="s">
        <v>11</v>
      </c>
      <c r="B359">
        <v>278</v>
      </c>
      <c r="C359" s="1">
        <v>43633</v>
      </c>
      <c r="D359">
        <v>0</v>
      </c>
      <c r="E359">
        <v>0</v>
      </c>
      <c r="F359">
        <v>4</v>
      </c>
      <c r="G359">
        <v>6</v>
      </c>
      <c r="H359">
        <v>8</v>
      </c>
      <c r="I359">
        <v>13</v>
      </c>
      <c r="J359">
        <v>47</v>
      </c>
      <c r="K359">
        <v>3</v>
      </c>
    </row>
    <row r="360" spans="1:11" x14ac:dyDescent="0.25">
      <c r="A360" t="s">
        <v>11</v>
      </c>
      <c r="B360">
        <v>279</v>
      </c>
      <c r="C360" s="1">
        <v>43636</v>
      </c>
      <c r="D360">
        <v>0</v>
      </c>
      <c r="E360">
        <v>0</v>
      </c>
      <c r="F360">
        <v>7</v>
      </c>
      <c r="G360">
        <v>20</v>
      </c>
      <c r="H360">
        <v>22</v>
      </c>
      <c r="I360">
        <v>38</v>
      </c>
      <c r="J360">
        <v>46</v>
      </c>
      <c r="K360">
        <v>7</v>
      </c>
    </row>
    <row r="361" spans="1:11" x14ac:dyDescent="0.25">
      <c r="A361" t="s">
        <v>11</v>
      </c>
      <c r="B361">
        <v>280</v>
      </c>
      <c r="C361" s="1">
        <v>43640</v>
      </c>
      <c r="D361">
        <v>0</v>
      </c>
      <c r="E361">
        <v>0</v>
      </c>
      <c r="F361">
        <v>9</v>
      </c>
      <c r="G361">
        <v>25</v>
      </c>
      <c r="H361">
        <v>31</v>
      </c>
      <c r="I361">
        <v>34</v>
      </c>
      <c r="J361">
        <v>36</v>
      </c>
      <c r="K361">
        <v>2</v>
      </c>
    </row>
    <row r="362" spans="1:11" x14ac:dyDescent="0.25">
      <c r="A362" t="s">
        <v>11</v>
      </c>
      <c r="B362">
        <v>281</v>
      </c>
      <c r="C362" s="1">
        <v>43643</v>
      </c>
      <c r="D362">
        <v>0</v>
      </c>
      <c r="E362">
        <v>0</v>
      </c>
      <c r="F362">
        <v>6</v>
      </c>
      <c r="G362">
        <v>33</v>
      </c>
      <c r="H362">
        <v>36</v>
      </c>
      <c r="I362">
        <v>42</v>
      </c>
      <c r="J362">
        <v>43</v>
      </c>
      <c r="K362">
        <v>3</v>
      </c>
    </row>
    <row r="363" spans="1:11" x14ac:dyDescent="0.25">
      <c r="A363" t="s">
        <v>11</v>
      </c>
      <c r="B363">
        <v>282</v>
      </c>
      <c r="C363" s="1">
        <v>43647</v>
      </c>
      <c r="D363">
        <v>0</v>
      </c>
      <c r="E363">
        <v>0</v>
      </c>
      <c r="F363">
        <v>16</v>
      </c>
      <c r="G363">
        <v>18</v>
      </c>
      <c r="H363">
        <v>34</v>
      </c>
      <c r="I363">
        <v>36</v>
      </c>
      <c r="J363">
        <v>46</v>
      </c>
      <c r="K363">
        <v>1</v>
      </c>
    </row>
    <row r="364" spans="1:11" x14ac:dyDescent="0.25">
      <c r="A364" t="s">
        <v>11</v>
      </c>
      <c r="B364">
        <v>283</v>
      </c>
      <c r="C364" s="1">
        <v>43650</v>
      </c>
      <c r="D364">
        <v>0</v>
      </c>
      <c r="E364">
        <v>0</v>
      </c>
      <c r="F364">
        <v>8</v>
      </c>
      <c r="G364">
        <v>30</v>
      </c>
      <c r="H364">
        <v>31</v>
      </c>
      <c r="I364">
        <v>39</v>
      </c>
      <c r="J364">
        <v>41</v>
      </c>
      <c r="K364">
        <v>7</v>
      </c>
    </row>
    <row r="365" spans="1:11" x14ac:dyDescent="0.25">
      <c r="A365" t="s">
        <v>11</v>
      </c>
      <c r="B365">
        <v>284</v>
      </c>
      <c r="C365" s="1">
        <v>43654</v>
      </c>
      <c r="D365">
        <v>0</v>
      </c>
      <c r="E365">
        <v>0</v>
      </c>
      <c r="F365">
        <v>2</v>
      </c>
      <c r="G365">
        <v>20</v>
      </c>
      <c r="H365">
        <v>27</v>
      </c>
      <c r="I365">
        <v>34</v>
      </c>
      <c r="J365">
        <v>37</v>
      </c>
      <c r="K365">
        <v>2</v>
      </c>
    </row>
    <row r="366" spans="1:11" x14ac:dyDescent="0.25">
      <c r="A366" t="s">
        <v>11</v>
      </c>
      <c r="B366">
        <v>285</v>
      </c>
      <c r="C366" s="1">
        <v>43657</v>
      </c>
      <c r="D366">
        <v>0</v>
      </c>
      <c r="E366">
        <v>0</v>
      </c>
      <c r="F366">
        <v>9</v>
      </c>
      <c r="G366">
        <v>15</v>
      </c>
      <c r="H366">
        <v>21</v>
      </c>
      <c r="I366">
        <v>36</v>
      </c>
      <c r="J366">
        <v>43</v>
      </c>
      <c r="K366">
        <v>1</v>
      </c>
    </row>
    <row r="367" spans="1:11" x14ac:dyDescent="0.25">
      <c r="A367" t="s">
        <v>11</v>
      </c>
      <c r="B367">
        <v>286</v>
      </c>
      <c r="C367" s="1">
        <v>43661</v>
      </c>
      <c r="D367">
        <v>0</v>
      </c>
      <c r="E367">
        <v>0</v>
      </c>
      <c r="F367">
        <v>3</v>
      </c>
      <c r="G367">
        <v>6</v>
      </c>
      <c r="H367">
        <v>12</v>
      </c>
      <c r="I367">
        <v>29</v>
      </c>
      <c r="J367">
        <v>37</v>
      </c>
      <c r="K367">
        <v>1</v>
      </c>
    </row>
    <row r="368" spans="1:11" x14ac:dyDescent="0.25">
      <c r="A368" t="s">
        <v>11</v>
      </c>
      <c r="B368">
        <v>287</v>
      </c>
      <c r="C368" s="1">
        <v>43664</v>
      </c>
      <c r="D368">
        <v>0</v>
      </c>
      <c r="E368">
        <v>0</v>
      </c>
      <c r="F368">
        <v>2</v>
      </c>
      <c r="G368">
        <v>9</v>
      </c>
      <c r="H368">
        <v>33</v>
      </c>
      <c r="I368">
        <v>36</v>
      </c>
      <c r="J368">
        <v>38</v>
      </c>
      <c r="K368">
        <v>4</v>
      </c>
    </row>
    <row r="369" spans="1:11" x14ac:dyDescent="0.25">
      <c r="A369" t="s">
        <v>11</v>
      </c>
      <c r="B369">
        <v>288</v>
      </c>
      <c r="C369" s="1">
        <v>43668</v>
      </c>
      <c r="D369">
        <v>0</v>
      </c>
      <c r="E369">
        <v>0</v>
      </c>
      <c r="F369">
        <v>4</v>
      </c>
      <c r="G369">
        <v>29</v>
      </c>
      <c r="H369">
        <v>42</v>
      </c>
      <c r="I369">
        <v>44</v>
      </c>
      <c r="J369">
        <v>49</v>
      </c>
      <c r="K369">
        <v>4</v>
      </c>
    </row>
    <row r="370" spans="1:11" x14ac:dyDescent="0.25">
      <c r="A370" t="s">
        <v>11</v>
      </c>
      <c r="B370">
        <v>289</v>
      </c>
      <c r="C370" s="1">
        <v>43671</v>
      </c>
      <c r="D370">
        <v>0</v>
      </c>
      <c r="E370">
        <v>0</v>
      </c>
      <c r="F370">
        <v>16</v>
      </c>
      <c r="G370">
        <v>26</v>
      </c>
      <c r="H370">
        <v>27</v>
      </c>
      <c r="I370">
        <v>36</v>
      </c>
      <c r="J370">
        <v>38</v>
      </c>
      <c r="K370">
        <v>2</v>
      </c>
    </row>
    <row r="371" spans="1:11" x14ac:dyDescent="0.25">
      <c r="A371" t="s">
        <v>11</v>
      </c>
      <c r="B371">
        <v>290</v>
      </c>
      <c r="C371" s="1">
        <v>43675</v>
      </c>
      <c r="D371">
        <v>0</v>
      </c>
      <c r="E371">
        <v>0</v>
      </c>
      <c r="F371">
        <v>1</v>
      </c>
      <c r="G371">
        <v>3</v>
      </c>
      <c r="H371">
        <v>22</v>
      </c>
      <c r="I371">
        <v>32</v>
      </c>
      <c r="J371">
        <v>40</v>
      </c>
      <c r="K371">
        <v>1</v>
      </c>
    </row>
    <row r="372" spans="1:11" x14ac:dyDescent="0.25">
      <c r="A372" t="s">
        <v>11</v>
      </c>
      <c r="B372">
        <v>291</v>
      </c>
      <c r="C372" s="1">
        <v>43678</v>
      </c>
      <c r="D372">
        <v>0</v>
      </c>
      <c r="E372">
        <v>0</v>
      </c>
      <c r="F372">
        <v>4</v>
      </c>
      <c r="G372">
        <v>7</v>
      </c>
      <c r="H372">
        <v>24</v>
      </c>
      <c r="I372">
        <v>31</v>
      </c>
      <c r="J372">
        <v>35</v>
      </c>
      <c r="K372">
        <v>4</v>
      </c>
    </row>
    <row r="373" spans="1:11" x14ac:dyDescent="0.25">
      <c r="A373" t="s">
        <v>11</v>
      </c>
      <c r="B373">
        <v>292</v>
      </c>
      <c r="C373" s="1">
        <v>43682</v>
      </c>
      <c r="D373">
        <v>0</v>
      </c>
      <c r="E373">
        <v>0</v>
      </c>
      <c r="F373">
        <v>6</v>
      </c>
      <c r="G373">
        <v>20</v>
      </c>
      <c r="H373">
        <v>37</v>
      </c>
      <c r="I373">
        <v>43</v>
      </c>
      <c r="J373">
        <v>44</v>
      </c>
      <c r="K373">
        <v>7</v>
      </c>
    </row>
    <row r="374" spans="1:11" x14ac:dyDescent="0.25">
      <c r="A374" t="s">
        <v>11</v>
      </c>
      <c r="B374">
        <v>293</v>
      </c>
      <c r="C374" s="1">
        <v>43685</v>
      </c>
      <c r="D374">
        <v>0</v>
      </c>
      <c r="E374">
        <v>0</v>
      </c>
      <c r="F374">
        <v>24</v>
      </c>
      <c r="G374">
        <v>25</v>
      </c>
      <c r="H374">
        <v>36</v>
      </c>
      <c r="I374">
        <v>39</v>
      </c>
      <c r="J374">
        <v>41</v>
      </c>
      <c r="K374">
        <v>6</v>
      </c>
    </row>
    <row r="375" spans="1:11" x14ac:dyDescent="0.25">
      <c r="A375" t="s">
        <v>11</v>
      </c>
      <c r="B375">
        <v>294</v>
      </c>
      <c r="C375" s="1">
        <v>43689</v>
      </c>
      <c r="D375">
        <v>0</v>
      </c>
      <c r="E375">
        <v>0</v>
      </c>
      <c r="F375">
        <v>9</v>
      </c>
      <c r="G375">
        <v>17</v>
      </c>
      <c r="H375">
        <v>36</v>
      </c>
      <c r="I375">
        <v>44</v>
      </c>
      <c r="J375">
        <v>49</v>
      </c>
      <c r="K375">
        <v>2</v>
      </c>
    </row>
    <row r="376" spans="1:11" x14ac:dyDescent="0.25">
      <c r="A376" t="s">
        <v>11</v>
      </c>
      <c r="B376">
        <v>295</v>
      </c>
      <c r="C376" s="1">
        <v>43692</v>
      </c>
      <c r="D376">
        <v>0</v>
      </c>
      <c r="E376">
        <v>0</v>
      </c>
      <c r="F376">
        <v>6</v>
      </c>
      <c r="G376">
        <v>17</v>
      </c>
      <c r="H376">
        <v>19</v>
      </c>
      <c r="I376">
        <v>31</v>
      </c>
      <c r="J376">
        <v>43</v>
      </c>
      <c r="K376">
        <v>2</v>
      </c>
    </row>
    <row r="377" spans="1:11" x14ac:dyDescent="0.25">
      <c r="A377" t="s">
        <v>11</v>
      </c>
      <c r="B377">
        <v>296</v>
      </c>
      <c r="C377" s="1">
        <v>43696</v>
      </c>
      <c r="D377">
        <v>0</v>
      </c>
      <c r="E377">
        <v>0</v>
      </c>
      <c r="F377">
        <v>11</v>
      </c>
      <c r="G377">
        <v>14</v>
      </c>
      <c r="H377">
        <v>21</v>
      </c>
      <c r="I377">
        <v>41</v>
      </c>
      <c r="J377">
        <v>42</v>
      </c>
      <c r="K377">
        <v>3</v>
      </c>
    </row>
    <row r="378" spans="1:11" x14ac:dyDescent="0.25">
      <c r="A378" t="s">
        <v>11</v>
      </c>
      <c r="B378">
        <v>297</v>
      </c>
      <c r="C378" s="1">
        <v>43699</v>
      </c>
      <c r="D378">
        <v>0</v>
      </c>
      <c r="E378">
        <v>0</v>
      </c>
      <c r="F378">
        <v>5</v>
      </c>
      <c r="G378">
        <v>12</v>
      </c>
      <c r="H378">
        <v>15</v>
      </c>
      <c r="I378">
        <v>25</v>
      </c>
      <c r="J378">
        <v>32</v>
      </c>
      <c r="K378">
        <v>6</v>
      </c>
    </row>
    <row r="379" spans="1:11" x14ac:dyDescent="0.25">
      <c r="A379" t="s">
        <v>11</v>
      </c>
      <c r="B379">
        <v>298</v>
      </c>
      <c r="C379" s="1">
        <v>43703</v>
      </c>
      <c r="D379">
        <v>0</v>
      </c>
      <c r="E379">
        <v>0</v>
      </c>
      <c r="F379">
        <v>4</v>
      </c>
      <c r="G379">
        <v>13</v>
      </c>
      <c r="H379">
        <v>23</v>
      </c>
      <c r="I379">
        <v>27</v>
      </c>
      <c r="J379">
        <v>38</v>
      </c>
      <c r="K379">
        <v>2</v>
      </c>
    </row>
    <row r="380" spans="1:11" x14ac:dyDescent="0.25">
      <c r="A380" t="s">
        <v>11</v>
      </c>
      <c r="B380">
        <v>299</v>
      </c>
      <c r="C380" s="1">
        <v>43706</v>
      </c>
      <c r="D380">
        <v>0</v>
      </c>
      <c r="E380">
        <v>0</v>
      </c>
      <c r="F380">
        <v>1</v>
      </c>
      <c r="G380">
        <v>4</v>
      </c>
      <c r="H380">
        <v>6</v>
      </c>
      <c r="I380">
        <v>7</v>
      </c>
      <c r="J380">
        <v>27</v>
      </c>
      <c r="K380">
        <v>7</v>
      </c>
    </row>
    <row r="381" spans="1:11" x14ac:dyDescent="0.25">
      <c r="A381" t="s">
        <v>11</v>
      </c>
      <c r="B381">
        <v>300</v>
      </c>
      <c r="C381" s="1">
        <v>43710</v>
      </c>
      <c r="D381">
        <v>0</v>
      </c>
      <c r="E381">
        <v>0</v>
      </c>
      <c r="F381">
        <v>16</v>
      </c>
      <c r="G381">
        <v>28</v>
      </c>
      <c r="H381">
        <v>36</v>
      </c>
      <c r="I381">
        <v>37</v>
      </c>
      <c r="J381">
        <v>49</v>
      </c>
      <c r="K381">
        <v>1</v>
      </c>
    </row>
    <row r="382" spans="1:11" x14ac:dyDescent="0.25">
      <c r="A382" t="s">
        <v>11</v>
      </c>
      <c r="B382">
        <v>301</v>
      </c>
      <c r="C382" s="1">
        <v>43713</v>
      </c>
      <c r="D382">
        <v>0</v>
      </c>
      <c r="E382">
        <v>0</v>
      </c>
      <c r="F382">
        <v>10</v>
      </c>
      <c r="G382">
        <v>30</v>
      </c>
      <c r="H382">
        <v>36</v>
      </c>
      <c r="I382">
        <v>38</v>
      </c>
      <c r="J382">
        <v>44</v>
      </c>
      <c r="K382">
        <v>4</v>
      </c>
    </row>
    <row r="383" spans="1:11" x14ac:dyDescent="0.25">
      <c r="A383" t="s">
        <v>11</v>
      </c>
      <c r="B383">
        <v>302</v>
      </c>
      <c r="C383" s="1">
        <v>43717</v>
      </c>
      <c r="D383">
        <v>0</v>
      </c>
      <c r="E383">
        <v>0</v>
      </c>
      <c r="F383">
        <v>15</v>
      </c>
      <c r="G383">
        <v>32</v>
      </c>
      <c r="H383">
        <v>39</v>
      </c>
      <c r="I383">
        <v>42</v>
      </c>
      <c r="J383">
        <v>48</v>
      </c>
      <c r="K383">
        <v>3</v>
      </c>
    </row>
    <row r="384" spans="1:11" x14ac:dyDescent="0.25">
      <c r="A384" t="s">
        <v>11</v>
      </c>
      <c r="B384">
        <v>303</v>
      </c>
      <c r="C384" s="1">
        <v>43720</v>
      </c>
      <c r="D384">
        <v>0</v>
      </c>
      <c r="E384">
        <v>0</v>
      </c>
      <c r="F384">
        <v>4</v>
      </c>
      <c r="G384">
        <v>12</v>
      </c>
      <c r="H384">
        <v>30</v>
      </c>
      <c r="I384">
        <v>32</v>
      </c>
      <c r="J384">
        <v>48</v>
      </c>
      <c r="K384">
        <v>7</v>
      </c>
    </row>
    <row r="385" spans="1:11" x14ac:dyDescent="0.25">
      <c r="A385" t="s">
        <v>11</v>
      </c>
      <c r="B385">
        <v>304</v>
      </c>
      <c r="C385" s="1">
        <v>43724</v>
      </c>
      <c r="D385">
        <v>0</v>
      </c>
      <c r="E385">
        <v>0</v>
      </c>
      <c r="F385">
        <v>3</v>
      </c>
      <c r="G385">
        <v>13</v>
      </c>
      <c r="H385">
        <v>25</v>
      </c>
      <c r="I385">
        <v>26</v>
      </c>
      <c r="J385">
        <v>29</v>
      </c>
      <c r="K385">
        <v>3</v>
      </c>
    </row>
    <row r="386" spans="1:11" x14ac:dyDescent="0.25">
      <c r="A386" t="s">
        <v>11</v>
      </c>
      <c r="B386">
        <v>304</v>
      </c>
      <c r="C386" s="1">
        <v>43724</v>
      </c>
      <c r="D386">
        <v>20</v>
      </c>
      <c r="E386">
        <v>1</v>
      </c>
      <c r="F386">
        <v>3</v>
      </c>
      <c r="G386">
        <v>9</v>
      </c>
      <c r="H386">
        <v>12</v>
      </c>
      <c r="I386">
        <v>32</v>
      </c>
      <c r="J386">
        <v>37</v>
      </c>
      <c r="K386">
        <v>0</v>
      </c>
    </row>
    <row r="387" spans="1:11" x14ac:dyDescent="0.25">
      <c r="A387" t="s">
        <v>11</v>
      </c>
      <c r="B387">
        <v>304</v>
      </c>
      <c r="C387" s="1">
        <v>43724</v>
      </c>
      <c r="D387">
        <v>20</v>
      </c>
      <c r="E387">
        <v>2</v>
      </c>
      <c r="F387">
        <v>4</v>
      </c>
      <c r="G387">
        <v>13</v>
      </c>
      <c r="H387">
        <v>20</v>
      </c>
      <c r="I387">
        <v>39</v>
      </c>
      <c r="J387">
        <v>45</v>
      </c>
      <c r="K387">
        <v>0</v>
      </c>
    </row>
    <row r="388" spans="1:11" x14ac:dyDescent="0.25">
      <c r="A388" t="s">
        <v>11</v>
      </c>
      <c r="B388">
        <v>304</v>
      </c>
      <c r="C388" s="1">
        <v>43724</v>
      </c>
      <c r="D388">
        <v>20</v>
      </c>
      <c r="E388">
        <v>3</v>
      </c>
      <c r="F388">
        <v>5</v>
      </c>
      <c r="G388">
        <v>6</v>
      </c>
      <c r="H388">
        <v>8</v>
      </c>
      <c r="I388">
        <v>10</v>
      </c>
      <c r="J388">
        <v>42</v>
      </c>
      <c r="K388">
        <v>0</v>
      </c>
    </row>
    <row r="389" spans="1:11" x14ac:dyDescent="0.25">
      <c r="A389" t="s">
        <v>11</v>
      </c>
      <c r="B389">
        <v>304</v>
      </c>
      <c r="C389" s="1">
        <v>43724</v>
      </c>
      <c r="D389">
        <v>20</v>
      </c>
      <c r="E389">
        <v>4</v>
      </c>
      <c r="F389">
        <v>6</v>
      </c>
      <c r="G389">
        <v>10</v>
      </c>
      <c r="H389">
        <v>17</v>
      </c>
      <c r="I389">
        <v>18</v>
      </c>
      <c r="J389">
        <v>44</v>
      </c>
      <c r="K389">
        <v>0</v>
      </c>
    </row>
    <row r="390" spans="1:11" x14ac:dyDescent="0.25">
      <c r="A390" t="s">
        <v>11</v>
      </c>
      <c r="B390">
        <v>304</v>
      </c>
      <c r="C390" s="1">
        <v>43724</v>
      </c>
      <c r="D390">
        <v>20</v>
      </c>
      <c r="E390">
        <v>5</v>
      </c>
      <c r="F390">
        <v>7</v>
      </c>
      <c r="G390">
        <v>33</v>
      </c>
      <c r="H390">
        <v>37</v>
      </c>
      <c r="I390">
        <v>39</v>
      </c>
      <c r="J390">
        <v>40</v>
      </c>
      <c r="K390">
        <v>0</v>
      </c>
    </row>
    <row r="391" spans="1:11" x14ac:dyDescent="0.25">
      <c r="A391" t="s">
        <v>11</v>
      </c>
      <c r="B391">
        <v>305</v>
      </c>
      <c r="C391" s="1">
        <v>43727</v>
      </c>
      <c r="D391">
        <v>0</v>
      </c>
      <c r="E391">
        <v>0</v>
      </c>
      <c r="F391">
        <v>6</v>
      </c>
      <c r="G391">
        <v>19</v>
      </c>
      <c r="H391">
        <v>24</v>
      </c>
      <c r="I391">
        <v>35</v>
      </c>
      <c r="J391">
        <v>46</v>
      </c>
      <c r="K391">
        <v>2</v>
      </c>
    </row>
    <row r="392" spans="1:11" x14ac:dyDescent="0.25">
      <c r="A392" t="s">
        <v>11</v>
      </c>
      <c r="B392">
        <v>305</v>
      </c>
      <c r="C392" s="1">
        <v>43727</v>
      </c>
      <c r="D392">
        <v>20</v>
      </c>
      <c r="E392">
        <v>1</v>
      </c>
      <c r="F392">
        <v>4</v>
      </c>
      <c r="G392">
        <v>22</v>
      </c>
      <c r="H392">
        <v>25</v>
      </c>
      <c r="I392">
        <v>32</v>
      </c>
      <c r="J392">
        <v>37</v>
      </c>
      <c r="K392">
        <v>0</v>
      </c>
    </row>
    <row r="393" spans="1:11" x14ac:dyDescent="0.25">
      <c r="A393" t="s">
        <v>11</v>
      </c>
      <c r="B393">
        <v>305</v>
      </c>
      <c r="C393" s="1">
        <v>43727</v>
      </c>
      <c r="D393">
        <v>20</v>
      </c>
      <c r="E393">
        <v>2</v>
      </c>
      <c r="F393">
        <v>6</v>
      </c>
      <c r="G393">
        <v>8</v>
      </c>
      <c r="H393">
        <v>19</v>
      </c>
      <c r="I393">
        <v>22</v>
      </c>
      <c r="J393">
        <v>46</v>
      </c>
      <c r="K393">
        <v>0</v>
      </c>
    </row>
    <row r="394" spans="1:11" x14ac:dyDescent="0.25">
      <c r="A394" t="s">
        <v>11</v>
      </c>
      <c r="B394">
        <v>305</v>
      </c>
      <c r="C394" s="1">
        <v>43727</v>
      </c>
      <c r="D394">
        <v>20</v>
      </c>
      <c r="E394">
        <v>3</v>
      </c>
      <c r="F394">
        <v>11</v>
      </c>
      <c r="G394">
        <v>13</v>
      </c>
      <c r="H394">
        <v>20</v>
      </c>
      <c r="I394">
        <v>28</v>
      </c>
      <c r="J394">
        <v>32</v>
      </c>
      <c r="K394">
        <v>0</v>
      </c>
    </row>
    <row r="395" spans="1:11" x14ac:dyDescent="0.25">
      <c r="A395" t="s">
        <v>11</v>
      </c>
      <c r="B395">
        <v>305</v>
      </c>
      <c r="C395" s="1">
        <v>43727</v>
      </c>
      <c r="D395">
        <v>20</v>
      </c>
      <c r="E395">
        <v>4</v>
      </c>
      <c r="F395">
        <v>15</v>
      </c>
      <c r="G395">
        <v>24</v>
      </c>
      <c r="H395">
        <v>25</v>
      </c>
      <c r="I395">
        <v>36</v>
      </c>
      <c r="J395">
        <v>49</v>
      </c>
      <c r="K395">
        <v>0</v>
      </c>
    </row>
    <row r="396" spans="1:11" x14ac:dyDescent="0.25">
      <c r="A396" t="s">
        <v>11</v>
      </c>
      <c r="B396">
        <v>305</v>
      </c>
      <c r="C396" s="1">
        <v>43727</v>
      </c>
      <c r="D396">
        <v>20</v>
      </c>
      <c r="E396">
        <v>5</v>
      </c>
      <c r="F396">
        <v>22</v>
      </c>
      <c r="G396">
        <v>37</v>
      </c>
      <c r="H396">
        <v>39</v>
      </c>
      <c r="I396">
        <v>41</v>
      </c>
      <c r="J396">
        <v>44</v>
      </c>
      <c r="K396">
        <v>0</v>
      </c>
    </row>
    <row r="397" spans="1:11" x14ac:dyDescent="0.25">
      <c r="A397" t="s">
        <v>11</v>
      </c>
      <c r="B397">
        <v>306</v>
      </c>
      <c r="C397" s="1">
        <v>43731</v>
      </c>
      <c r="D397">
        <v>0</v>
      </c>
      <c r="E397">
        <v>0</v>
      </c>
      <c r="F397">
        <v>15</v>
      </c>
      <c r="G397">
        <v>27</v>
      </c>
      <c r="H397">
        <v>29</v>
      </c>
      <c r="I397">
        <v>31</v>
      </c>
      <c r="J397">
        <v>44</v>
      </c>
      <c r="K397">
        <v>6</v>
      </c>
    </row>
    <row r="398" spans="1:11" x14ac:dyDescent="0.25">
      <c r="A398" t="s">
        <v>11</v>
      </c>
      <c r="B398">
        <v>307</v>
      </c>
      <c r="C398" s="1">
        <v>43734</v>
      </c>
      <c r="D398">
        <v>0</v>
      </c>
      <c r="E398">
        <v>0</v>
      </c>
      <c r="F398">
        <v>4</v>
      </c>
      <c r="G398">
        <v>6</v>
      </c>
      <c r="H398">
        <v>14</v>
      </c>
      <c r="I398">
        <v>21</v>
      </c>
      <c r="J398">
        <v>37</v>
      </c>
      <c r="K398">
        <v>3</v>
      </c>
    </row>
    <row r="399" spans="1:11" x14ac:dyDescent="0.25">
      <c r="A399" t="s">
        <v>11</v>
      </c>
      <c r="B399">
        <v>308</v>
      </c>
      <c r="C399" s="1">
        <v>43738</v>
      </c>
      <c r="D399">
        <v>0</v>
      </c>
      <c r="E399">
        <v>0</v>
      </c>
      <c r="F399">
        <v>3</v>
      </c>
      <c r="G399">
        <v>12</v>
      </c>
      <c r="H399">
        <v>41</v>
      </c>
      <c r="I399">
        <v>43</v>
      </c>
      <c r="J399">
        <v>46</v>
      </c>
      <c r="K399">
        <v>1</v>
      </c>
    </row>
    <row r="400" spans="1:11" x14ac:dyDescent="0.25">
      <c r="A400" t="s">
        <v>11</v>
      </c>
      <c r="B400">
        <v>309</v>
      </c>
      <c r="C400" s="1">
        <v>43741</v>
      </c>
      <c r="D400">
        <v>0</v>
      </c>
      <c r="E400">
        <v>0</v>
      </c>
      <c r="F400">
        <v>1</v>
      </c>
      <c r="G400">
        <v>2</v>
      </c>
      <c r="H400">
        <v>4</v>
      </c>
      <c r="I400">
        <v>19</v>
      </c>
      <c r="J400">
        <v>23</v>
      </c>
      <c r="K400">
        <v>5</v>
      </c>
    </row>
    <row r="401" spans="1:11" x14ac:dyDescent="0.25">
      <c r="A401" t="s">
        <v>11</v>
      </c>
      <c r="B401">
        <v>310</v>
      </c>
      <c r="C401" s="1">
        <v>43745</v>
      </c>
      <c r="D401">
        <v>0</v>
      </c>
      <c r="E401">
        <v>0</v>
      </c>
      <c r="F401">
        <v>4</v>
      </c>
      <c r="G401">
        <v>7</v>
      </c>
      <c r="H401">
        <v>17</v>
      </c>
      <c r="I401">
        <v>24</v>
      </c>
      <c r="J401">
        <v>29</v>
      </c>
      <c r="K401">
        <v>1</v>
      </c>
    </row>
    <row r="402" spans="1:11" x14ac:dyDescent="0.25">
      <c r="A402" t="s">
        <v>11</v>
      </c>
      <c r="B402">
        <v>311</v>
      </c>
      <c r="C402" s="1">
        <v>43748</v>
      </c>
      <c r="D402">
        <v>0</v>
      </c>
      <c r="E402">
        <v>0</v>
      </c>
      <c r="F402">
        <v>6</v>
      </c>
      <c r="G402">
        <v>12</v>
      </c>
      <c r="H402">
        <v>19</v>
      </c>
      <c r="I402">
        <v>34</v>
      </c>
      <c r="J402">
        <v>49</v>
      </c>
      <c r="K402">
        <v>7</v>
      </c>
    </row>
    <row r="403" spans="1:11" x14ac:dyDescent="0.25">
      <c r="A403" t="s">
        <v>11</v>
      </c>
      <c r="B403">
        <v>312</v>
      </c>
      <c r="C403" s="1">
        <v>43752</v>
      </c>
      <c r="D403">
        <v>0</v>
      </c>
      <c r="E403">
        <v>0</v>
      </c>
      <c r="F403">
        <v>4</v>
      </c>
      <c r="G403">
        <v>8</v>
      </c>
      <c r="H403">
        <v>21</v>
      </c>
      <c r="I403">
        <v>29</v>
      </c>
      <c r="J403">
        <v>42</v>
      </c>
      <c r="K403">
        <v>5</v>
      </c>
    </row>
    <row r="404" spans="1:11" x14ac:dyDescent="0.25">
      <c r="A404" t="s">
        <v>11</v>
      </c>
      <c r="B404">
        <v>313</v>
      </c>
      <c r="C404" s="1">
        <v>43755</v>
      </c>
      <c r="D404">
        <v>0</v>
      </c>
      <c r="E404">
        <v>0</v>
      </c>
      <c r="F404">
        <v>7</v>
      </c>
      <c r="G404">
        <v>14</v>
      </c>
      <c r="H404">
        <v>17</v>
      </c>
      <c r="I404">
        <v>23</v>
      </c>
      <c r="J404">
        <v>24</v>
      </c>
      <c r="K404">
        <v>7</v>
      </c>
    </row>
    <row r="405" spans="1:11" x14ac:dyDescent="0.25">
      <c r="A405" t="s">
        <v>11</v>
      </c>
      <c r="B405">
        <v>314</v>
      </c>
      <c r="C405" s="1">
        <v>43759</v>
      </c>
      <c r="D405">
        <v>0</v>
      </c>
      <c r="E405">
        <v>0</v>
      </c>
      <c r="F405">
        <v>16</v>
      </c>
      <c r="G405">
        <v>25</v>
      </c>
      <c r="H405">
        <v>27</v>
      </c>
      <c r="I405">
        <v>28</v>
      </c>
      <c r="J405">
        <v>41</v>
      </c>
      <c r="K405">
        <v>3</v>
      </c>
    </row>
    <row r="406" spans="1:11" x14ac:dyDescent="0.25">
      <c r="A406" t="s">
        <v>11</v>
      </c>
      <c r="B406">
        <v>315</v>
      </c>
      <c r="C406" s="1">
        <v>43762</v>
      </c>
      <c r="D406">
        <v>0</v>
      </c>
      <c r="E406">
        <v>0</v>
      </c>
      <c r="F406">
        <v>3</v>
      </c>
      <c r="G406">
        <v>13</v>
      </c>
      <c r="H406">
        <v>16</v>
      </c>
      <c r="I406">
        <v>19</v>
      </c>
      <c r="J406">
        <v>40</v>
      </c>
      <c r="K406">
        <v>5</v>
      </c>
    </row>
    <row r="407" spans="1:11" x14ac:dyDescent="0.25">
      <c r="A407" t="s">
        <v>11</v>
      </c>
      <c r="B407">
        <v>316</v>
      </c>
      <c r="C407" s="1">
        <v>43766</v>
      </c>
      <c r="D407">
        <v>0</v>
      </c>
      <c r="E407">
        <v>0</v>
      </c>
      <c r="F407">
        <v>7</v>
      </c>
      <c r="G407">
        <v>12</v>
      </c>
      <c r="H407">
        <v>17</v>
      </c>
      <c r="I407">
        <v>18</v>
      </c>
      <c r="J407">
        <v>39</v>
      </c>
      <c r="K407">
        <v>5</v>
      </c>
    </row>
    <row r="408" spans="1:11" x14ac:dyDescent="0.25">
      <c r="A408" t="s">
        <v>11</v>
      </c>
      <c r="B408">
        <v>317</v>
      </c>
      <c r="C408" s="1">
        <v>43769</v>
      </c>
      <c r="D408">
        <v>0</v>
      </c>
      <c r="E408">
        <v>0</v>
      </c>
      <c r="F408">
        <v>17</v>
      </c>
      <c r="G408">
        <v>18</v>
      </c>
      <c r="H408">
        <v>27</v>
      </c>
      <c r="I408">
        <v>42</v>
      </c>
      <c r="J408">
        <v>46</v>
      </c>
      <c r="K408">
        <v>2</v>
      </c>
    </row>
    <row r="409" spans="1:11" x14ac:dyDescent="0.25">
      <c r="A409" t="s">
        <v>11</v>
      </c>
      <c r="B409">
        <v>318</v>
      </c>
      <c r="C409" s="1">
        <v>43773</v>
      </c>
      <c r="D409">
        <v>0</v>
      </c>
      <c r="E409">
        <v>0</v>
      </c>
      <c r="F409">
        <v>1</v>
      </c>
      <c r="G409">
        <v>2</v>
      </c>
      <c r="H409">
        <v>13</v>
      </c>
      <c r="I409">
        <v>18</v>
      </c>
      <c r="J409">
        <v>38</v>
      </c>
      <c r="K409">
        <v>2</v>
      </c>
    </row>
    <row r="410" spans="1:11" x14ac:dyDescent="0.25">
      <c r="A410" t="s">
        <v>11</v>
      </c>
      <c r="B410">
        <v>319</v>
      </c>
      <c r="C410" s="1">
        <v>43776</v>
      </c>
      <c r="D410">
        <v>0</v>
      </c>
      <c r="E410">
        <v>0</v>
      </c>
      <c r="F410">
        <v>9</v>
      </c>
      <c r="G410">
        <v>30</v>
      </c>
      <c r="H410">
        <v>31</v>
      </c>
      <c r="I410">
        <v>37</v>
      </c>
      <c r="J410">
        <v>42</v>
      </c>
      <c r="K410">
        <v>7</v>
      </c>
    </row>
    <row r="411" spans="1:11" x14ac:dyDescent="0.25">
      <c r="A411" t="s">
        <v>11</v>
      </c>
      <c r="B411">
        <v>320</v>
      </c>
      <c r="C411" s="1">
        <v>43780</v>
      </c>
      <c r="D411">
        <v>0</v>
      </c>
      <c r="E411">
        <v>0</v>
      </c>
      <c r="F411">
        <v>7</v>
      </c>
      <c r="G411">
        <v>14</v>
      </c>
      <c r="H411">
        <v>20</v>
      </c>
      <c r="I411">
        <v>22</v>
      </c>
      <c r="J411">
        <v>42</v>
      </c>
      <c r="K411">
        <v>6</v>
      </c>
    </row>
    <row r="412" spans="1:11" x14ac:dyDescent="0.25">
      <c r="A412" t="s">
        <v>11</v>
      </c>
      <c r="B412">
        <v>321</v>
      </c>
      <c r="C412" s="1">
        <v>43783</v>
      </c>
      <c r="D412">
        <v>0</v>
      </c>
      <c r="E412">
        <v>0</v>
      </c>
      <c r="F412">
        <v>7</v>
      </c>
      <c r="G412">
        <v>10</v>
      </c>
      <c r="H412">
        <v>23</v>
      </c>
      <c r="I412">
        <v>33</v>
      </c>
      <c r="J412">
        <v>44</v>
      </c>
      <c r="K412">
        <v>5</v>
      </c>
    </row>
    <row r="413" spans="1:11" x14ac:dyDescent="0.25">
      <c r="A413" t="s">
        <v>11</v>
      </c>
      <c r="B413">
        <v>322</v>
      </c>
      <c r="C413" s="1">
        <v>43787</v>
      </c>
      <c r="D413">
        <v>0</v>
      </c>
      <c r="E413">
        <v>0</v>
      </c>
      <c r="F413">
        <v>22</v>
      </c>
      <c r="G413">
        <v>25</v>
      </c>
      <c r="H413">
        <v>33</v>
      </c>
      <c r="I413">
        <v>44</v>
      </c>
      <c r="J413">
        <v>47</v>
      </c>
      <c r="K413">
        <v>1</v>
      </c>
    </row>
    <row r="414" spans="1:11" x14ac:dyDescent="0.25">
      <c r="A414" t="s">
        <v>11</v>
      </c>
      <c r="B414">
        <v>323</v>
      </c>
      <c r="C414" s="1">
        <v>43790</v>
      </c>
      <c r="D414">
        <v>0</v>
      </c>
      <c r="E414">
        <v>0</v>
      </c>
      <c r="F414">
        <v>15</v>
      </c>
      <c r="G414">
        <v>24</v>
      </c>
      <c r="H414">
        <v>29</v>
      </c>
      <c r="I414">
        <v>39</v>
      </c>
      <c r="J414">
        <v>47</v>
      </c>
      <c r="K414">
        <v>4</v>
      </c>
    </row>
    <row r="415" spans="1:11" x14ac:dyDescent="0.25">
      <c r="A415" t="s">
        <v>11</v>
      </c>
      <c r="B415">
        <v>324</v>
      </c>
      <c r="C415" s="1">
        <v>43794</v>
      </c>
      <c r="D415">
        <v>0</v>
      </c>
      <c r="E415">
        <v>0</v>
      </c>
      <c r="F415">
        <v>5</v>
      </c>
      <c r="G415">
        <v>6</v>
      </c>
      <c r="H415">
        <v>9</v>
      </c>
      <c r="I415">
        <v>20</v>
      </c>
      <c r="J415">
        <v>42</v>
      </c>
      <c r="K415">
        <v>3</v>
      </c>
    </row>
    <row r="416" spans="1:11" x14ac:dyDescent="0.25">
      <c r="A416" t="s">
        <v>11</v>
      </c>
      <c r="B416">
        <v>325</v>
      </c>
      <c r="C416" s="1">
        <v>43797</v>
      </c>
      <c r="D416">
        <v>0</v>
      </c>
      <c r="E416">
        <v>0</v>
      </c>
      <c r="F416">
        <v>14</v>
      </c>
      <c r="G416">
        <v>21</v>
      </c>
      <c r="H416">
        <v>24</v>
      </c>
      <c r="I416">
        <v>27</v>
      </c>
      <c r="J416">
        <v>40</v>
      </c>
      <c r="K416">
        <v>7</v>
      </c>
    </row>
    <row r="417" spans="1:11" x14ac:dyDescent="0.25">
      <c r="A417" t="s">
        <v>11</v>
      </c>
      <c r="B417">
        <v>326</v>
      </c>
      <c r="C417" s="1">
        <v>43801</v>
      </c>
      <c r="D417">
        <v>0</v>
      </c>
      <c r="E417">
        <v>0</v>
      </c>
      <c r="F417">
        <v>9</v>
      </c>
      <c r="G417">
        <v>10</v>
      </c>
      <c r="H417">
        <v>26</v>
      </c>
      <c r="I417">
        <v>37</v>
      </c>
      <c r="J417">
        <v>43</v>
      </c>
      <c r="K417">
        <v>3</v>
      </c>
    </row>
    <row r="418" spans="1:11" x14ac:dyDescent="0.25">
      <c r="A418" t="s">
        <v>11</v>
      </c>
      <c r="B418">
        <v>327</v>
      </c>
      <c r="C418" s="1">
        <v>43804</v>
      </c>
      <c r="D418">
        <v>0</v>
      </c>
      <c r="E418">
        <v>0</v>
      </c>
      <c r="F418">
        <v>2</v>
      </c>
      <c r="G418">
        <v>14</v>
      </c>
      <c r="H418">
        <v>34</v>
      </c>
      <c r="I418">
        <v>40</v>
      </c>
      <c r="J418">
        <v>43</v>
      </c>
      <c r="K418">
        <v>2</v>
      </c>
    </row>
    <row r="419" spans="1:11" x14ac:dyDescent="0.25">
      <c r="A419" t="s">
        <v>11</v>
      </c>
      <c r="B419">
        <v>328</v>
      </c>
      <c r="C419" s="1">
        <v>43808</v>
      </c>
      <c r="D419">
        <v>0</v>
      </c>
      <c r="E419">
        <v>0</v>
      </c>
      <c r="F419">
        <v>6</v>
      </c>
      <c r="G419">
        <v>20</v>
      </c>
      <c r="H419">
        <v>34</v>
      </c>
      <c r="I419">
        <v>38</v>
      </c>
      <c r="J419">
        <v>49</v>
      </c>
      <c r="K419">
        <v>3</v>
      </c>
    </row>
    <row r="420" spans="1:11" x14ac:dyDescent="0.25">
      <c r="A420" t="s">
        <v>11</v>
      </c>
      <c r="B420">
        <v>329</v>
      </c>
      <c r="C420" s="1">
        <v>43811</v>
      </c>
      <c r="D420">
        <v>0</v>
      </c>
      <c r="E420">
        <v>0</v>
      </c>
      <c r="F420">
        <v>10</v>
      </c>
      <c r="G420">
        <v>23</v>
      </c>
      <c r="H420">
        <v>32</v>
      </c>
      <c r="I420">
        <v>33</v>
      </c>
      <c r="J420">
        <v>45</v>
      </c>
      <c r="K420">
        <v>7</v>
      </c>
    </row>
    <row r="421" spans="1:11" x14ac:dyDescent="0.25">
      <c r="A421" t="s">
        <v>11</v>
      </c>
      <c r="B421">
        <v>330</v>
      </c>
      <c r="C421" s="1">
        <v>43815</v>
      </c>
      <c r="D421">
        <v>0</v>
      </c>
      <c r="E421">
        <v>0</v>
      </c>
      <c r="F421">
        <v>17</v>
      </c>
      <c r="G421">
        <v>22</v>
      </c>
      <c r="H421">
        <v>26</v>
      </c>
      <c r="I421">
        <v>38</v>
      </c>
      <c r="J421">
        <v>44</v>
      </c>
      <c r="K421">
        <v>7</v>
      </c>
    </row>
    <row r="422" spans="1:11" x14ac:dyDescent="0.25">
      <c r="A422" t="s">
        <v>11</v>
      </c>
      <c r="B422">
        <v>331</v>
      </c>
      <c r="C422" s="1">
        <v>43818</v>
      </c>
      <c r="D422">
        <v>0</v>
      </c>
      <c r="E422">
        <v>0</v>
      </c>
      <c r="F422">
        <v>7</v>
      </c>
      <c r="G422">
        <v>9</v>
      </c>
      <c r="H422">
        <v>21</v>
      </c>
      <c r="I422">
        <v>43</v>
      </c>
      <c r="J422">
        <v>48</v>
      </c>
      <c r="K422">
        <v>1</v>
      </c>
    </row>
    <row r="423" spans="1:11" x14ac:dyDescent="0.25">
      <c r="A423" t="s">
        <v>11</v>
      </c>
      <c r="B423">
        <v>332</v>
      </c>
      <c r="C423" s="1">
        <v>43822</v>
      </c>
      <c r="D423">
        <v>0</v>
      </c>
      <c r="E423">
        <v>0</v>
      </c>
      <c r="F423">
        <v>4</v>
      </c>
      <c r="G423">
        <v>8</v>
      </c>
      <c r="H423">
        <v>23</v>
      </c>
      <c r="I423">
        <v>40</v>
      </c>
      <c r="J423">
        <v>45</v>
      </c>
      <c r="K423">
        <v>7</v>
      </c>
    </row>
    <row r="424" spans="1:11" x14ac:dyDescent="0.25">
      <c r="A424" t="s">
        <v>11</v>
      </c>
      <c r="B424">
        <v>333</v>
      </c>
      <c r="C424" s="1">
        <v>43825</v>
      </c>
      <c r="D424">
        <v>0</v>
      </c>
      <c r="E424">
        <v>0</v>
      </c>
      <c r="F424">
        <v>3</v>
      </c>
      <c r="G424">
        <v>12</v>
      </c>
      <c r="H424">
        <v>13</v>
      </c>
      <c r="I424">
        <v>21</v>
      </c>
      <c r="J424">
        <v>37</v>
      </c>
      <c r="K424">
        <v>5</v>
      </c>
    </row>
    <row r="425" spans="1:11" x14ac:dyDescent="0.25">
      <c r="A425" t="s">
        <v>11</v>
      </c>
      <c r="B425">
        <v>334</v>
      </c>
      <c r="C425" s="1">
        <v>43829</v>
      </c>
      <c r="D425">
        <v>0</v>
      </c>
      <c r="E425">
        <v>0</v>
      </c>
      <c r="F425">
        <v>1</v>
      </c>
      <c r="G425">
        <v>25</v>
      </c>
      <c r="H425">
        <v>33</v>
      </c>
      <c r="I425">
        <v>42</v>
      </c>
      <c r="J425">
        <v>47</v>
      </c>
      <c r="K425">
        <v>2</v>
      </c>
    </row>
    <row r="426" spans="1:11" x14ac:dyDescent="0.25">
      <c r="A426" t="s">
        <v>11</v>
      </c>
      <c r="B426">
        <v>335</v>
      </c>
      <c r="C426" s="1">
        <v>43832</v>
      </c>
      <c r="D426">
        <v>0</v>
      </c>
      <c r="E426">
        <v>0</v>
      </c>
      <c r="F426">
        <v>4</v>
      </c>
      <c r="G426">
        <v>15</v>
      </c>
      <c r="H426">
        <v>19</v>
      </c>
      <c r="I426">
        <v>26</v>
      </c>
      <c r="J426">
        <v>44</v>
      </c>
      <c r="K426">
        <v>2</v>
      </c>
    </row>
    <row r="427" spans="1:11" x14ac:dyDescent="0.25">
      <c r="A427" t="s">
        <v>11</v>
      </c>
      <c r="B427">
        <v>336</v>
      </c>
      <c r="C427" s="1">
        <v>43836</v>
      </c>
      <c r="D427">
        <v>0</v>
      </c>
      <c r="E427">
        <v>0</v>
      </c>
      <c r="F427">
        <v>11</v>
      </c>
      <c r="G427">
        <v>19</v>
      </c>
      <c r="H427">
        <v>31</v>
      </c>
      <c r="I427">
        <v>38</v>
      </c>
      <c r="J427">
        <v>43</v>
      </c>
      <c r="K427">
        <v>4</v>
      </c>
    </row>
    <row r="428" spans="1:11" x14ac:dyDescent="0.25">
      <c r="A428" t="s">
        <v>11</v>
      </c>
      <c r="B428">
        <v>337</v>
      </c>
      <c r="C428" s="1">
        <v>43839</v>
      </c>
      <c r="D428">
        <v>0</v>
      </c>
      <c r="E428">
        <v>0</v>
      </c>
      <c r="F428">
        <v>11</v>
      </c>
      <c r="G428">
        <v>21</v>
      </c>
      <c r="H428">
        <v>25</v>
      </c>
      <c r="I428">
        <v>42</v>
      </c>
      <c r="J428">
        <v>47</v>
      </c>
      <c r="K428">
        <v>3</v>
      </c>
    </row>
    <row r="429" spans="1:11" x14ac:dyDescent="0.25">
      <c r="A429" t="s">
        <v>11</v>
      </c>
      <c r="B429">
        <v>338</v>
      </c>
      <c r="C429" s="1">
        <v>43843</v>
      </c>
      <c r="D429">
        <v>0</v>
      </c>
      <c r="E429">
        <v>0</v>
      </c>
      <c r="F429">
        <v>5</v>
      </c>
      <c r="G429">
        <v>9</v>
      </c>
      <c r="H429">
        <v>14</v>
      </c>
      <c r="I429">
        <v>17</v>
      </c>
      <c r="J429">
        <v>20</v>
      </c>
      <c r="K429">
        <v>4</v>
      </c>
    </row>
    <row r="430" spans="1:11" x14ac:dyDescent="0.25">
      <c r="A430" t="s">
        <v>11</v>
      </c>
      <c r="B430">
        <v>339</v>
      </c>
      <c r="C430" s="1">
        <v>43846</v>
      </c>
      <c r="D430">
        <v>0</v>
      </c>
      <c r="E430">
        <v>0</v>
      </c>
      <c r="F430">
        <v>16</v>
      </c>
      <c r="G430">
        <v>23</v>
      </c>
      <c r="H430">
        <v>28</v>
      </c>
      <c r="I430">
        <v>37</v>
      </c>
      <c r="J430">
        <v>41</v>
      </c>
      <c r="K430">
        <v>2</v>
      </c>
    </row>
    <row r="431" spans="1:11" x14ac:dyDescent="0.25">
      <c r="A431" t="s">
        <v>11</v>
      </c>
      <c r="B431">
        <v>340</v>
      </c>
      <c r="C431" s="1">
        <v>43850</v>
      </c>
      <c r="D431">
        <v>0</v>
      </c>
      <c r="E431">
        <v>0</v>
      </c>
      <c r="F431">
        <v>6</v>
      </c>
      <c r="G431">
        <v>8</v>
      </c>
      <c r="H431">
        <v>19</v>
      </c>
      <c r="I431">
        <v>20</v>
      </c>
      <c r="J431">
        <v>49</v>
      </c>
      <c r="K431">
        <v>2</v>
      </c>
    </row>
    <row r="432" spans="1:11" x14ac:dyDescent="0.25">
      <c r="A432" t="s">
        <v>11</v>
      </c>
      <c r="B432">
        <v>341</v>
      </c>
      <c r="C432" s="1">
        <v>43853</v>
      </c>
      <c r="D432">
        <v>0</v>
      </c>
      <c r="E432">
        <v>0</v>
      </c>
      <c r="F432">
        <v>13</v>
      </c>
      <c r="G432">
        <v>17</v>
      </c>
      <c r="H432">
        <v>19</v>
      </c>
      <c r="I432">
        <v>48</v>
      </c>
      <c r="J432">
        <v>49</v>
      </c>
      <c r="K432">
        <v>3</v>
      </c>
    </row>
    <row r="433" spans="1:11" x14ac:dyDescent="0.25">
      <c r="A433" t="s">
        <v>11</v>
      </c>
      <c r="B433">
        <v>342</v>
      </c>
      <c r="C433" s="1">
        <v>43857</v>
      </c>
      <c r="D433">
        <v>0</v>
      </c>
      <c r="E433">
        <v>0</v>
      </c>
      <c r="F433">
        <v>8</v>
      </c>
      <c r="G433">
        <v>21</v>
      </c>
      <c r="H433">
        <v>30</v>
      </c>
      <c r="I433">
        <v>35</v>
      </c>
      <c r="J433">
        <v>38</v>
      </c>
      <c r="K433">
        <v>2</v>
      </c>
    </row>
    <row r="434" spans="1:11" x14ac:dyDescent="0.25">
      <c r="A434" t="s">
        <v>11</v>
      </c>
      <c r="B434">
        <v>343</v>
      </c>
      <c r="C434" s="1">
        <v>43860</v>
      </c>
      <c r="D434">
        <v>0</v>
      </c>
      <c r="E434">
        <v>0</v>
      </c>
      <c r="F434">
        <v>8</v>
      </c>
      <c r="G434">
        <v>16</v>
      </c>
      <c r="H434">
        <v>19</v>
      </c>
      <c r="I434">
        <v>22</v>
      </c>
      <c r="J434">
        <v>37</v>
      </c>
      <c r="K434">
        <v>6</v>
      </c>
    </row>
    <row r="435" spans="1:11" x14ac:dyDescent="0.25">
      <c r="A435" t="s">
        <v>11</v>
      </c>
      <c r="B435">
        <v>344</v>
      </c>
      <c r="C435" s="1">
        <v>43864</v>
      </c>
      <c r="D435">
        <v>0</v>
      </c>
      <c r="E435">
        <v>0</v>
      </c>
      <c r="F435">
        <v>2</v>
      </c>
      <c r="G435">
        <v>19</v>
      </c>
      <c r="H435">
        <v>39</v>
      </c>
      <c r="I435">
        <v>44</v>
      </c>
      <c r="J435">
        <v>49</v>
      </c>
      <c r="K435">
        <v>4</v>
      </c>
    </row>
    <row r="436" spans="1:11" x14ac:dyDescent="0.25">
      <c r="A436" t="s">
        <v>11</v>
      </c>
      <c r="B436">
        <v>345</v>
      </c>
      <c r="C436" s="1">
        <v>43867</v>
      </c>
      <c r="D436">
        <v>0</v>
      </c>
      <c r="E436">
        <v>0</v>
      </c>
      <c r="F436">
        <v>14</v>
      </c>
      <c r="G436">
        <v>19</v>
      </c>
      <c r="H436">
        <v>25</v>
      </c>
      <c r="I436">
        <v>28</v>
      </c>
      <c r="J436">
        <v>37</v>
      </c>
      <c r="K436">
        <v>7</v>
      </c>
    </row>
    <row r="437" spans="1:11" x14ac:dyDescent="0.25">
      <c r="A437" t="s">
        <v>11</v>
      </c>
      <c r="B437">
        <v>346</v>
      </c>
      <c r="C437" s="1">
        <v>43871</v>
      </c>
      <c r="D437">
        <v>0</v>
      </c>
      <c r="E437">
        <v>0</v>
      </c>
      <c r="F437">
        <v>1</v>
      </c>
      <c r="G437">
        <v>8</v>
      </c>
      <c r="H437">
        <v>19</v>
      </c>
      <c r="I437">
        <v>28</v>
      </c>
      <c r="J437">
        <v>33</v>
      </c>
      <c r="K437">
        <v>3</v>
      </c>
    </row>
    <row r="438" spans="1:11" x14ac:dyDescent="0.25">
      <c r="A438" t="s">
        <v>11</v>
      </c>
      <c r="B438">
        <v>347</v>
      </c>
      <c r="C438" s="1">
        <v>43874</v>
      </c>
      <c r="D438">
        <v>0</v>
      </c>
      <c r="E438">
        <v>0</v>
      </c>
      <c r="F438">
        <v>21</v>
      </c>
      <c r="G438">
        <v>31</v>
      </c>
      <c r="H438">
        <v>33</v>
      </c>
      <c r="I438">
        <v>44</v>
      </c>
      <c r="J438">
        <v>45</v>
      </c>
      <c r="K438">
        <v>6</v>
      </c>
    </row>
    <row r="439" spans="1:11" x14ac:dyDescent="0.25">
      <c r="A439" t="s">
        <v>11</v>
      </c>
      <c r="B439">
        <v>348</v>
      </c>
      <c r="C439" s="1">
        <v>43878</v>
      </c>
      <c r="D439">
        <v>0</v>
      </c>
      <c r="E439">
        <v>0</v>
      </c>
      <c r="F439">
        <v>4</v>
      </c>
      <c r="G439">
        <v>5</v>
      </c>
      <c r="H439">
        <v>7</v>
      </c>
      <c r="I439">
        <v>39</v>
      </c>
      <c r="J439">
        <v>48</v>
      </c>
      <c r="K439">
        <v>5</v>
      </c>
    </row>
    <row r="440" spans="1:11" x14ac:dyDescent="0.25">
      <c r="A440" t="s">
        <v>11</v>
      </c>
      <c r="B440">
        <v>349</v>
      </c>
      <c r="C440" s="1">
        <v>43881</v>
      </c>
      <c r="D440">
        <v>0</v>
      </c>
      <c r="E440">
        <v>0</v>
      </c>
      <c r="F440">
        <v>9</v>
      </c>
      <c r="G440">
        <v>12</v>
      </c>
      <c r="H440">
        <v>13</v>
      </c>
      <c r="I440">
        <v>41</v>
      </c>
      <c r="J440">
        <v>42</v>
      </c>
      <c r="K440">
        <v>5</v>
      </c>
    </row>
    <row r="441" spans="1:11" x14ac:dyDescent="0.25">
      <c r="A441" t="s">
        <v>11</v>
      </c>
      <c r="B441">
        <v>350</v>
      </c>
      <c r="C441" s="1">
        <v>43885</v>
      </c>
      <c r="D441">
        <v>0</v>
      </c>
      <c r="E441">
        <v>0</v>
      </c>
      <c r="F441">
        <v>2</v>
      </c>
      <c r="G441">
        <v>4</v>
      </c>
      <c r="H441">
        <v>9</v>
      </c>
      <c r="I441">
        <v>29</v>
      </c>
      <c r="J441">
        <v>30</v>
      </c>
      <c r="K441">
        <v>4</v>
      </c>
    </row>
    <row r="442" spans="1:11" x14ac:dyDescent="0.25">
      <c r="A442" t="s">
        <v>11</v>
      </c>
      <c r="B442">
        <v>351</v>
      </c>
      <c r="C442" s="1">
        <v>43888</v>
      </c>
      <c r="D442">
        <v>0</v>
      </c>
      <c r="E442">
        <v>0</v>
      </c>
      <c r="F442">
        <v>6</v>
      </c>
      <c r="G442">
        <v>10</v>
      </c>
      <c r="H442">
        <v>22</v>
      </c>
      <c r="I442">
        <v>35</v>
      </c>
      <c r="J442">
        <v>45</v>
      </c>
      <c r="K442">
        <v>1</v>
      </c>
    </row>
    <row r="443" spans="1:11" x14ac:dyDescent="0.25">
      <c r="A443" t="s">
        <v>11</v>
      </c>
      <c r="B443">
        <v>352</v>
      </c>
      <c r="C443" s="1">
        <v>43892</v>
      </c>
      <c r="D443">
        <v>0</v>
      </c>
      <c r="E443">
        <v>0</v>
      </c>
      <c r="F443">
        <v>1</v>
      </c>
      <c r="G443">
        <v>13</v>
      </c>
      <c r="H443">
        <v>24</v>
      </c>
      <c r="I443">
        <v>31</v>
      </c>
      <c r="J443">
        <v>49</v>
      </c>
      <c r="K443">
        <v>7</v>
      </c>
    </row>
    <row r="444" spans="1:11" x14ac:dyDescent="0.25">
      <c r="A444" t="s">
        <v>11</v>
      </c>
      <c r="B444">
        <v>353</v>
      </c>
      <c r="C444" s="1">
        <v>43895</v>
      </c>
      <c r="D444">
        <v>0</v>
      </c>
      <c r="E444">
        <v>0</v>
      </c>
      <c r="F444">
        <v>4</v>
      </c>
      <c r="G444">
        <v>20</v>
      </c>
      <c r="H444">
        <v>37</v>
      </c>
      <c r="I444">
        <v>42</v>
      </c>
      <c r="J444">
        <v>46</v>
      </c>
      <c r="K444">
        <v>3</v>
      </c>
    </row>
    <row r="445" spans="1:11" x14ac:dyDescent="0.25">
      <c r="A445" t="s">
        <v>11</v>
      </c>
      <c r="B445">
        <v>354</v>
      </c>
      <c r="C445" s="1">
        <v>43899</v>
      </c>
      <c r="D445">
        <v>0</v>
      </c>
      <c r="E445">
        <v>0</v>
      </c>
      <c r="F445">
        <v>10</v>
      </c>
      <c r="G445">
        <v>17</v>
      </c>
      <c r="H445">
        <v>23</v>
      </c>
      <c r="I445">
        <v>28</v>
      </c>
      <c r="J445">
        <v>40</v>
      </c>
      <c r="K445">
        <v>5</v>
      </c>
    </row>
    <row r="446" spans="1:11" x14ac:dyDescent="0.25">
      <c r="A446" t="s">
        <v>11</v>
      </c>
      <c r="B446">
        <v>355</v>
      </c>
      <c r="C446" s="1">
        <v>43902</v>
      </c>
      <c r="D446">
        <v>0</v>
      </c>
      <c r="E446">
        <v>0</v>
      </c>
      <c r="F446">
        <v>16</v>
      </c>
      <c r="G446">
        <v>19</v>
      </c>
      <c r="H446">
        <v>31</v>
      </c>
      <c r="I446">
        <v>41</v>
      </c>
      <c r="J446">
        <v>49</v>
      </c>
      <c r="K446">
        <v>1</v>
      </c>
    </row>
    <row r="447" spans="1:11" x14ac:dyDescent="0.25">
      <c r="A447" t="s">
        <v>11</v>
      </c>
      <c r="B447">
        <v>356</v>
      </c>
      <c r="C447" s="1">
        <v>43906</v>
      </c>
      <c r="D447">
        <v>0</v>
      </c>
      <c r="E447">
        <v>0</v>
      </c>
      <c r="F447">
        <v>13</v>
      </c>
      <c r="G447">
        <v>23</v>
      </c>
      <c r="H447">
        <v>24</v>
      </c>
      <c r="I447">
        <v>31</v>
      </c>
      <c r="J447">
        <v>49</v>
      </c>
      <c r="K447">
        <v>4</v>
      </c>
    </row>
    <row r="448" spans="1:11" x14ac:dyDescent="0.25">
      <c r="A448" t="s">
        <v>11</v>
      </c>
      <c r="B448">
        <v>357</v>
      </c>
      <c r="C448" s="1">
        <v>43909</v>
      </c>
      <c r="D448">
        <v>0</v>
      </c>
      <c r="E448">
        <v>0</v>
      </c>
      <c r="F448">
        <v>12</v>
      </c>
      <c r="G448">
        <v>32</v>
      </c>
      <c r="H448">
        <v>39</v>
      </c>
      <c r="I448">
        <v>40</v>
      </c>
      <c r="J448">
        <v>49</v>
      </c>
      <c r="K448">
        <v>7</v>
      </c>
    </row>
    <row r="449" spans="1:11" x14ac:dyDescent="0.25">
      <c r="A449" t="s">
        <v>11</v>
      </c>
      <c r="B449">
        <v>358</v>
      </c>
      <c r="C449" s="1">
        <v>43913</v>
      </c>
      <c r="D449">
        <v>0</v>
      </c>
      <c r="E449">
        <v>0</v>
      </c>
      <c r="F449">
        <v>5</v>
      </c>
      <c r="G449">
        <v>15</v>
      </c>
      <c r="H449">
        <v>23</v>
      </c>
      <c r="I449">
        <v>36</v>
      </c>
      <c r="J449">
        <v>47</v>
      </c>
      <c r="K449">
        <v>3</v>
      </c>
    </row>
    <row r="450" spans="1:11" x14ac:dyDescent="0.25">
      <c r="A450" t="s">
        <v>11</v>
      </c>
      <c r="B450">
        <v>359</v>
      </c>
      <c r="C450" s="1">
        <v>43916</v>
      </c>
      <c r="D450">
        <v>0</v>
      </c>
      <c r="E450">
        <v>0</v>
      </c>
      <c r="F450">
        <v>8</v>
      </c>
      <c r="G450">
        <v>9</v>
      </c>
      <c r="H450">
        <v>17</v>
      </c>
      <c r="I450">
        <v>25</v>
      </c>
      <c r="J450">
        <v>36</v>
      </c>
      <c r="K450">
        <v>6</v>
      </c>
    </row>
    <row r="451" spans="1:11" x14ac:dyDescent="0.25">
      <c r="A451" t="s">
        <v>11</v>
      </c>
      <c r="B451">
        <v>360</v>
      </c>
      <c r="C451" s="1">
        <v>43920</v>
      </c>
      <c r="D451">
        <v>0</v>
      </c>
      <c r="E451">
        <v>0</v>
      </c>
      <c r="F451">
        <v>2</v>
      </c>
      <c r="G451">
        <v>10</v>
      </c>
      <c r="H451">
        <v>15</v>
      </c>
      <c r="I451">
        <v>39</v>
      </c>
      <c r="J451">
        <v>48</v>
      </c>
      <c r="K451">
        <v>4</v>
      </c>
    </row>
    <row r="452" spans="1:11" x14ac:dyDescent="0.25">
      <c r="A452" t="s">
        <v>11</v>
      </c>
      <c r="B452">
        <v>361</v>
      </c>
      <c r="C452" s="1">
        <v>43923</v>
      </c>
      <c r="D452">
        <v>0</v>
      </c>
      <c r="E452">
        <v>0</v>
      </c>
      <c r="F452">
        <v>20</v>
      </c>
      <c r="G452">
        <v>21</v>
      </c>
      <c r="H452">
        <v>29</v>
      </c>
      <c r="I452">
        <v>33</v>
      </c>
      <c r="J452">
        <v>35</v>
      </c>
      <c r="K452">
        <v>1</v>
      </c>
    </row>
    <row r="453" spans="1:11" x14ac:dyDescent="0.25">
      <c r="A453" t="s">
        <v>11</v>
      </c>
      <c r="B453">
        <v>362</v>
      </c>
      <c r="C453" s="1">
        <v>43927</v>
      </c>
      <c r="D453">
        <v>0</v>
      </c>
      <c r="E453">
        <v>0</v>
      </c>
      <c r="F453">
        <v>1</v>
      </c>
      <c r="G453">
        <v>11</v>
      </c>
      <c r="H453">
        <v>19</v>
      </c>
      <c r="I453">
        <v>28</v>
      </c>
      <c r="J453">
        <v>43</v>
      </c>
      <c r="K453">
        <v>6</v>
      </c>
    </row>
    <row r="454" spans="1:11" x14ac:dyDescent="0.25">
      <c r="A454" t="s">
        <v>11</v>
      </c>
      <c r="B454">
        <v>362</v>
      </c>
      <c r="C454" s="1">
        <v>43927</v>
      </c>
      <c r="D454">
        <v>20</v>
      </c>
      <c r="E454">
        <v>1</v>
      </c>
      <c r="F454">
        <v>1</v>
      </c>
      <c r="G454">
        <v>4</v>
      </c>
      <c r="H454">
        <v>19</v>
      </c>
      <c r="I454">
        <v>28</v>
      </c>
      <c r="J454">
        <v>44</v>
      </c>
      <c r="K454">
        <v>0</v>
      </c>
    </row>
    <row r="455" spans="1:11" x14ac:dyDescent="0.25">
      <c r="A455" t="s">
        <v>11</v>
      </c>
      <c r="B455">
        <v>362</v>
      </c>
      <c r="C455" s="1">
        <v>43927</v>
      </c>
      <c r="D455">
        <v>20</v>
      </c>
      <c r="E455">
        <v>2</v>
      </c>
      <c r="F455">
        <v>1</v>
      </c>
      <c r="G455">
        <v>12</v>
      </c>
      <c r="H455">
        <v>21</v>
      </c>
      <c r="I455">
        <v>38</v>
      </c>
      <c r="J455">
        <v>40</v>
      </c>
      <c r="K455">
        <v>0</v>
      </c>
    </row>
    <row r="456" spans="1:11" x14ac:dyDescent="0.25">
      <c r="A456" t="s">
        <v>11</v>
      </c>
      <c r="B456">
        <v>362</v>
      </c>
      <c r="C456" s="1">
        <v>43927</v>
      </c>
      <c r="D456">
        <v>20</v>
      </c>
      <c r="E456">
        <v>3</v>
      </c>
      <c r="F456">
        <v>10</v>
      </c>
      <c r="G456">
        <v>23</v>
      </c>
      <c r="H456">
        <v>38</v>
      </c>
      <c r="I456">
        <v>42</v>
      </c>
      <c r="J456">
        <v>43</v>
      </c>
      <c r="K456">
        <v>0</v>
      </c>
    </row>
    <row r="457" spans="1:11" x14ac:dyDescent="0.25">
      <c r="A457" t="s">
        <v>11</v>
      </c>
      <c r="B457">
        <v>362</v>
      </c>
      <c r="C457" s="1">
        <v>43927</v>
      </c>
      <c r="D457">
        <v>20</v>
      </c>
      <c r="E457">
        <v>4</v>
      </c>
      <c r="F457">
        <v>12</v>
      </c>
      <c r="G457">
        <v>25</v>
      </c>
      <c r="H457">
        <v>35</v>
      </c>
      <c r="I457">
        <v>37</v>
      </c>
      <c r="J457">
        <v>40</v>
      </c>
      <c r="K457">
        <v>0</v>
      </c>
    </row>
    <row r="458" spans="1:11" x14ac:dyDescent="0.25">
      <c r="A458" t="s">
        <v>11</v>
      </c>
      <c r="B458">
        <v>362</v>
      </c>
      <c r="C458" s="1">
        <v>43927</v>
      </c>
      <c r="D458">
        <v>20</v>
      </c>
      <c r="E458">
        <v>5</v>
      </c>
      <c r="F458">
        <v>16</v>
      </c>
      <c r="G458">
        <v>23</v>
      </c>
      <c r="H458">
        <v>27</v>
      </c>
      <c r="I458">
        <v>30</v>
      </c>
      <c r="J458">
        <v>33</v>
      </c>
      <c r="K458">
        <v>0</v>
      </c>
    </row>
    <row r="459" spans="1:11" x14ac:dyDescent="0.25">
      <c r="A459" t="s">
        <v>11</v>
      </c>
      <c r="B459">
        <v>363</v>
      </c>
      <c r="C459" s="1">
        <v>43930</v>
      </c>
      <c r="D459">
        <v>0</v>
      </c>
      <c r="E459">
        <v>0</v>
      </c>
      <c r="F459">
        <v>8</v>
      </c>
      <c r="G459">
        <v>11</v>
      </c>
      <c r="H459">
        <v>12</v>
      </c>
      <c r="I459">
        <v>22</v>
      </c>
      <c r="J459">
        <v>48</v>
      </c>
      <c r="K459">
        <v>7</v>
      </c>
    </row>
    <row r="460" spans="1:11" x14ac:dyDescent="0.25">
      <c r="A460" t="s">
        <v>11</v>
      </c>
      <c r="B460">
        <v>363</v>
      </c>
      <c r="C460" s="1">
        <v>43930</v>
      </c>
      <c r="D460">
        <v>20</v>
      </c>
      <c r="E460">
        <v>1</v>
      </c>
      <c r="F460">
        <v>4</v>
      </c>
      <c r="G460">
        <v>6</v>
      </c>
      <c r="H460">
        <v>28</v>
      </c>
      <c r="I460">
        <v>29</v>
      </c>
      <c r="J460">
        <v>43</v>
      </c>
      <c r="K460">
        <v>0</v>
      </c>
    </row>
    <row r="461" spans="1:11" x14ac:dyDescent="0.25">
      <c r="A461" t="s">
        <v>11</v>
      </c>
      <c r="B461">
        <v>363</v>
      </c>
      <c r="C461" s="1">
        <v>43930</v>
      </c>
      <c r="D461">
        <v>20</v>
      </c>
      <c r="E461">
        <v>2</v>
      </c>
      <c r="F461">
        <v>5</v>
      </c>
      <c r="G461">
        <v>9</v>
      </c>
      <c r="H461">
        <v>16</v>
      </c>
      <c r="I461">
        <v>20</v>
      </c>
      <c r="J461">
        <v>48</v>
      </c>
      <c r="K461">
        <v>0</v>
      </c>
    </row>
    <row r="462" spans="1:11" x14ac:dyDescent="0.25">
      <c r="A462" t="s">
        <v>11</v>
      </c>
      <c r="B462">
        <v>363</v>
      </c>
      <c r="C462" s="1">
        <v>43930</v>
      </c>
      <c r="D462">
        <v>20</v>
      </c>
      <c r="E462">
        <v>3</v>
      </c>
      <c r="F462">
        <v>6</v>
      </c>
      <c r="G462">
        <v>12</v>
      </c>
      <c r="H462">
        <v>18</v>
      </c>
      <c r="I462">
        <v>30</v>
      </c>
      <c r="J462">
        <v>39</v>
      </c>
      <c r="K462">
        <v>0</v>
      </c>
    </row>
    <row r="463" spans="1:11" x14ac:dyDescent="0.25">
      <c r="A463" t="s">
        <v>11</v>
      </c>
      <c r="B463">
        <v>363</v>
      </c>
      <c r="C463" s="1">
        <v>43930</v>
      </c>
      <c r="D463">
        <v>20</v>
      </c>
      <c r="E463">
        <v>4</v>
      </c>
      <c r="F463">
        <v>7</v>
      </c>
      <c r="G463">
        <v>22</v>
      </c>
      <c r="H463">
        <v>26</v>
      </c>
      <c r="I463">
        <v>33</v>
      </c>
      <c r="J463">
        <v>34</v>
      </c>
      <c r="K463">
        <v>0</v>
      </c>
    </row>
    <row r="464" spans="1:11" x14ac:dyDescent="0.25">
      <c r="A464" t="s">
        <v>11</v>
      </c>
      <c r="B464">
        <v>363</v>
      </c>
      <c r="C464" s="1">
        <v>43930</v>
      </c>
      <c r="D464">
        <v>20</v>
      </c>
      <c r="E464">
        <v>5</v>
      </c>
      <c r="F464">
        <v>15</v>
      </c>
      <c r="G464">
        <v>21</v>
      </c>
      <c r="H464">
        <v>25</v>
      </c>
      <c r="I464">
        <v>39</v>
      </c>
      <c r="J464">
        <v>42</v>
      </c>
      <c r="K464">
        <v>0</v>
      </c>
    </row>
    <row r="465" spans="1:11" x14ac:dyDescent="0.25">
      <c r="A465" t="s">
        <v>11</v>
      </c>
      <c r="B465">
        <v>364</v>
      </c>
      <c r="C465" s="1">
        <v>43934</v>
      </c>
      <c r="D465">
        <v>0</v>
      </c>
      <c r="E465">
        <v>0</v>
      </c>
      <c r="F465">
        <v>1</v>
      </c>
      <c r="G465">
        <v>12</v>
      </c>
      <c r="H465">
        <v>17</v>
      </c>
      <c r="I465">
        <v>27</v>
      </c>
      <c r="J465">
        <v>31</v>
      </c>
      <c r="K465">
        <v>1</v>
      </c>
    </row>
    <row r="466" spans="1:11" x14ac:dyDescent="0.25">
      <c r="A466" t="s">
        <v>11</v>
      </c>
      <c r="B466">
        <v>365</v>
      </c>
      <c r="C466" s="1">
        <v>43937</v>
      </c>
      <c r="D466">
        <v>0</v>
      </c>
      <c r="E466">
        <v>0</v>
      </c>
      <c r="F466">
        <v>10</v>
      </c>
      <c r="G466">
        <v>11</v>
      </c>
      <c r="H466">
        <v>22</v>
      </c>
      <c r="I466">
        <v>35</v>
      </c>
      <c r="J466">
        <v>40</v>
      </c>
      <c r="K466">
        <v>7</v>
      </c>
    </row>
    <row r="467" spans="1:11" x14ac:dyDescent="0.25">
      <c r="A467" t="s">
        <v>11</v>
      </c>
      <c r="B467">
        <v>366</v>
      </c>
      <c r="C467" s="1">
        <v>43941</v>
      </c>
      <c r="D467">
        <v>0</v>
      </c>
      <c r="E467">
        <v>0</v>
      </c>
      <c r="F467">
        <v>8</v>
      </c>
      <c r="G467">
        <v>13</v>
      </c>
      <c r="H467">
        <v>27</v>
      </c>
      <c r="I467">
        <v>33</v>
      </c>
      <c r="J467">
        <v>44</v>
      </c>
      <c r="K467">
        <v>1</v>
      </c>
    </row>
    <row r="468" spans="1:11" x14ac:dyDescent="0.25">
      <c r="A468" t="s">
        <v>11</v>
      </c>
      <c r="B468">
        <v>367</v>
      </c>
      <c r="C468" s="1">
        <v>43944</v>
      </c>
      <c r="D468">
        <v>0</v>
      </c>
      <c r="E468">
        <v>0</v>
      </c>
      <c r="F468">
        <v>4</v>
      </c>
      <c r="G468">
        <v>19</v>
      </c>
      <c r="H468">
        <v>21</v>
      </c>
      <c r="I468">
        <v>25</v>
      </c>
      <c r="J468">
        <v>41</v>
      </c>
      <c r="K468">
        <v>6</v>
      </c>
    </row>
    <row r="469" spans="1:11" x14ac:dyDescent="0.25">
      <c r="A469" t="s">
        <v>11</v>
      </c>
      <c r="B469">
        <v>368</v>
      </c>
      <c r="C469" s="1">
        <v>43948</v>
      </c>
      <c r="D469">
        <v>0</v>
      </c>
      <c r="E469">
        <v>0</v>
      </c>
      <c r="F469">
        <v>2</v>
      </c>
      <c r="G469">
        <v>21</v>
      </c>
      <c r="H469">
        <v>32</v>
      </c>
      <c r="I469">
        <v>39</v>
      </c>
      <c r="J469">
        <v>47</v>
      </c>
      <c r="K469">
        <v>1</v>
      </c>
    </row>
    <row r="470" spans="1:11" x14ac:dyDescent="0.25">
      <c r="A470" t="s">
        <v>11</v>
      </c>
      <c r="B470">
        <v>369</v>
      </c>
      <c r="C470" s="1">
        <v>43951</v>
      </c>
      <c r="D470">
        <v>0</v>
      </c>
      <c r="E470">
        <v>0</v>
      </c>
      <c r="F470">
        <v>6</v>
      </c>
      <c r="G470">
        <v>9</v>
      </c>
      <c r="H470">
        <v>17</v>
      </c>
      <c r="I470">
        <v>25</v>
      </c>
      <c r="J470">
        <v>35</v>
      </c>
      <c r="K470">
        <v>2</v>
      </c>
    </row>
    <row r="471" spans="1:11" x14ac:dyDescent="0.25">
      <c r="A471" t="s">
        <v>11</v>
      </c>
      <c r="B471">
        <v>370</v>
      </c>
      <c r="C471" s="1">
        <v>43955</v>
      </c>
      <c r="D471">
        <v>0</v>
      </c>
      <c r="E471">
        <v>0</v>
      </c>
      <c r="F471">
        <v>1</v>
      </c>
      <c r="G471">
        <v>5</v>
      </c>
      <c r="H471">
        <v>24</v>
      </c>
      <c r="I471">
        <v>26</v>
      </c>
      <c r="J471">
        <v>47</v>
      </c>
      <c r="K471">
        <v>5</v>
      </c>
    </row>
    <row r="472" spans="1:11" x14ac:dyDescent="0.25">
      <c r="A472" t="s">
        <v>11</v>
      </c>
      <c r="B472">
        <v>371</v>
      </c>
      <c r="C472" s="1">
        <v>43958</v>
      </c>
      <c r="D472">
        <v>0</v>
      </c>
      <c r="E472">
        <v>0</v>
      </c>
      <c r="F472">
        <v>9</v>
      </c>
      <c r="G472">
        <v>12</v>
      </c>
      <c r="H472">
        <v>15</v>
      </c>
      <c r="I472">
        <v>38</v>
      </c>
      <c r="J472">
        <v>47</v>
      </c>
      <c r="K472">
        <v>2</v>
      </c>
    </row>
    <row r="473" spans="1:11" x14ac:dyDescent="0.25">
      <c r="A473" t="s">
        <v>11</v>
      </c>
      <c r="B473">
        <v>372</v>
      </c>
      <c r="C473" s="1">
        <v>43962</v>
      </c>
      <c r="D473">
        <v>0</v>
      </c>
      <c r="E473">
        <v>0</v>
      </c>
      <c r="F473">
        <v>14</v>
      </c>
      <c r="G473">
        <v>18</v>
      </c>
      <c r="H473">
        <v>28</v>
      </c>
      <c r="I473">
        <v>45</v>
      </c>
      <c r="J473">
        <v>47</v>
      </c>
      <c r="K473">
        <v>1</v>
      </c>
    </row>
    <row r="474" spans="1:11" x14ac:dyDescent="0.25">
      <c r="A474" t="s">
        <v>11</v>
      </c>
      <c r="B474">
        <v>373</v>
      </c>
      <c r="C474" s="1">
        <v>43965</v>
      </c>
      <c r="D474">
        <v>0</v>
      </c>
      <c r="E474">
        <v>0</v>
      </c>
      <c r="F474">
        <v>32</v>
      </c>
      <c r="G474">
        <v>35</v>
      </c>
      <c r="H474">
        <v>43</v>
      </c>
      <c r="I474">
        <v>45</v>
      </c>
      <c r="J474">
        <v>46</v>
      </c>
      <c r="K474">
        <v>3</v>
      </c>
    </row>
    <row r="475" spans="1:11" x14ac:dyDescent="0.25">
      <c r="A475" t="s">
        <v>11</v>
      </c>
      <c r="B475">
        <v>374</v>
      </c>
      <c r="C475" s="1">
        <v>43969</v>
      </c>
      <c r="D475">
        <v>0</v>
      </c>
      <c r="E475">
        <v>0</v>
      </c>
      <c r="F475">
        <v>3</v>
      </c>
      <c r="G475">
        <v>9</v>
      </c>
      <c r="H475">
        <v>10</v>
      </c>
      <c r="I475">
        <v>30</v>
      </c>
      <c r="J475">
        <v>41</v>
      </c>
      <c r="K475">
        <v>6</v>
      </c>
    </row>
    <row r="476" spans="1:11" x14ac:dyDescent="0.25">
      <c r="A476" t="s">
        <v>11</v>
      </c>
      <c r="B476">
        <v>375</v>
      </c>
      <c r="C476" s="1">
        <v>43972</v>
      </c>
      <c r="D476">
        <v>0</v>
      </c>
      <c r="E476">
        <v>0</v>
      </c>
      <c r="F476">
        <v>4</v>
      </c>
      <c r="G476">
        <v>26</v>
      </c>
      <c r="H476">
        <v>47</v>
      </c>
      <c r="I476">
        <v>48</v>
      </c>
      <c r="J476">
        <v>49</v>
      </c>
      <c r="K476">
        <v>2</v>
      </c>
    </row>
    <row r="477" spans="1:11" x14ac:dyDescent="0.25">
      <c r="A477" t="s">
        <v>11</v>
      </c>
      <c r="B477">
        <v>376</v>
      </c>
      <c r="C477" s="1">
        <v>43976</v>
      </c>
      <c r="D477">
        <v>0</v>
      </c>
      <c r="E477">
        <v>0</v>
      </c>
      <c r="F477">
        <v>15</v>
      </c>
      <c r="G477">
        <v>35</v>
      </c>
      <c r="H477">
        <v>42</v>
      </c>
      <c r="I477">
        <v>43</v>
      </c>
      <c r="J477">
        <v>45</v>
      </c>
      <c r="K477">
        <v>7</v>
      </c>
    </row>
    <row r="478" spans="1:11" x14ac:dyDescent="0.25">
      <c r="A478" t="s">
        <v>11</v>
      </c>
      <c r="B478">
        <v>377</v>
      </c>
      <c r="C478" s="1">
        <v>43979</v>
      </c>
      <c r="D478">
        <v>0</v>
      </c>
      <c r="E478">
        <v>0</v>
      </c>
      <c r="F478">
        <v>11</v>
      </c>
      <c r="G478">
        <v>12</v>
      </c>
      <c r="H478">
        <v>36</v>
      </c>
      <c r="I478">
        <v>39</v>
      </c>
      <c r="J478">
        <v>46</v>
      </c>
      <c r="K478">
        <v>1</v>
      </c>
    </row>
    <row r="479" spans="1:11" x14ac:dyDescent="0.25">
      <c r="A479" t="s">
        <v>11</v>
      </c>
      <c r="B479">
        <v>378</v>
      </c>
      <c r="C479" s="1">
        <v>43983</v>
      </c>
      <c r="D479">
        <v>0</v>
      </c>
      <c r="E479">
        <v>0</v>
      </c>
      <c r="F479">
        <v>6</v>
      </c>
      <c r="G479">
        <v>22</v>
      </c>
      <c r="H479">
        <v>35</v>
      </c>
      <c r="I479">
        <v>38</v>
      </c>
      <c r="J479">
        <v>47</v>
      </c>
      <c r="K479">
        <v>5</v>
      </c>
    </row>
    <row r="480" spans="1:11" x14ac:dyDescent="0.25">
      <c r="A480" t="s">
        <v>11</v>
      </c>
      <c r="B480">
        <v>379</v>
      </c>
      <c r="C480" s="1">
        <v>43986</v>
      </c>
      <c r="D480">
        <v>0</v>
      </c>
      <c r="E480">
        <v>0</v>
      </c>
      <c r="F480">
        <v>6</v>
      </c>
      <c r="G480">
        <v>21</v>
      </c>
      <c r="H480">
        <v>25</v>
      </c>
      <c r="I480">
        <v>34</v>
      </c>
      <c r="J480">
        <v>38</v>
      </c>
      <c r="K480">
        <v>7</v>
      </c>
    </row>
    <row r="481" spans="1:11" x14ac:dyDescent="0.25">
      <c r="A481" t="s">
        <v>11</v>
      </c>
      <c r="B481">
        <v>380</v>
      </c>
      <c r="C481" s="1">
        <v>43990</v>
      </c>
      <c r="D481">
        <v>0</v>
      </c>
      <c r="E481">
        <v>0</v>
      </c>
      <c r="F481">
        <v>12</v>
      </c>
      <c r="G481">
        <v>19</v>
      </c>
      <c r="H481">
        <v>34</v>
      </c>
      <c r="I481">
        <v>35</v>
      </c>
      <c r="J481">
        <v>48</v>
      </c>
      <c r="K481">
        <v>7</v>
      </c>
    </row>
    <row r="482" spans="1:11" x14ac:dyDescent="0.25">
      <c r="A482" t="s">
        <v>11</v>
      </c>
      <c r="B482">
        <v>381</v>
      </c>
      <c r="C482" s="1">
        <v>43993</v>
      </c>
      <c r="D482">
        <v>0</v>
      </c>
      <c r="E482">
        <v>0</v>
      </c>
      <c r="F482">
        <v>3</v>
      </c>
      <c r="G482">
        <v>4</v>
      </c>
      <c r="H482">
        <v>10</v>
      </c>
      <c r="I482">
        <v>25</v>
      </c>
      <c r="J482">
        <v>32</v>
      </c>
      <c r="K482">
        <v>6</v>
      </c>
    </row>
    <row r="483" spans="1:11" x14ac:dyDescent="0.25">
      <c r="A483" t="s">
        <v>11</v>
      </c>
      <c r="B483">
        <v>382</v>
      </c>
      <c r="C483" s="1">
        <v>43997</v>
      </c>
      <c r="D483">
        <v>0</v>
      </c>
      <c r="E483">
        <v>0</v>
      </c>
      <c r="F483">
        <v>23</v>
      </c>
      <c r="G483">
        <v>30</v>
      </c>
      <c r="H483">
        <v>38</v>
      </c>
      <c r="I483">
        <v>40</v>
      </c>
      <c r="J483">
        <v>43</v>
      </c>
      <c r="K483">
        <v>6</v>
      </c>
    </row>
    <row r="484" spans="1:11" x14ac:dyDescent="0.25">
      <c r="A484" t="s">
        <v>11</v>
      </c>
      <c r="B484">
        <v>383</v>
      </c>
      <c r="C484" s="1">
        <v>44000</v>
      </c>
      <c r="D484">
        <v>0</v>
      </c>
      <c r="E484">
        <v>0</v>
      </c>
      <c r="F484">
        <v>4</v>
      </c>
      <c r="G484">
        <v>18</v>
      </c>
      <c r="H484">
        <v>25</v>
      </c>
      <c r="I484">
        <v>26</v>
      </c>
      <c r="J484">
        <v>46</v>
      </c>
      <c r="K484">
        <v>5</v>
      </c>
    </row>
    <row r="485" spans="1:11" x14ac:dyDescent="0.25">
      <c r="A485" t="s">
        <v>11</v>
      </c>
      <c r="B485">
        <v>384</v>
      </c>
      <c r="C485" s="1">
        <v>44004</v>
      </c>
      <c r="D485">
        <v>0</v>
      </c>
      <c r="E485">
        <v>0</v>
      </c>
      <c r="F485">
        <v>2</v>
      </c>
      <c r="G485">
        <v>4</v>
      </c>
      <c r="H485">
        <v>28</v>
      </c>
      <c r="I485">
        <v>35</v>
      </c>
      <c r="J485">
        <v>38</v>
      </c>
      <c r="K485">
        <v>1</v>
      </c>
    </row>
    <row r="486" spans="1:11" x14ac:dyDescent="0.25">
      <c r="A486" t="s">
        <v>11</v>
      </c>
      <c r="B486">
        <v>385</v>
      </c>
      <c r="C486" s="1">
        <v>44007</v>
      </c>
      <c r="D486">
        <v>0</v>
      </c>
      <c r="E486">
        <v>0</v>
      </c>
      <c r="F486">
        <v>25</v>
      </c>
      <c r="G486">
        <v>28</v>
      </c>
      <c r="H486">
        <v>30</v>
      </c>
      <c r="I486">
        <v>48</v>
      </c>
      <c r="J486">
        <v>49</v>
      </c>
      <c r="K486">
        <v>3</v>
      </c>
    </row>
    <row r="487" spans="1:11" x14ac:dyDescent="0.25">
      <c r="A487" t="s">
        <v>11</v>
      </c>
      <c r="B487">
        <v>386</v>
      </c>
      <c r="C487" s="1">
        <v>44011</v>
      </c>
      <c r="D487">
        <v>0</v>
      </c>
      <c r="E487">
        <v>0</v>
      </c>
      <c r="F487">
        <v>2</v>
      </c>
      <c r="G487">
        <v>12</v>
      </c>
      <c r="H487">
        <v>13</v>
      </c>
      <c r="I487">
        <v>20</v>
      </c>
      <c r="J487">
        <v>34</v>
      </c>
      <c r="K487">
        <v>3</v>
      </c>
    </row>
    <row r="488" spans="1:11" x14ac:dyDescent="0.25">
      <c r="A488" t="s">
        <v>11</v>
      </c>
      <c r="B488">
        <v>387</v>
      </c>
      <c r="C488" s="1">
        <v>44014</v>
      </c>
      <c r="D488">
        <v>0</v>
      </c>
      <c r="E488">
        <v>0</v>
      </c>
      <c r="F488">
        <v>7</v>
      </c>
      <c r="G488">
        <v>14</v>
      </c>
      <c r="H488">
        <v>24</v>
      </c>
      <c r="I488">
        <v>29</v>
      </c>
      <c r="J488">
        <v>36</v>
      </c>
      <c r="K488">
        <v>7</v>
      </c>
    </row>
    <row r="489" spans="1:11" x14ac:dyDescent="0.25">
      <c r="A489" t="s">
        <v>11</v>
      </c>
      <c r="B489">
        <v>388</v>
      </c>
      <c r="C489" s="1">
        <v>44018</v>
      </c>
      <c r="D489">
        <v>0</v>
      </c>
      <c r="E489">
        <v>0</v>
      </c>
      <c r="F489">
        <v>5</v>
      </c>
      <c r="G489">
        <v>7</v>
      </c>
      <c r="H489">
        <v>18</v>
      </c>
      <c r="I489">
        <v>28</v>
      </c>
      <c r="J489">
        <v>39</v>
      </c>
      <c r="K489">
        <v>1</v>
      </c>
    </row>
    <row r="490" spans="1:11" x14ac:dyDescent="0.25">
      <c r="A490" t="s">
        <v>11</v>
      </c>
      <c r="B490">
        <v>389</v>
      </c>
      <c r="C490" s="1">
        <v>44021</v>
      </c>
      <c r="D490">
        <v>0</v>
      </c>
      <c r="E490">
        <v>0</v>
      </c>
      <c r="F490">
        <v>3</v>
      </c>
      <c r="G490">
        <v>8</v>
      </c>
      <c r="H490">
        <v>13</v>
      </c>
      <c r="I490">
        <v>17</v>
      </c>
      <c r="J490">
        <v>27</v>
      </c>
      <c r="K490">
        <v>1</v>
      </c>
    </row>
    <row r="491" spans="1:11" x14ac:dyDescent="0.25">
      <c r="A491" t="s">
        <v>11</v>
      </c>
      <c r="B491">
        <v>390</v>
      </c>
      <c r="C491" s="1">
        <v>44025</v>
      </c>
      <c r="D491">
        <v>0</v>
      </c>
      <c r="E491">
        <v>0</v>
      </c>
      <c r="F491">
        <v>6</v>
      </c>
      <c r="G491">
        <v>7</v>
      </c>
      <c r="H491">
        <v>16</v>
      </c>
      <c r="I491">
        <v>26</v>
      </c>
      <c r="J491">
        <v>32</v>
      </c>
      <c r="K491">
        <v>2</v>
      </c>
    </row>
    <row r="492" spans="1:11" x14ac:dyDescent="0.25">
      <c r="A492" t="s">
        <v>11</v>
      </c>
      <c r="B492">
        <v>391</v>
      </c>
      <c r="C492" s="1">
        <v>44028</v>
      </c>
      <c r="D492">
        <v>0</v>
      </c>
      <c r="E492">
        <v>0</v>
      </c>
      <c r="F492">
        <v>20</v>
      </c>
      <c r="G492">
        <v>24</v>
      </c>
      <c r="H492">
        <v>31</v>
      </c>
      <c r="I492">
        <v>34</v>
      </c>
      <c r="J492">
        <v>49</v>
      </c>
      <c r="K492">
        <v>3</v>
      </c>
    </row>
    <row r="493" spans="1:11" x14ac:dyDescent="0.25">
      <c r="A493" t="s">
        <v>11</v>
      </c>
      <c r="B493">
        <v>392</v>
      </c>
      <c r="C493" s="1">
        <v>44032</v>
      </c>
      <c r="D493">
        <v>0</v>
      </c>
      <c r="E493">
        <v>0</v>
      </c>
      <c r="F493">
        <v>12</v>
      </c>
      <c r="G493">
        <v>20</v>
      </c>
      <c r="H493">
        <v>32</v>
      </c>
      <c r="I493">
        <v>43</v>
      </c>
      <c r="J493">
        <v>45</v>
      </c>
      <c r="K493">
        <v>6</v>
      </c>
    </row>
    <row r="494" spans="1:11" x14ac:dyDescent="0.25">
      <c r="A494" t="s">
        <v>11</v>
      </c>
      <c r="B494">
        <v>393</v>
      </c>
      <c r="C494" s="1">
        <v>44035</v>
      </c>
      <c r="D494">
        <v>0</v>
      </c>
      <c r="E494">
        <v>0</v>
      </c>
      <c r="F494">
        <v>4</v>
      </c>
      <c r="G494">
        <v>12</v>
      </c>
      <c r="H494">
        <v>18</v>
      </c>
      <c r="I494">
        <v>33</v>
      </c>
      <c r="J494">
        <v>39</v>
      </c>
      <c r="K494">
        <v>3</v>
      </c>
    </row>
    <row r="495" spans="1:11" x14ac:dyDescent="0.25">
      <c r="A495" t="s">
        <v>11</v>
      </c>
      <c r="B495">
        <v>394</v>
      </c>
      <c r="C495" s="1">
        <v>44039</v>
      </c>
      <c r="D495">
        <v>0</v>
      </c>
      <c r="E495">
        <v>0</v>
      </c>
      <c r="F495">
        <v>4</v>
      </c>
      <c r="G495">
        <v>5</v>
      </c>
      <c r="H495">
        <v>11</v>
      </c>
      <c r="I495">
        <v>12</v>
      </c>
      <c r="J495">
        <v>27</v>
      </c>
      <c r="K495">
        <v>4</v>
      </c>
    </row>
    <row r="496" spans="1:11" x14ac:dyDescent="0.25">
      <c r="A496" t="s">
        <v>11</v>
      </c>
      <c r="B496">
        <v>395</v>
      </c>
      <c r="C496" s="1">
        <v>44042</v>
      </c>
      <c r="D496">
        <v>0</v>
      </c>
      <c r="E496">
        <v>0</v>
      </c>
      <c r="F496">
        <v>9</v>
      </c>
      <c r="G496">
        <v>22</v>
      </c>
      <c r="H496">
        <v>23</v>
      </c>
      <c r="I496">
        <v>35</v>
      </c>
      <c r="J496">
        <v>45</v>
      </c>
      <c r="K496">
        <v>4</v>
      </c>
    </row>
    <row r="497" spans="1:11" x14ac:dyDescent="0.25">
      <c r="A497" t="s">
        <v>11</v>
      </c>
      <c r="B497">
        <v>396</v>
      </c>
      <c r="C497" s="1">
        <v>44046</v>
      </c>
      <c r="D497">
        <v>0</v>
      </c>
      <c r="E497">
        <v>0</v>
      </c>
      <c r="F497">
        <v>12</v>
      </c>
      <c r="G497">
        <v>18</v>
      </c>
      <c r="H497">
        <v>22</v>
      </c>
      <c r="I497">
        <v>40</v>
      </c>
      <c r="J497">
        <v>44</v>
      </c>
      <c r="K497">
        <v>2</v>
      </c>
    </row>
    <row r="498" spans="1:11" x14ac:dyDescent="0.25">
      <c r="A498" t="s">
        <v>11</v>
      </c>
      <c r="B498">
        <v>397</v>
      </c>
      <c r="C498" s="1">
        <v>44049</v>
      </c>
      <c r="D498">
        <v>0</v>
      </c>
      <c r="E498">
        <v>0</v>
      </c>
      <c r="F498">
        <v>22</v>
      </c>
      <c r="G498">
        <v>24</v>
      </c>
      <c r="H498">
        <v>27</v>
      </c>
      <c r="I498">
        <v>43</v>
      </c>
      <c r="J498">
        <v>46</v>
      </c>
      <c r="K498">
        <v>6</v>
      </c>
    </row>
    <row r="499" spans="1:11" x14ac:dyDescent="0.25">
      <c r="A499" t="s">
        <v>11</v>
      </c>
      <c r="B499">
        <v>398</v>
      </c>
      <c r="C499" s="1">
        <v>44053</v>
      </c>
      <c r="D499">
        <v>0</v>
      </c>
      <c r="E499">
        <v>0</v>
      </c>
      <c r="F499">
        <v>7</v>
      </c>
      <c r="G499">
        <v>8</v>
      </c>
      <c r="H499">
        <v>22</v>
      </c>
      <c r="I499">
        <v>34</v>
      </c>
      <c r="J499">
        <v>45</v>
      </c>
      <c r="K499">
        <v>4</v>
      </c>
    </row>
    <row r="500" spans="1:11" x14ac:dyDescent="0.25">
      <c r="A500" t="s">
        <v>11</v>
      </c>
      <c r="B500">
        <v>399</v>
      </c>
      <c r="C500" s="1">
        <v>44056</v>
      </c>
      <c r="D500">
        <v>0</v>
      </c>
      <c r="E500">
        <v>0</v>
      </c>
      <c r="F500">
        <v>2</v>
      </c>
      <c r="G500">
        <v>5</v>
      </c>
      <c r="H500">
        <v>7</v>
      </c>
      <c r="I500">
        <v>13</v>
      </c>
      <c r="J500">
        <v>27</v>
      </c>
      <c r="K500">
        <v>4</v>
      </c>
    </row>
    <row r="501" spans="1:11" x14ac:dyDescent="0.25">
      <c r="A501" t="s">
        <v>11</v>
      </c>
      <c r="B501">
        <v>400</v>
      </c>
      <c r="C501" s="1">
        <v>44060</v>
      </c>
      <c r="D501">
        <v>0</v>
      </c>
      <c r="E501">
        <v>0</v>
      </c>
      <c r="F501">
        <v>11</v>
      </c>
      <c r="G501">
        <v>18</v>
      </c>
      <c r="H501">
        <v>32</v>
      </c>
      <c r="I501">
        <v>42</v>
      </c>
      <c r="J501">
        <v>48</v>
      </c>
      <c r="K501">
        <v>4</v>
      </c>
    </row>
    <row r="502" spans="1:11" x14ac:dyDescent="0.25">
      <c r="A502" t="s">
        <v>11</v>
      </c>
      <c r="B502">
        <v>401</v>
      </c>
      <c r="C502" s="1">
        <v>44063</v>
      </c>
      <c r="D502">
        <v>0</v>
      </c>
      <c r="E502">
        <v>0</v>
      </c>
      <c r="F502">
        <v>19</v>
      </c>
      <c r="G502">
        <v>22</v>
      </c>
      <c r="H502">
        <v>38</v>
      </c>
      <c r="I502">
        <v>45</v>
      </c>
      <c r="J502">
        <v>46</v>
      </c>
      <c r="K502">
        <v>6</v>
      </c>
    </row>
    <row r="503" spans="1:11" x14ac:dyDescent="0.25">
      <c r="A503" t="s">
        <v>11</v>
      </c>
      <c r="B503">
        <v>402</v>
      </c>
      <c r="C503" s="1">
        <v>44067</v>
      </c>
      <c r="D503">
        <v>0</v>
      </c>
      <c r="E503">
        <v>0</v>
      </c>
      <c r="F503">
        <v>3</v>
      </c>
      <c r="G503">
        <v>22</v>
      </c>
      <c r="H503">
        <v>38</v>
      </c>
      <c r="I503">
        <v>40</v>
      </c>
      <c r="J503">
        <v>49</v>
      </c>
      <c r="K503">
        <v>5</v>
      </c>
    </row>
    <row r="504" spans="1:11" x14ac:dyDescent="0.25">
      <c r="A504" t="s">
        <v>11</v>
      </c>
      <c r="B504">
        <v>403</v>
      </c>
      <c r="C504" s="1">
        <v>44070</v>
      </c>
      <c r="D504">
        <v>0</v>
      </c>
      <c r="E504">
        <v>0</v>
      </c>
      <c r="F504">
        <v>16</v>
      </c>
      <c r="G504">
        <v>24</v>
      </c>
      <c r="H504">
        <v>30</v>
      </c>
      <c r="I504">
        <v>39</v>
      </c>
      <c r="J504">
        <v>44</v>
      </c>
      <c r="K504">
        <v>5</v>
      </c>
    </row>
    <row r="505" spans="1:11" x14ac:dyDescent="0.25">
      <c r="A505" t="s">
        <v>11</v>
      </c>
      <c r="B505">
        <v>404</v>
      </c>
      <c r="C505" s="1">
        <v>44074</v>
      </c>
      <c r="D505">
        <v>0</v>
      </c>
      <c r="E505">
        <v>0</v>
      </c>
      <c r="F505">
        <v>1</v>
      </c>
      <c r="G505">
        <v>3</v>
      </c>
      <c r="H505">
        <v>9</v>
      </c>
      <c r="I505">
        <v>10</v>
      </c>
      <c r="J505">
        <v>46</v>
      </c>
      <c r="K505">
        <v>2</v>
      </c>
    </row>
    <row r="506" spans="1:11" x14ac:dyDescent="0.25">
      <c r="A506" t="s">
        <v>11</v>
      </c>
      <c r="B506">
        <v>405</v>
      </c>
      <c r="C506" s="1">
        <v>44077</v>
      </c>
      <c r="D506">
        <v>0</v>
      </c>
      <c r="E506">
        <v>0</v>
      </c>
      <c r="F506">
        <v>15</v>
      </c>
      <c r="G506">
        <v>28</v>
      </c>
      <c r="H506">
        <v>30</v>
      </c>
      <c r="I506">
        <v>34</v>
      </c>
      <c r="J506">
        <v>47</v>
      </c>
      <c r="K506">
        <v>5</v>
      </c>
    </row>
    <row r="507" spans="1:11" x14ac:dyDescent="0.25">
      <c r="A507" t="s">
        <v>11</v>
      </c>
      <c r="B507">
        <v>406</v>
      </c>
      <c r="C507" s="1">
        <v>44081</v>
      </c>
      <c r="D507">
        <v>0</v>
      </c>
      <c r="E507">
        <v>0</v>
      </c>
      <c r="F507">
        <v>1</v>
      </c>
      <c r="G507">
        <v>6</v>
      </c>
      <c r="H507">
        <v>11</v>
      </c>
      <c r="I507">
        <v>14</v>
      </c>
      <c r="J507">
        <v>16</v>
      </c>
      <c r="K507">
        <v>4</v>
      </c>
    </row>
    <row r="508" spans="1:11" x14ac:dyDescent="0.25">
      <c r="A508" t="s">
        <v>11</v>
      </c>
      <c r="B508">
        <v>407</v>
      </c>
      <c r="C508" s="1">
        <v>44084</v>
      </c>
      <c r="D508">
        <v>0</v>
      </c>
      <c r="E508">
        <v>0</v>
      </c>
      <c r="F508">
        <v>4</v>
      </c>
      <c r="G508">
        <v>10</v>
      </c>
      <c r="H508">
        <v>16</v>
      </c>
      <c r="I508">
        <v>17</v>
      </c>
      <c r="J508">
        <v>24</v>
      </c>
      <c r="K508">
        <v>1</v>
      </c>
    </row>
    <row r="509" spans="1:11" x14ac:dyDescent="0.25">
      <c r="A509" t="s">
        <v>11</v>
      </c>
      <c r="B509">
        <v>408</v>
      </c>
      <c r="C509" s="1">
        <v>44088</v>
      </c>
      <c r="D509">
        <v>0</v>
      </c>
      <c r="E509">
        <v>0</v>
      </c>
      <c r="F509">
        <v>8</v>
      </c>
      <c r="G509">
        <v>12</v>
      </c>
      <c r="H509">
        <v>14</v>
      </c>
      <c r="I509">
        <v>32</v>
      </c>
      <c r="J509">
        <v>49</v>
      </c>
      <c r="K509">
        <v>4</v>
      </c>
    </row>
    <row r="510" spans="1:11" x14ac:dyDescent="0.25">
      <c r="A510" t="s">
        <v>11</v>
      </c>
      <c r="B510">
        <v>409</v>
      </c>
      <c r="C510" s="1">
        <v>44091</v>
      </c>
      <c r="D510">
        <v>0</v>
      </c>
      <c r="E510">
        <v>0</v>
      </c>
      <c r="F510">
        <v>10</v>
      </c>
      <c r="G510">
        <v>18</v>
      </c>
      <c r="H510">
        <v>26</v>
      </c>
      <c r="I510">
        <v>31</v>
      </c>
      <c r="J510">
        <v>47</v>
      </c>
      <c r="K510">
        <v>7</v>
      </c>
    </row>
    <row r="511" spans="1:11" x14ac:dyDescent="0.25">
      <c r="A511" t="s">
        <v>11</v>
      </c>
      <c r="B511">
        <v>410</v>
      </c>
      <c r="C511" s="1">
        <v>44095</v>
      </c>
      <c r="D511">
        <v>0</v>
      </c>
      <c r="E511">
        <v>0</v>
      </c>
      <c r="F511">
        <v>14</v>
      </c>
      <c r="G511">
        <v>27</v>
      </c>
      <c r="H511">
        <v>30</v>
      </c>
      <c r="I511">
        <v>34</v>
      </c>
      <c r="J511">
        <v>37</v>
      </c>
      <c r="K511">
        <v>6</v>
      </c>
    </row>
    <row r="512" spans="1:11" x14ac:dyDescent="0.25">
      <c r="A512" t="s">
        <v>11</v>
      </c>
      <c r="B512">
        <v>411</v>
      </c>
      <c r="C512" s="1">
        <v>44098</v>
      </c>
      <c r="D512">
        <v>0</v>
      </c>
      <c r="E512">
        <v>0</v>
      </c>
      <c r="F512">
        <v>23</v>
      </c>
      <c r="G512">
        <v>28</v>
      </c>
      <c r="H512">
        <v>35</v>
      </c>
      <c r="I512">
        <v>36</v>
      </c>
      <c r="J512">
        <v>49</v>
      </c>
      <c r="K512">
        <v>2</v>
      </c>
    </row>
    <row r="513" spans="1:11" x14ac:dyDescent="0.25">
      <c r="A513" t="s">
        <v>11</v>
      </c>
      <c r="B513">
        <v>412</v>
      </c>
      <c r="C513" s="1">
        <v>44102</v>
      </c>
      <c r="D513">
        <v>0</v>
      </c>
      <c r="E513">
        <v>0</v>
      </c>
      <c r="F513">
        <v>3</v>
      </c>
      <c r="G513">
        <v>12</v>
      </c>
      <c r="H513">
        <v>16</v>
      </c>
      <c r="I513">
        <v>23</v>
      </c>
      <c r="J513">
        <v>39</v>
      </c>
      <c r="K513">
        <v>6</v>
      </c>
    </row>
    <row r="514" spans="1:11" x14ac:dyDescent="0.25">
      <c r="A514" t="s">
        <v>11</v>
      </c>
      <c r="B514">
        <v>413</v>
      </c>
      <c r="C514" s="1">
        <v>44105</v>
      </c>
      <c r="D514">
        <v>0</v>
      </c>
      <c r="E514">
        <v>0</v>
      </c>
      <c r="F514">
        <v>1</v>
      </c>
      <c r="G514">
        <v>7</v>
      </c>
      <c r="H514">
        <v>14</v>
      </c>
      <c r="I514">
        <v>30</v>
      </c>
      <c r="J514">
        <v>41</v>
      </c>
      <c r="K514">
        <v>7</v>
      </c>
    </row>
    <row r="515" spans="1:11" x14ac:dyDescent="0.25">
      <c r="A515" t="s">
        <v>11</v>
      </c>
      <c r="B515">
        <v>414</v>
      </c>
      <c r="C515" s="1">
        <v>44109</v>
      </c>
      <c r="D515">
        <v>0</v>
      </c>
      <c r="E515">
        <v>0</v>
      </c>
      <c r="F515">
        <v>5</v>
      </c>
      <c r="G515">
        <v>10</v>
      </c>
      <c r="H515">
        <v>23</v>
      </c>
      <c r="I515">
        <v>27</v>
      </c>
      <c r="J515">
        <v>43</v>
      </c>
      <c r="K515">
        <v>1</v>
      </c>
    </row>
    <row r="516" spans="1:11" x14ac:dyDescent="0.25">
      <c r="A516" t="s">
        <v>11</v>
      </c>
      <c r="B516">
        <v>415</v>
      </c>
      <c r="C516" s="1">
        <v>44112</v>
      </c>
      <c r="D516">
        <v>0</v>
      </c>
      <c r="E516">
        <v>0</v>
      </c>
      <c r="F516">
        <v>10</v>
      </c>
      <c r="G516">
        <v>11</v>
      </c>
      <c r="H516">
        <v>26</v>
      </c>
      <c r="I516">
        <v>33</v>
      </c>
      <c r="J516">
        <v>40</v>
      </c>
      <c r="K516">
        <v>5</v>
      </c>
    </row>
    <row r="517" spans="1:11" x14ac:dyDescent="0.25">
      <c r="A517" t="s">
        <v>11</v>
      </c>
      <c r="B517">
        <v>416</v>
      </c>
      <c r="C517" s="1">
        <v>44116</v>
      </c>
      <c r="D517">
        <v>0</v>
      </c>
      <c r="E517">
        <v>0</v>
      </c>
      <c r="F517">
        <v>10</v>
      </c>
      <c r="G517">
        <v>27</v>
      </c>
      <c r="H517">
        <v>29</v>
      </c>
      <c r="I517">
        <v>46</v>
      </c>
      <c r="J517">
        <v>47</v>
      </c>
      <c r="K517">
        <v>2</v>
      </c>
    </row>
    <row r="518" spans="1:11" x14ac:dyDescent="0.25">
      <c r="A518" t="s">
        <v>11</v>
      </c>
      <c r="B518">
        <v>417</v>
      </c>
      <c r="C518" s="1">
        <v>44119</v>
      </c>
      <c r="D518">
        <v>0</v>
      </c>
      <c r="E518">
        <v>0</v>
      </c>
      <c r="F518">
        <v>21</v>
      </c>
      <c r="G518">
        <v>23</v>
      </c>
      <c r="H518">
        <v>37</v>
      </c>
      <c r="I518">
        <v>41</v>
      </c>
      <c r="J518">
        <v>46</v>
      </c>
      <c r="K518">
        <v>4</v>
      </c>
    </row>
    <row r="519" spans="1:11" x14ac:dyDescent="0.25">
      <c r="A519" t="s">
        <v>11</v>
      </c>
      <c r="B519">
        <v>418</v>
      </c>
      <c r="C519" s="1">
        <v>44123</v>
      </c>
      <c r="D519">
        <v>0</v>
      </c>
      <c r="E519">
        <v>0</v>
      </c>
      <c r="F519">
        <v>17</v>
      </c>
      <c r="G519">
        <v>28</v>
      </c>
      <c r="H519">
        <v>37</v>
      </c>
      <c r="I519">
        <v>46</v>
      </c>
      <c r="J519">
        <v>48</v>
      </c>
      <c r="K519">
        <v>5</v>
      </c>
    </row>
    <row r="520" spans="1:11" x14ac:dyDescent="0.25">
      <c r="A520" t="s">
        <v>11</v>
      </c>
      <c r="B520">
        <v>419</v>
      </c>
      <c r="C520" s="1">
        <v>44126</v>
      </c>
      <c r="D520">
        <v>0</v>
      </c>
      <c r="E520">
        <v>0</v>
      </c>
      <c r="F520">
        <v>4</v>
      </c>
      <c r="G520">
        <v>14</v>
      </c>
      <c r="H520">
        <v>24</v>
      </c>
      <c r="I520">
        <v>29</v>
      </c>
      <c r="J520">
        <v>31</v>
      </c>
      <c r="K520">
        <v>1</v>
      </c>
    </row>
    <row r="521" spans="1:11" x14ac:dyDescent="0.25">
      <c r="A521" t="s">
        <v>11</v>
      </c>
      <c r="B521">
        <v>420</v>
      </c>
      <c r="C521" s="1">
        <v>44130</v>
      </c>
      <c r="D521">
        <v>0</v>
      </c>
      <c r="E521">
        <v>0</v>
      </c>
      <c r="F521">
        <v>7</v>
      </c>
      <c r="G521">
        <v>9</v>
      </c>
      <c r="H521">
        <v>29</v>
      </c>
      <c r="I521">
        <v>33</v>
      </c>
      <c r="J521">
        <v>39</v>
      </c>
      <c r="K521">
        <v>1</v>
      </c>
    </row>
    <row r="522" spans="1:11" x14ac:dyDescent="0.25">
      <c r="A522" t="s">
        <v>11</v>
      </c>
      <c r="B522">
        <v>420</v>
      </c>
      <c r="C522" s="1">
        <v>44130</v>
      </c>
      <c r="D522">
        <v>20</v>
      </c>
      <c r="E522">
        <v>1</v>
      </c>
      <c r="F522">
        <v>5</v>
      </c>
      <c r="G522">
        <v>7</v>
      </c>
      <c r="H522">
        <v>9</v>
      </c>
      <c r="I522">
        <v>17</v>
      </c>
      <c r="J522">
        <v>20</v>
      </c>
      <c r="K522">
        <v>0</v>
      </c>
    </row>
    <row r="523" spans="1:11" x14ac:dyDescent="0.25">
      <c r="A523" t="s">
        <v>11</v>
      </c>
      <c r="B523">
        <v>420</v>
      </c>
      <c r="C523" s="1">
        <v>44130</v>
      </c>
      <c r="D523">
        <v>20</v>
      </c>
      <c r="E523">
        <v>2</v>
      </c>
      <c r="F523">
        <v>8</v>
      </c>
      <c r="G523">
        <v>10</v>
      </c>
      <c r="H523">
        <v>11</v>
      </c>
      <c r="I523">
        <v>24</v>
      </c>
      <c r="J523">
        <v>33</v>
      </c>
      <c r="K523">
        <v>0</v>
      </c>
    </row>
    <row r="524" spans="1:11" x14ac:dyDescent="0.25">
      <c r="A524" t="s">
        <v>11</v>
      </c>
      <c r="B524">
        <v>420</v>
      </c>
      <c r="C524" s="1">
        <v>44130</v>
      </c>
      <c r="D524">
        <v>20</v>
      </c>
      <c r="E524">
        <v>3</v>
      </c>
      <c r="F524">
        <v>13</v>
      </c>
      <c r="G524">
        <v>24</v>
      </c>
      <c r="H524">
        <v>35</v>
      </c>
      <c r="I524">
        <v>36</v>
      </c>
      <c r="J524">
        <v>42</v>
      </c>
      <c r="K524">
        <v>0</v>
      </c>
    </row>
    <row r="525" spans="1:11" x14ac:dyDescent="0.25">
      <c r="A525" t="s">
        <v>11</v>
      </c>
      <c r="B525">
        <v>421</v>
      </c>
      <c r="C525" s="1">
        <v>44133</v>
      </c>
      <c r="D525">
        <v>0</v>
      </c>
      <c r="E525">
        <v>0</v>
      </c>
      <c r="F525">
        <v>14</v>
      </c>
      <c r="G525">
        <v>19</v>
      </c>
      <c r="H525">
        <v>35</v>
      </c>
      <c r="I525">
        <v>43</v>
      </c>
      <c r="J525">
        <v>44</v>
      </c>
      <c r="K525">
        <v>6</v>
      </c>
    </row>
    <row r="526" spans="1:11" x14ac:dyDescent="0.25">
      <c r="A526" t="s">
        <v>11</v>
      </c>
      <c r="B526">
        <v>421</v>
      </c>
      <c r="C526" s="1">
        <v>44133</v>
      </c>
      <c r="D526">
        <v>20</v>
      </c>
      <c r="E526">
        <v>1</v>
      </c>
      <c r="F526">
        <v>1</v>
      </c>
      <c r="G526">
        <v>15</v>
      </c>
      <c r="H526">
        <v>16</v>
      </c>
      <c r="I526">
        <v>34</v>
      </c>
      <c r="J526">
        <v>43</v>
      </c>
      <c r="K526">
        <v>0</v>
      </c>
    </row>
    <row r="527" spans="1:11" x14ac:dyDescent="0.25">
      <c r="A527" t="s">
        <v>11</v>
      </c>
      <c r="B527">
        <v>421</v>
      </c>
      <c r="C527" s="1">
        <v>44133</v>
      </c>
      <c r="D527">
        <v>20</v>
      </c>
      <c r="E527">
        <v>2</v>
      </c>
      <c r="F527">
        <v>8</v>
      </c>
      <c r="G527">
        <v>19</v>
      </c>
      <c r="H527">
        <v>25</v>
      </c>
      <c r="I527">
        <v>40</v>
      </c>
      <c r="J527">
        <v>41</v>
      </c>
      <c r="K527">
        <v>0</v>
      </c>
    </row>
    <row r="528" spans="1:11" x14ac:dyDescent="0.25">
      <c r="A528" t="s">
        <v>11</v>
      </c>
      <c r="B528">
        <v>421</v>
      </c>
      <c r="C528" s="1">
        <v>44133</v>
      </c>
      <c r="D528">
        <v>20</v>
      </c>
      <c r="E528">
        <v>3</v>
      </c>
      <c r="F528">
        <v>8</v>
      </c>
      <c r="G528">
        <v>33</v>
      </c>
      <c r="H528">
        <v>34</v>
      </c>
      <c r="I528">
        <v>41</v>
      </c>
      <c r="J528">
        <v>45</v>
      </c>
      <c r="K528">
        <v>0</v>
      </c>
    </row>
    <row r="529" spans="1:11" x14ac:dyDescent="0.25">
      <c r="A529" t="s">
        <v>11</v>
      </c>
      <c r="B529">
        <v>422</v>
      </c>
      <c r="C529" s="1">
        <v>44137</v>
      </c>
      <c r="D529">
        <v>0</v>
      </c>
      <c r="E529">
        <v>0</v>
      </c>
      <c r="F529">
        <v>7</v>
      </c>
      <c r="G529">
        <v>10</v>
      </c>
      <c r="H529">
        <v>27</v>
      </c>
      <c r="I529">
        <v>38</v>
      </c>
      <c r="J529">
        <v>49</v>
      </c>
      <c r="K529">
        <v>6</v>
      </c>
    </row>
    <row r="530" spans="1:11" x14ac:dyDescent="0.25">
      <c r="A530" t="s">
        <v>11</v>
      </c>
      <c r="B530">
        <v>423</v>
      </c>
      <c r="C530" s="1">
        <v>44140</v>
      </c>
      <c r="D530">
        <v>0</v>
      </c>
      <c r="E530">
        <v>0</v>
      </c>
      <c r="F530">
        <v>2</v>
      </c>
      <c r="G530">
        <v>28</v>
      </c>
      <c r="H530">
        <v>33</v>
      </c>
      <c r="I530">
        <v>34</v>
      </c>
      <c r="J530">
        <v>38</v>
      </c>
      <c r="K530">
        <v>2</v>
      </c>
    </row>
    <row r="531" spans="1:11" x14ac:dyDescent="0.25">
      <c r="A531" t="s">
        <v>11</v>
      </c>
      <c r="B531">
        <v>424</v>
      </c>
      <c r="C531" s="1">
        <v>44144</v>
      </c>
      <c r="D531">
        <v>0</v>
      </c>
      <c r="E531">
        <v>0</v>
      </c>
      <c r="F531">
        <v>2</v>
      </c>
      <c r="G531">
        <v>21</v>
      </c>
      <c r="H531">
        <v>33</v>
      </c>
      <c r="I531">
        <v>41</v>
      </c>
      <c r="J531">
        <v>42</v>
      </c>
      <c r="K531">
        <v>4</v>
      </c>
    </row>
    <row r="532" spans="1:11" x14ac:dyDescent="0.25">
      <c r="A532" t="s">
        <v>11</v>
      </c>
      <c r="B532">
        <v>425</v>
      </c>
      <c r="C532" s="1">
        <v>44147</v>
      </c>
      <c r="D532">
        <v>0</v>
      </c>
      <c r="E532">
        <v>0</v>
      </c>
      <c r="F532">
        <v>5</v>
      </c>
      <c r="G532">
        <v>13</v>
      </c>
      <c r="H532">
        <v>14</v>
      </c>
      <c r="I532">
        <v>29</v>
      </c>
      <c r="J532">
        <v>43</v>
      </c>
      <c r="K532">
        <v>1</v>
      </c>
    </row>
    <row r="533" spans="1:11" x14ac:dyDescent="0.25">
      <c r="A533" t="s">
        <v>11</v>
      </c>
      <c r="B533">
        <v>426</v>
      </c>
      <c r="C533" s="1">
        <v>44151</v>
      </c>
      <c r="D533">
        <v>0</v>
      </c>
      <c r="E533">
        <v>0</v>
      </c>
      <c r="F533">
        <v>14</v>
      </c>
      <c r="G533">
        <v>32</v>
      </c>
      <c r="H533">
        <v>35</v>
      </c>
      <c r="I533">
        <v>40</v>
      </c>
      <c r="J533">
        <v>44</v>
      </c>
      <c r="K533">
        <v>5</v>
      </c>
    </row>
    <row r="534" spans="1:11" x14ac:dyDescent="0.25">
      <c r="A534" t="s">
        <v>11</v>
      </c>
      <c r="B534">
        <v>427</v>
      </c>
      <c r="C534" s="1">
        <v>44154</v>
      </c>
      <c r="D534">
        <v>0</v>
      </c>
      <c r="E534">
        <v>0</v>
      </c>
      <c r="F534">
        <v>21</v>
      </c>
      <c r="G534">
        <v>23</v>
      </c>
      <c r="H534">
        <v>35</v>
      </c>
      <c r="I534">
        <v>37</v>
      </c>
      <c r="J534">
        <v>43</v>
      </c>
      <c r="K534">
        <v>5</v>
      </c>
    </row>
    <row r="535" spans="1:11" x14ac:dyDescent="0.25">
      <c r="A535" t="s">
        <v>11</v>
      </c>
      <c r="B535">
        <v>428</v>
      </c>
      <c r="C535" s="1">
        <v>44158</v>
      </c>
      <c r="D535">
        <v>0</v>
      </c>
      <c r="E535">
        <v>0</v>
      </c>
      <c r="F535">
        <v>6</v>
      </c>
      <c r="G535">
        <v>34</v>
      </c>
      <c r="H535">
        <v>37</v>
      </c>
      <c r="I535">
        <v>43</v>
      </c>
      <c r="J535">
        <v>45</v>
      </c>
      <c r="K535">
        <v>7</v>
      </c>
    </row>
    <row r="536" spans="1:11" x14ac:dyDescent="0.25">
      <c r="A536" t="s">
        <v>11</v>
      </c>
      <c r="B536">
        <v>429</v>
      </c>
      <c r="C536" s="1">
        <v>44161</v>
      </c>
      <c r="D536">
        <v>0</v>
      </c>
      <c r="E536">
        <v>0</v>
      </c>
      <c r="F536">
        <v>5</v>
      </c>
      <c r="G536">
        <v>13</v>
      </c>
      <c r="H536">
        <v>23</v>
      </c>
      <c r="I536">
        <v>24</v>
      </c>
      <c r="J536">
        <v>46</v>
      </c>
      <c r="K536">
        <v>3</v>
      </c>
    </row>
    <row r="537" spans="1:11" x14ac:dyDescent="0.25">
      <c r="A537" t="s">
        <v>11</v>
      </c>
      <c r="B537">
        <v>430</v>
      </c>
      <c r="C537" s="1">
        <v>44165</v>
      </c>
      <c r="D537">
        <v>0</v>
      </c>
      <c r="E537">
        <v>0</v>
      </c>
      <c r="F537">
        <v>22</v>
      </c>
      <c r="G537">
        <v>24</v>
      </c>
      <c r="H537">
        <v>33</v>
      </c>
      <c r="I537">
        <v>41</v>
      </c>
      <c r="J537">
        <v>44</v>
      </c>
      <c r="K537">
        <v>1</v>
      </c>
    </row>
    <row r="538" spans="1:11" x14ac:dyDescent="0.25">
      <c r="A538" t="s">
        <v>11</v>
      </c>
      <c r="B538">
        <v>431</v>
      </c>
      <c r="C538" s="1">
        <v>44168</v>
      </c>
      <c r="D538">
        <v>0</v>
      </c>
      <c r="E538">
        <v>0</v>
      </c>
      <c r="F538">
        <v>7</v>
      </c>
      <c r="G538">
        <v>12</v>
      </c>
      <c r="H538">
        <v>18</v>
      </c>
      <c r="I538">
        <v>21</v>
      </c>
      <c r="J538">
        <v>43</v>
      </c>
      <c r="K538">
        <v>4</v>
      </c>
    </row>
    <row r="539" spans="1:11" x14ac:dyDescent="0.25">
      <c r="A539" t="s">
        <v>11</v>
      </c>
      <c r="B539">
        <v>432</v>
      </c>
      <c r="C539" s="1">
        <v>44172</v>
      </c>
      <c r="D539">
        <v>0</v>
      </c>
      <c r="E539">
        <v>0</v>
      </c>
      <c r="F539">
        <v>17</v>
      </c>
      <c r="G539">
        <v>29</v>
      </c>
      <c r="H539">
        <v>35</v>
      </c>
      <c r="I539">
        <v>44</v>
      </c>
      <c r="J539">
        <v>48</v>
      </c>
      <c r="K539">
        <v>3</v>
      </c>
    </row>
    <row r="540" spans="1:11" x14ac:dyDescent="0.25">
      <c r="A540" t="s">
        <v>11</v>
      </c>
      <c r="B540">
        <v>433</v>
      </c>
      <c r="C540" s="1">
        <v>44175</v>
      </c>
      <c r="D540">
        <v>0</v>
      </c>
      <c r="E540">
        <v>0</v>
      </c>
      <c r="F540">
        <v>3</v>
      </c>
      <c r="G540">
        <v>8</v>
      </c>
      <c r="H540">
        <v>9</v>
      </c>
      <c r="I540">
        <v>10</v>
      </c>
      <c r="J540">
        <v>48</v>
      </c>
      <c r="K540">
        <v>6</v>
      </c>
    </row>
    <row r="541" spans="1:11" x14ac:dyDescent="0.25">
      <c r="A541" t="s">
        <v>11</v>
      </c>
      <c r="B541">
        <v>434</v>
      </c>
      <c r="C541" s="1">
        <v>44179</v>
      </c>
      <c r="D541">
        <v>0</v>
      </c>
      <c r="E541">
        <v>0</v>
      </c>
      <c r="F541">
        <v>17</v>
      </c>
      <c r="G541">
        <v>22</v>
      </c>
      <c r="H541">
        <v>29</v>
      </c>
      <c r="I541">
        <v>45</v>
      </c>
      <c r="J541">
        <v>49</v>
      </c>
      <c r="K541">
        <v>1</v>
      </c>
    </row>
    <row r="542" spans="1:11" x14ac:dyDescent="0.25">
      <c r="A542" t="s">
        <v>11</v>
      </c>
      <c r="B542">
        <v>435</v>
      </c>
      <c r="C542" s="1">
        <v>44182</v>
      </c>
      <c r="D542">
        <v>0</v>
      </c>
      <c r="E542">
        <v>0</v>
      </c>
      <c r="F542">
        <v>14</v>
      </c>
      <c r="G542">
        <v>23</v>
      </c>
      <c r="H542">
        <v>24</v>
      </c>
      <c r="I542">
        <v>39</v>
      </c>
      <c r="J542">
        <v>41</v>
      </c>
      <c r="K542">
        <v>4</v>
      </c>
    </row>
    <row r="543" spans="1:11" x14ac:dyDescent="0.25">
      <c r="A543" s="14" t="s">
        <v>11</v>
      </c>
      <c r="B543" s="16">
        <v>436</v>
      </c>
      <c r="C543" s="17">
        <v>44186</v>
      </c>
      <c r="D543" s="14">
        <v>0</v>
      </c>
      <c r="E543" s="14">
        <v>0</v>
      </c>
      <c r="F543" s="16">
        <v>4</v>
      </c>
      <c r="G543" s="16">
        <v>33</v>
      </c>
      <c r="H543" s="16">
        <v>37</v>
      </c>
      <c r="I543" s="16">
        <v>46</v>
      </c>
      <c r="J543" s="16">
        <v>49</v>
      </c>
      <c r="K543" s="16">
        <v>5</v>
      </c>
    </row>
    <row r="544" spans="1:11" x14ac:dyDescent="0.25">
      <c r="A544" s="14" t="s">
        <v>11</v>
      </c>
      <c r="B544" s="14">
        <v>437</v>
      </c>
      <c r="C544" s="15">
        <v>44189</v>
      </c>
      <c r="D544" s="14">
        <v>0</v>
      </c>
      <c r="E544" s="14">
        <v>0</v>
      </c>
      <c r="F544" s="14">
        <v>6</v>
      </c>
      <c r="G544" s="14">
        <v>27</v>
      </c>
      <c r="H544" s="14">
        <v>31</v>
      </c>
      <c r="I544" s="14">
        <v>35</v>
      </c>
      <c r="J544" s="14">
        <v>44</v>
      </c>
      <c r="K544" s="14">
        <v>5</v>
      </c>
    </row>
    <row r="545" spans="1:11" x14ac:dyDescent="0.25">
      <c r="A545" t="s">
        <v>11</v>
      </c>
      <c r="B545">
        <v>438</v>
      </c>
      <c r="C545" s="1">
        <v>44193</v>
      </c>
      <c r="D545">
        <v>0</v>
      </c>
      <c r="E545">
        <v>0</v>
      </c>
      <c r="F545">
        <v>2</v>
      </c>
      <c r="G545">
        <v>21</v>
      </c>
      <c r="H545">
        <v>22</v>
      </c>
      <c r="I545">
        <v>29</v>
      </c>
      <c r="J545">
        <v>30</v>
      </c>
      <c r="K545">
        <v>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302A-6A7B-4BD9-878B-CD2E4CF558DA}">
  <dimension ref="A1:N439"/>
  <sheetViews>
    <sheetView topLeftCell="A404" zoomScaleNormal="100" workbookViewId="0">
      <selection activeCell="E444" sqref="E444"/>
    </sheetView>
  </sheetViews>
  <sheetFormatPr defaultColWidth="9" defaultRowHeight="15" x14ac:dyDescent="0.25"/>
  <cols>
    <col min="1" max="1" width="8.7109375" bestFit="1" customWidth="1"/>
    <col min="2" max="2" width="10.5703125" bestFit="1" customWidth="1"/>
    <col min="3" max="7" width="9.140625" bestFit="1" customWidth="1"/>
    <col min="8" max="8" width="8.7109375" bestFit="1" customWidth="1"/>
    <col min="9" max="9" width="8.85546875" bestFit="1" customWidth="1"/>
    <col min="10" max="10" width="7.5703125" bestFit="1" customWidth="1"/>
    <col min="11" max="11" width="9.28515625" bestFit="1" customWidth="1"/>
    <col min="13" max="13" width="7.5703125" bestFit="1" customWidth="1"/>
    <col min="14" max="14" width="9.28515625" bestFit="1" customWidth="1"/>
  </cols>
  <sheetData>
    <row r="1" spans="1:14" s="2" customFormat="1" ht="45" x14ac:dyDescent="0.25">
      <c r="A1" s="11" t="s">
        <v>1</v>
      </c>
      <c r="B1" s="11" t="s">
        <v>2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J1" s="2" t="s">
        <v>12</v>
      </c>
      <c r="K1" s="2" t="s">
        <v>13</v>
      </c>
      <c r="M1" s="2" t="s">
        <v>14</v>
      </c>
      <c r="N1" s="2" t="s">
        <v>13</v>
      </c>
    </row>
    <row r="2" spans="1:14" x14ac:dyDescent="0.25">
      <c r="A2" s="5">
        <v>1</v>
      </c>
      <c r="B2" s="9">
        <v>42663</v>
      </c>
      <c r="C2" s="5">
        <v>8</v>
      </c>
      <c r="D2" s="5">
        <v>14</v>
      </c>
      <c r="E2" s="5">
        <v>18</v>
      </c>
      <c r="F2" s="5">
        <v>35</v>
      </c>
      <c r="G2" s="5">
        <v>37</v>
      </c>
      <c r="H2" s="5">
        <v>5</v>
      </c>
      <c r="J2">
        <v>1</v>
      </c>
      <c r="K2" cm="1">
        <f t="array" ref="K2:K51">FREQUENCY(Table6[[#All],[NUMBER DRAWN 1]:[NUMBER DRAWN 5]],J2:J50)</f>
        <v>45</v>
      </c>
      <c r="M2">
        <v>1</v>
      </c>
      <c r="N2" cm="1">
        <f t="array" ref="N2:N9">FREQUENCY(Table6[[#All],[GRAND NUMBER]],M2:M8)</f>
        <v>79</v>
      </c>
    </row>
    <row r="3" spans="1:14" x14ac:dyDescent="0.25">
      <c r="A3" s="6">
        <v>2</v>
      </c>
      <c r="B3" s="10">
        <v>42667</v>
      </c>
      <c r="C3" s="6">
        <v>8</v>
      </c>
      <c r="D3" s="6">
        <v>9</v>
      </c>
      <c r="E3" s="6">
        <v>28</v>
      </c>
      <c r="F3" s="6">
        <v>36</v>
      </c>
      <c r="G3" s="6">
        <v>48</v>
      </c>
      <c r="H3" s="6">
        <v>1</v>
      </c>
      <c r="J3">
        <v>2</v>
      </c>
      <c r="K3">
        <v>46</v>
      </c>
      <c r="M3">
        <v>2</v>
      </c>
      <c r="N3">
        <v>66</v>
      </c>
    </row>
    <row r="4" spans="1:14" x14ac:dyDescent="0.25">
      <c r="A4" s="5">
        <v>3</v>
      </c>
      <c r="B4" s="9">
        <v>42670</v>
      </c>
      <c r="C4" s="5">
        <v>5</v>
      </c>
      <c r="D4" s="5">
        <v>14</v>
      </c>
      <c r="E4" s="5">
        <v>24</v>
      </c>
      <c r="F4" s="5">
        <v>30</v>
      </c>
      <c r="G4" s="5">
        <v>34</v>
      </c>
      <c r="H4" s="5">
        <v>7</v>
      </c>
      <c r="J4">
        <v>3</v>
      </c>
      <c r="K4">
        <v>44</v>
      </c>
      <c r="M4">
        <v>3</v>
      </c>
      <c r="N4">
        <v>62</v>
      </c>
    </row>
    <row r="5" spans="1:14" x14ac:dyDescent="0.25">
      <c r="A5" s="6">
        <v>4</v>
      </c>
      <c r="B5" s="10">
        <v>42674</v>
      </c>
      <c r="C5" s="6">
        <v>3</v>
      </c>
      <c r="D5" s="6">
        <v>14</v>
      </c>
      <c r="E5" s="6">
        <v>25</v>
      </c>
      <c r="F5" s="6">
        <v>30</v>
      </c>
      <c r="G5" s="6">
        <v>45</v>
      </c>
      <c r="H5" s="6">
        <v>2</v>
      </c>
      <c r="J5">
        <v>4</v>
      </c>
      <c r="K5">
        <v>59</v>
      </c>
      <c r="M5">
        <v>4</v>
      </c>
      <c r="N5">
        <v>49</v>
      </c>
    </row>
    <row r="6" spans="1:14" x14ac:dyDescent="0.25">
      <c r="A6" s="5">
        <v>5</v>
      </c>
      <c r="B6" s="9">
        <v>42677</v>
      </c>
      <c r="C6" s="5">
        <v>9</v>
      </c>
      <c r="D6" s="5">
        <v>12</v>
      </c>
      <c r="E6" s="5">
        <v>19</v>
      </c>
      <c r="F6" s="5">
        <v>24</v>
      </c>
      <c r="G6" s="5">
        <v>39</v>
      </c>
      <c r="H6" s="5">
        <v>4</v>
      </c>
      <c r="J6">
        <v>5</v>
      </c>
      <c r="K6">
        <v>43</v>
      </c>
      <c r="M6">
        <v>5</v>
      </c>
      <c r="N6">
        <v>60</v>
      </c>
    </row>
    <row r="7" spans="1:14" x14ac:dyDescent="0.25">
      <c r="A7" s="6">
        <v>6</v>
      </c>
      <c r="B7" s="10">
        <v>42681</v>
      </c>
      <c r="C7" s="6">
        <v>10</v>
      </c>
      <c r="D7" s="6">
        <v>21</v>
      </c>
      <c r="E7" s="6">
        <v>23</v>
      </c>
      <c r="F7" s="6">
        <v>30</v>
      </c>
      <c r="G7" s="6">
        <v>32</v>
      </c>
      <c r="H7" s="6">
        <v>5</v>
      </c>
      <c r="J7">
        <v>6</v>
      </c>
      <c r="K7">
        <v>48</v>
      </c>
      <c r="M7">
        <v>6</v>
      </c>
      <c r="N7">
        <v>56</v>
      </c>
    </row>
    <row r="8" spans="1:14" x14ac:dyDescent="0.25">
      <c r="A8" s="5">
        <v>7</v>
      </c>
      <c r="B8" s="9">
        <v>42684</v>
      </c>
      <c r="C8" s="5">
        <v>1</v>
      </c>
      <c r="D8" s="5">
        <v>11</v>
      </c>
      <c r="E8" s="5">
        <v>16</v>
      </c>
      <c r="F8" s="5">
        <v>46</v>
      </c>
      <c r="G8" s="5">
        <v>48</v>
      </c>
      <c r="H8" s="5">
        <v>5</v>
      </c>
      <c r="J8">
        <v>7</v>
      </c>
      <c r="K8">
        <v>53</v>
      </c>
      <c r="M8">
        <v>7</v>
      </c>
      <c r="N8">
        <v>66</v>
      </c>
    </row>
    <row r="9" spans="1:14" x14ac:dyDescent="0.25">
      <c r="A9" s="6">
        <v>8</v>
      </c>
      <c r="B9" s="10">
        <v>42688</v>
      </c>
      <c r="C9" s="6">
        <v>8</v>
      </c>
      <c r="D9" s="6">
        <v>12</v>
      </c>
      <c r="E9" s="6">
        <v>17</v>
      </c>
      <c r="F9" s="6">
        <v>23</v>
      </c>
      <c r="G9" s="6">
        <v>29</v>
      </c>
      <c r="H9" s="6">
        <v>3</v>
      </c>
      <c r="J9">
        <v>8</v>
      </c>
      <c r="K9">
        <v>42</v>
      </c>
      <c r="N9">
        <v>0</v>
      </c>
    </row>
    <row r="10" spans="1:14" x14ac:dyDescent="0.25">
      <c r="A10" s="5">
        <v>9</v>
      </c>
      <c r="B10" s="9">
        <v>42691</v>
      </c>
      <c r="C10" s="5">
        <v>2</v>
      </c>
      <c r="D10" s="5">
        <v>5</v>
      </c>
      <c r="E10" s="5">
        <v>9</v>
      </c>
      <c r="F10" s="5">
        <v>17</v>
      </c>
      <c r="G10" s="5">
        <v>44</v>
      </c>
      <c r="H10" s="5">
        <v>1</v>
      </c>
      <c r="J10">
        <v>9</v>
      </c>
      <c r="K10">
        <v>46</v>
      </c>
    </row>
    <row r="11" spans="1:14" x14ac:dyDescent="0.25">
      <c r="A11" s="6">
        <v>10</v>
      </c>
      <c r="B11" s="10">
        <v>42695</v>
      </c>
      <c r="C11" s="6">
        <v>17</v>
      </c>
      <c r="D11" s="6">
        <v>23</v>
      </c>
      <c r="E11" s="6">
        <v>28</v>
      </c>
      <c r="F11" s="6">
        <v>30</v>
      </c>
      <c r="G11" s="6">
        <v>48</v>
      </c>
      <c r="H11" s="6">
        <v>5</v>
      </c>
      <c r="J11">
        <v>10</v>
      </c>
      <c r="K11">
        <v>44</v>
      </c>
    </row>
    <row r="12" spans="1:14" x14ac:dyDescent="0.25">
      <c r="A12" s="5">
        <v>11</v>
      </c>
      <c r="B12" s="9">
        <v>42698</v>
      </c>
      <c r="C12" s="5">
        <v>2</v>
      </c>
      <c r="D12" s="5">
        <v>10</v>
      </c>
      <c r="E12" s="5">
        <v>14</v>
      </c>
      <c r="F12" s="5">
        <v>40</v>
      </c>
      <c r="G12" s="5">
        <v>45</v>
      </c>
      <c r="H12" s="5">
        <v>3</v>
      </c>
      <c r="J12">
        <v>11</v>
      </c>
      <c r="K12">
        <v>39</v>
      </c>
    </row>
    <row r="13" spans="1:14" x14ac:dyDescent="0.25">
      <c r="A13" s="6">
        <v>12</v>
      </c>
      <c r="B13" s="10">
        <v>42702</v>
      </c>
      <c r="C13" s="6">
        <v>2</v>
      </c>
      <c r="D13" s="6">
        <v>14</v>
      </c>
      <c r="E13" s="6">
        <v>30</v>
      </c>
      <c r="F13" s="6">
        <v>34</v>
      </c>
      <c r="G13" s="6">
        <v>43</v>
      </c>
      <c r="H13" s="6">
        <v>7</v>
      </c>
      <c r="J13">
        <v>12</v>
      </c>
      <c r="K13">
        <v>47</v>
      </c>
    </row>
    <row r="14" spans="1:14" x14ac:dyDescent="0.25">
      <c r="A14" s="5">
        <v>13</v>
      </c>
      <c r="B14" s="9">
        <v>42705</v>
      </c>
      <c r="C14" s="5">
        <v>4</v>
      </c>
      <c r="D14" s="5">
        <v>23</v>
      </c>
      <c r="E14" s="5">
        <v>34</v>
      </c>
      <c r="F14" s="5">
        <v>39</v>
      </c>
      <c r="G14" s="5">
        <v>40</v>
      </c>
      <c r="H14" s="5">
        <v>3</v>
      </c>
      <c r="J14">
        <v>13</v>
      </c>
      <c r="K14">
        <v>46</v>
      </c>
    </row>
    <row r="15" spans="1:14" x14ac:dyDescent="0.25">
      <c r="A15" s="6">
        <v>14</v>
      </c>
      <c r="B15" s="10">
        <v>42709</v>
      </c>
      <c r="C15" s="6">
        <v>16</v>
      </c>
      <c r="D15" s="6">
        <v>24</v>
      </c>
      <c r="E15" s="6">
        <v>29</v>
      </c>
      <c r="F15" s="6">
        <v>37</v>
      </c>
      <c r="G15" s="6">
        <v>40</v>
      </c>
      <c r="H15" s="6">
        <v>3</v>
      </c>
      <c r="J15">
        <v>14</v>
      </c>
      <c r="K15">
        <v>51</v>
      </c>
    </row>
    <row r="16" spans="1:14" x14ac:dyDescent="0.25">
      <c r="A16" s="5">
        <v>15</v>
      </c>
      <c r="B16" s="9">
        <v>42712</v>
      </c>
      <c r="C16" s="5">
        <v>6</v>
      </c>
      <c r="D16" s="5">
        <v>7</v>
      </c>
      <c r="E16" s="5">
        <v>28</v>
      </c>
      <c r="F16" s="5">
        <v>30</v>
      </c>
      <c r="G16" s="5">
        <v>38</v>
      </c>
      <c r="H16" s="5">
        <v>6</v>
      </c>
      <c r="J16">
        <v>15</v>
      </c>
      <c r="K16">
        <v>37</v>
      </c>
    </row>
    <row r="17" spans="1:11" x14ac:dyDescent="0.25">
      <c r="A17" s="6">
        <v>16</v>
      </c>
      <c r="B17" s="10">
        <v>42716</v>
      </c>
      <c r="C17" s="6">
        <v>6</v>
      </c>
      <c r="D17" s="6">
        <v>7</v>
      </c>
      <c r="E17" s="6">
        <v>10</v>
      </c>
      <c r="F17" s="6">
        <v>14</v>
      </c>
      <c r="G17" s="6">
        <v>33</v>
      </c>
      <c r="H17" s="6">
        <v>5</v>
      </c>
      <c r="J17">
        <v>16</v>
      </c>
      <c r="K17">
        <v>31</v>
      </c>
    </row>
    <row r="18" spans="1:11" x14ac:dyDescent="0.25">
      <c r="A18" s="5">
        <v>17</v>
      </c>
      <c r="B18" s="9">
        <v>42719</v>
      </c>
      <c r="C18" s="5">
        <v>24</v>
      </c>
      <c r="D18" s="5">
        <v>28</v>
      </c>
      <c r="E18" s="5">
        <v>36</v>
      </c>
      <c r="F18" s="5">
        <v>39</v>
      </c>
      <c r="G18" s="5">
        <v>48</v>
      </c>
      <c r="H18" s="5">
        <v>3</v>
      </c>
      <c r="J18">
        <v>17</v>
      </c>
      <c r="K18">
        <v>48</v>
      </c>
    </row>
    <row r="19" spans="1:11" x14ac:dyDescent="0.25">
      <c r="A19" s="6">
        <v>18</v>
      </c>
      <c r="B19" s="10">
        <v>42723</v>
      </c>
      <c r="C19" s="6">
        <v>3</v>
      </c>
      <c r="D19" s="6">
        <v>9</v>
      </c>
      <c r="E19" s="6">
        <v>10</v>
      </c>
      <c r="F19" s="6">
        <v>13</v>
      </c>
      <c r="G19" s="6">
        <v>25</v>
      </c>
      <c r="H19" s="6">
        <v>4</v>
      </c>
      <c r="J19">
        <v>18</v>
      </c>
      <c r="K19">
        <v>37</v>
      </c>
    </row>
    <row r="20" spans="1:11" x14ac:dyDescent="0.25">
      <c r="A20" s="5">
        <v>19</v>
      </c>
      <c r="B20" s="9">
        <v>42726</v>
      </c>
      <c r="C20" s="5">
        <v>4</v>
      </c>
      <c r="D20" s="5">
        <v>7</v>
      </c>
      <c r="E20" s="5">
        <v>8</v>
      </c>
      <c r="F20" s="5">
        <v>38</v>
      </c>
      <c r="G20" s="5">
        <v>40</v>
      </c>
      <c r="H20" s="5">
        <v>6</v>
      </c>
      <c r="J20">
        <v>19</v>
      </c>
      <c r="K20">
        <v>47</v>
      </c>
    </row>
    <row r="21" spans="1:11" x14ac:dyDescent="0.25">
      <c r="A21" s="6">
        <v>20</v>
      </c>
      <c r="B21" s="10">
        <v>42730</v>
      </c>
      <c r="C21" s="6">
        <v>5</v>
      </c>
      <c r="D21" s="6">
        <v>18</v>
      </c>
      <c r="E21" s="6">
        <v>26</v>
      </c>
      <c r="F21" s="6">
        <v>42</v>
      </c>
      <c r="G21" s="6">
        <v>45</v>
      </c>
      <c r="H21" s="6">
        <v>4</v>
      </c>
      <c r="J21">
        <v>20</v>
      </c>
      <c r="K21">
        <v>37</v>
      </c>
    </row>
    <row r="22" spans="1:11" x14ac:dyDescent="0.25">
      <c r="A22" s="5">
        <v>21</v>
      </c>
      <c r="B22" s="9">
        <v>42733</v>
      </c>
      <c r="C22" s="5">
        <v>6</v>
      </c>
      <c r="D22" s="5">
        <v>16</v>
      </c>
      <c r="E22" s="5">
        <v>40</v>
      </c>
      <c r="F22" s="5">
        <v>43</v>
      </c>
      <c r="G22" s="5">
        <v>46</v>
      </c>
      <c r="H22" s="5">
        <v>6</v>
      </c>
      <c r="J22">
        <v>21</v>
      </c>
      <c r="K22">
        <v>42</v>
      </c>
    </row>
    <row r="23" spans="1:11" x14ac:dyDescent="0.25">
      <c r="A23" s="6">
        <v>22</v>
      </c>
      <c r="B23" s="10">
        <v>42737</v>
      </c>
      <c r="C23" s="6">
        <v>6</v>
      </c>
      <c r="D23" s="6">
        <v>25</v>
      </c>
      <c r="E23" s="6">
        <v>26</v>
      </c>
      <c r="F23" s="6">
        <v>42</v>
      </c>
      <c r="G23" s="6">
        <v>47</v>
      </c>
      <c r="H23" s="6">
        <v>3</v>
      </c>
      <c r="J23">
        <v>22</v>
      </c>
      <c r="K23">
        <v>43</v>
      </c>
    </row>
    <row r="24" spans="1:11" x14ac:dyDescent="0.25">
      <c r="A24" s="5">
        <v>23</v>
      </c>
      <c r="B24" s="9">
        <v>42740</v>
      </c>
      <c r="C24" s="5">
        <v>20</v>
      </c>
      <c r="D24" s="5">
        <v>26</v>
      </c>
      <c r="E24" s="5">
        <v>37</v>
      </c>
      <c r="F24" s="5">
        <v>45</v>
      </c>
      <c r="G24" s="5">
        <v>49</v>
      </c>
      <c r="H24" s="5">
        <v>5</v>
      </c>
      <c r="J24">
        <v>23</v>
      </c>
      <c r="K24">
        <v>41</v>
      </c>
    </row>
    <row r="25" spans="1:11" x14ac:dyDescent="0.25">
      <c r="A25" s="6">
        <v>24</v>
      </c>
      <c r="B25" s="10">
        <v>42744</v>
      </c>
      <c r="C25" s="6">
        <v>21</v>
      </c>
      <c r="D25" s="6">
        <v>26</v>
      </c>
      <c r="E25" s="6">
        <v>27</v>
      </c>
      <c r="F25" s="6">
        <v>30</v>
      </c>
      <c r="G25" s="6">
        <v>47</v>
      </c>
      <c r="H25" s="6">
        <v>1</v>
      </c>
      <c r="J25">
        <v>24</v>
      </c>
      <c r="K25">
        <v>50</v>
      </c>
    </row>
    <row r="26" spans="1:11" x14ac:dyDescent="0.25">
      <c r="A26" s="5">
        <v>25</v>
      </c>
      <c r="B26" s="9">
        <v>42747</v>
      </c>
      <c r="C26" s="5">
        <v>11</v>
      </c>
      <c r="D26" s="5">
        <v>17</v>
      </c>
      <c r="E26" s="5">
        <v>24</v>
      </c>
      <c r="F26" s="5">
        <v>35</v>
      </c>
      <c r="G26" s="5">
        <v>38</v>
      </c>
      <c r="H26" s="5">
        <v>6</v>
      </c>
      <c r="J26">
        <v>25</v>
      </c>
      <c r="K26">
        <v>46</v>
      </c>
    </row>
    <row r="27" spans="1:11" x14ac:dyDescent="0.25">
      <c r="A27" s="6">
        <v>26</v>
      </c>
      <c r="B27" s="10">
        <v>42751</v>
      </c>
      <c r="C27" s="6">
        <v>3</v>
      </c>
      <c r="D27" s="6">
        <v>19</v>
      </c>
      <c r="E27" s="6">
        <v>24</v>
      </c>
      <c r="F27" s="6">
        <v>37</v>
      </c>
      <c r="G27" s="6">
        <v>46</v>
      </c>
      <c r="H27" s="6">
        <v>6</v>
      </c>
      <c r="J27">
        <v>26</v>
      </c>
      <c r="K27">
        <v>41</v>
      </c>
    </row>
    <row r="28" spans="1:11" x14ac:dyDescent="0.25">
      <c r="A28" s="5">
        <v>27</v>
      </c>
      <c r="B28" s="9">
        <v>42754</v>
      </c>
      <c r="C28" s="5">
        <v>5</v>
      </c>
      <c r="D28" s="5">
        <v>7</v>
      </c>
      <c r="E28" s="5">
        <v>11</v>
      </c>
      <c r="F28" s="5">
        <v>13</v>
      </c>
      <c r="G28" s="5">
        <v>32</v>
      </c>
      <c r="H28" s="5">
        <v>6</v>
      </c>
      <c r="J28">
        <v>27</v>
      </c>
      <c r="K28">
        <v>46</v>
      </c>
    </row>
    <row r="29" spans="1:11" x14ac:dyDescent="0.25">
      <c r="A29" s="6">
        <v>28</v>
      </c>
      <c r="B29" s="10">
        <v>42758</v>
      </c>
      <c r="C29" s="6">
        <v>10</v>
      </c>
      <c r="D29" s="6">
        <v>31</v>
      </c>
      <c r="E29" s="6">
        <v>40</v>
      </c>
      <c r="F29" s="6">
        <v>42</v>
      </c>
      <c r="G29" s="6">
        <v>46</v>
      </c>
      <c r="H29" s="6">
        <v>2</v>
      </c>
      <c r="J29">
        <v>28</v>
      </c>
      <c r="K29">
        <v>35</v>
      </c>
    </row>
    <row r="30" spans="1:11" x14ac:dyDescent="0.25">
      <c r="A30" s="5">
        <v>29</v>
      </c>
      <c r="B30" s="9">
        <v>42761</v>
      </c>
      <c r="C30" s="5">
        <v>19</v>
      </c>
      <c r="D30" s="5">
        <v>25</v>
      </c>
      <c r="E30" s="5">
        <v>27</v>
      </c>
      <c r="F30" s="5">
        <v>34</v>
      </c>
      <c r="G30" s="5">
        <v>44</v>
      </c>
      <c r="H30" s="5">
        <v>1</v>
      </c>
      <c r="J30">
        <v>29</v>
      </c>
      <c r="K30">
        <v>44</v>
      </c>
    </row>
    <row r="31" spans="1:11" x14ac:dyDescent="0.25">
      <c r="A31" s="6">
        <v>30</v>
      </c>
      <c r="B31" s="10">
        <v>42765</v>
      </c>
      <c r="C31" s="6">
        <v>16</v>
      </c>
      <c r="D31" s="6">
        <v>19</v>
      </c>
      <c r="E31" s="6">
        <v>32</v>
      </c>
      <c r="F31" s="6">
        <v>35</v>
      </c>
      <c r="G31" s="6">
        <v>44</v>
      </c>
      <c r="H31" s="6">
        <v>3</v>
      </c>
      <c r="J31">
        <v>30</v>
      </c>
      <c r="K31">
        <v>47</v>
      </c>
    </row>
    <row r="32" spans="1:11" x14ac:dyDescent="0.25">
      <c r="A32" s="5">
        <v>31</v>
      </c>
      <c r="B32" s="9">
        <v>42768</v>
      </c>
      <c r="C32" s="5">
        <v>6</v>
      </c>
      <c r="D32" s="5">
        <v>7</v>
      </c>
      <c r="E32" s="5">
        <v>31</v>
      </c>
      <c r="F32" s="5">
        <v>34</v>
      </c>
      <c r="G32" s="5">
        <v>38</v>
      </c>
      <c r="H32" s="5">
        <v>2</v>
      </c>
      <c r="J32">
        <v>31</v>
      </c>
      <c r="K32">
        <v>41</v>
      </c>
    </row>
    <row r="33" spans="1:11" x14ac:dyDescent="0.25">
      <c r="A33" s="6">
        <v>32</v>
      </c>
      <c r="B33" s="10">
        <v>42772</v>
      </c>
      <c r="C33" s="6">
        <v>4</v>
      </c>
      <c r="D33" s="6">
        <v>42</v>
      </c>
      <c r="E33" s="6">
        <v>46</v>
      </c>
      <c r="F33" s="6">
        <v>47</v>
      </c>
      <c r="G33" s="6">
        <v>48</v>
      </c>
      <c r="H33" s="6">
        <v>7</v>
      </c>
      <c r="J33">
        <v>32</v>
      </c>
      <c r="K33">
        <v>43</v>
      </c>
    </row>
    <row r="34" spans="1:11" x14ac:dyDescent="0.25">
      <c r="A34" s="5">
        <v>33</v>
      </c>
      <c r="B34" s="9">
        <v>42775</v>
      </c>
      <c r="C34" s="5">
        <v>7</v>
      </c>
      <c r="D34" s="5">
        <v>9</v>
      </c>
      <c r="E34" s="5">
        <v>33</v>
      </c>
      <c r="F34" s="5">
        <v>34</v>
      </c>
      <c r="G34" s="5">
        <v>48</v>
      </c>
      <c r="H34" s="5">
        <v>1</v>
      </c>
      <c r="J34">
        <v>33</v>
      </c>
      <c r="K34">
        <v>41</v>
      </c>
    </row>
    <row r="35" spans="1:11" x14ac:dyDescent="0.25">
      <c r="A35" s="6">
        <v>34</v>
      </c>
      <c r="B35" s="10">
        <v>42779</v>
      </c>
      <c r="C35" s="6">
        <v>7</v>
      </c>
      <c r="D35" s="6">
        <v>15</v>
      </c>
      <c r="E35" s="6">
        <v>23</v>
      </c>
      <c r="F35" s="6">
        <v>30</v>
      </c>
      <c r="G35" s="6">
        <v>47</v>
      </c>
      <c r="H35" s="6">
        <v>1</v>
      </c>
      <c r="J35">
        <v>34</v>
      </c>
      <c r="K35">
        <v>51</v>
      </c>
    </row>
    <row r="36" spans="1:11" x14ac:dyDescent="0.25">
      <c r="A36" s="5">
        <v>35</v>
      </c>
      <c r="B36" s="9">
        <v>42782</v>
      </c>
      <c r="C36" s="5">
        <v>2</v>
      </c>
      <c r="D36" s="5">
        <v>5</v>
      </c>
      <c r="E36" s="5">
        <v>20</v>
      </c>
      <c r="F36" s="5">
        <v>21</v>
      </c>
      <c r="G36" s="5">
        <v>47</v>
      </c>
      <c r="H36" s="5">
        <v>7</v>
      </c>
      <c r="J36">
        <v>35</v>
      </c>
      <c r="K36">
        <v>49</v>
      </c>
    </row>
    <row r="37" spans="1:11" x14ac:dyDescent="0.25">
      <c r="A37" s="6">
        <v>36</v>
      </c>
      <c r="B37" s="10">
        <v>42786</v>
      </c>
      <c r="C37" s="6">
        <v>8</v>
      </c>
      <c r="D37" s="6">
        <v>12</v>
      </c>
      <c r="E37" s="6">
        <v>14</v>
      </c>
      <c r="F37" s="6">
        <v>16</v>
      </c>
      <c r="G37" s="6">
        <v>44</v>
      </c>
      <c r="H37" s="6">
        <v>1</v>
      </c>
      <c r="J37">
        <v>36</v>
      </c>
      <c r="K37">
        <v>38</v>
      </c>
    </row>
    <row r="38" spans="1:11" x14ac:dyDescent="0.25">
      <c r="A38" s="5">
        <v>37</v>
      </c>
      <c r="B38" s="9">
        <v>42789</v>
      </c>
      <c r="C38" s="5">
        <v>11</v>
      </c>
      <c r="D38" s="5">
        <v>20</v>
      </c>
      <c r="E38" s="5">
        <v>21</v>
      </c>
      <c r="F38" s="5">
        <v>24</v>
      </c>
      <c r="G38" s="5">
        <v>39</v>
      </c>
      <c r="H38" s="5">
        <v>1</v>
      </c>
      <c r="J38">
        <v>37</v>
      </c>
      <c r="K38">
        <v>48</v>
      </c>
    </row>
    <row r="39" spans="1:11" x14ac:dyDescent="0.25">
      <c r="A39" s="6">
        <v>38</v>
      </c>
      <c r="B39" s="10">
        <v>42793</v>
      </c>
      <c r="C39" s="6">
        <v>4</v>
      </c>
      <c r="D39" s="6">
        <v>8</v>
      </c>
      <c r="E39" s="6">
        <v>14</v>
      </c>
      <c r="F39" s="6">
        <v>22</v>
      </c>
      <c r="G39" s="6">
        <v>34</v>
      </c>
      <c r="H39" s="6">
        <v>1</v>
      </c>
      <c r="J39">
        <v>38</v>
      </c>
      <c r="K39">
        <v>50</v>
      </c>
    </row>
    <row r="40" spans="1:11" x14ac:dyDescent="0.25">
      <c r="A40" s="5">
        <v>39</v>
      </c>
      <c r="B40" s="9">
        <v>42796</v>
      </c>
      <c r="C40" s="5">
        <v>19</v>
      </c>
      <c r="D40" s="5">
        <v>27</v>
      </c>
      <c r="E40" s="5">
        <v>31</v>
      </c>
      <c r="F40" s="5">
        <v>41</v>
      </c>
      <c r="G40" s="5">
        <v>43</v>
      </c>
      <c r="H40" s="5">
        <v>2</v>
      </c>
      <c r="J40">
        <v>39</v>
      </c>
      <c r="K40">
        <v>54</v>
      </c>
    </row>
    <row r="41" spans="1:11" x14ac:dyDescent="0.25">
      <c r="A41" s="6">
        <v>40</v>
      </c>
      <c r="B41" s="10">
        <v>42800</v>
      </c>
      <c r="C41" s="6">
        <v>6</v>
      </c>
      <c r="D41" s="6">
        <v>10</v>
      </c>
      <c r="E41" s="6">
        <v>13</v>
      </c>
      <c r="F41" s="6">
        <v>28</v>
      </c>
      <c r="G41" s="6">
        <v>47</v>
      </c>
      <c r="H41" s="6">
        <v>5</v>
      </c>
      <c r="J41">
        <v>40</v>
      </c>
      <c r="K41">
        <v>40</v>
      </c>
    </row>
    <row r="42" spans="1:11" x14ac:dyDescent="0.25">
      <c r="A42" s="5">
        <v>41</v>
      </c>
      <c r="B42" s="9">
        <v>42803</v>
      </c>
      <c r="C42" s="5">
        <v>8</v>
      </c>
      <c r="D42" s="5">
        <v>30</v>
      </c>
      <c r="E42" s="5">
        <v>31</v>
      </c>
      <c r="F42" s="5">
        <v>38</v>
      </c>
      <c r="G42" s="5">
        <v>40</v>
      </c>
      <c r="H42" s="5">
        <v>1</v>
      </c>
      <c r="J42">
        <v>41</v>
      </c>
      <c r="K42">
        <v>40</v>
      </c>
    </row>
    <row r="43" spans="1:11" x14ac:dyDescent="0.25">
      <c r="A43" s="6">
        <v>42</v>
      </c>
      <c r="B43" s="10">
        <v>42807</v>
      </c>
      <c r="C43" s="6">
        <v>4</v>
      </c>
      <c r="D43" s="6">
        <v>25</v>
      </c>
      <c r="E43" s="6">
        <v>31</v>
      </c>
      <c r="F43" s="6">
        <v>38</v>
      </c>
      <c r="G43" s="6">
        <v>42</v>
      </c>
      <c r="H43" s="6">
        <v>2</v>
      </c>
      <c r="J43">
        <v>42</v>
      </c>
      <c r="K43">
        <v>47</v>
      </c>
    </row>
    <row r="44" spans="1:11" x14ac:dyDescent="0.25">
      <c r="A44" s="5">
        <v>43</v>
      </c>
      <c r="B44" s="9">
        <v>42810</v>
      </c>
      <c r="C44" s="5">
        <v>1</v>
      </c>
      <c r="D44" s="5">
        <v>5</v>
      </c>
      <c r="E44" s="5">
        <v>24</v>
      </c>
      <c r="F44" s="5">
        <v>27</v>
      </c>
      <c r="G44" s="5">
        <v>41</v>
      </c>
      <c r="H44" s="5">
        <v>5</v>
      </c>
      <c r="J44">
        <v>43</v>
      </c>
      <c r="K44">
        <v>50</v>
      </c>
    </row>
    <row r="45" spans="1:11" x14ac:dyDescent="0.25">
      <c r="A45" s="6">
        <v>44</v>
      </c>
      <c r="B45" s="10">
        <v>42814</v>
      </c>
      <c r="C45" s="6">
        <v>3</v>
      </c>
      <c r="D45" s="6">
        <v>4</v>
      </c>
      <c r="E45" s="6">
        <v>5</v>
      </c>
      <c r="F45" s="6">
        <v>35</v>
      </c>
      <c r="G45" s="6">
        <v>42</v>
      </c>
      <c r="H45" s="6">
        <v>6</v>
      </c>
      <c r="J45">
        <v>44</v>
      </c>
      <c r="K45">
        <v>43</v>
      </c>
    </row>
    <row r="46" spans="1:11" x14ac:dyDescent="0.25">
      <c r="A46" s="5">
        <v>45</v>
      </c>
      <c r="B46" s="9">
        <v>42817</v>
      </c>
      <c r="C46" s="5">
        <v>20</v>
      </c>
      <c r="D46" s="5">
        <v>27</v>
      </c>
      <c r="E46" s="5">
        <v>34</v>
      </c>
      <c r="F46" s="5">
        <v>43</v>
      </c>
      <c r="G46" s="5">
        <v>47</v>
      </c>
      <c r="H46" s="5">
        <v>4</v>
      </c>
      <c r="J46">
        <v>45</v>
      </c>
      <c r="K46">
        <v>37</v>
      </c>
    </row>
    <row r="47" spans="1:11" x14ac:dyDescent="0.25">
      <c r="A47" s="6">
        <v>46</v>
      </c>
      <c r="B47" s="10">
        <v>42821</v>
      </c>
      <c r="C47" s="6">
        <v>10</v>
      </c>
      <c r="D47" s="6">
        <v>14</v>
      </c>
      <c r="E47" s="6">
        <v>20</v>
      </c>
      <c r="F47" s="6">
        <v>29</v>
      </c>
      <c r="G47" s="6">
        <v>33</v>
      </c>
      <c r="H47" s="6">
        <v>2</v>
      </c>
      <c r="J47">
        <v>46</v>
      </c>
      <c r="K47">
        <v>47</v>
      </c>
    </row>
    <row r="48" spans="1:11" x14ac:dyDescent="0.25">
      <c r="A48" s="5">
        <v>47</v>
      </c>
      <c r="B48" s="9">
        <v>42824</v>
      </c>
      <c r="C48" s="5">
        <v>2</v>
      </c>
      <c r="D48" s="5">
        <v>20</v>
      </c>
      <c r="E48" s="5">
        <v>22</v>
      </c>
      <c r="F48" s="5">
        <v>34</v>
      </c>
      <c r="G48" s="5">
        <v>40</v>
      </c>
      <c r="H48" s="5">
        <v>2</v>
      </c>
      <c r="J48">
        <v>47</v>
      </c>
      <c r="K48">
        <v>48</v>
      </c>
    </row>
    <row r="49" spans="1:11" x14ac:dyDescent="0.25">
      <c r="A49" s="6">
        <v>48</v>
      </c>
      <c r="B49" s="10">
        <v>42828</v>
      </c>
      <c r="C49" s="6">
        <v>3</v>
      </c>
      <c r="D49" s="6">
        <v>5</v>
      </c>
      <c r="E49" s="6">
        <v>6</v>
      </c>
      <c r="F49" s="6">
        <v>29</v>
      </c>
      <c r="G49" s="6">
        <v>33</v>
      </c>
      <c r="H49" s="6">
        <v>4</v>
      </c>
      <c r="J49">
        <v>48</v>
      </c>
      <c r="K49">
        <v>50</v>
      </c>
    </row>
    <row r="50" spans="1:11" x14ac:dyDescent="0.25">
      <c r="A50" s="5">
        <v>49</v>
      </c>
      <c r="B50" s="9">
        <v>42831</v>
      </c>
      <c r="C50" s="5">
        <v>6</v>
      </c>
      <c r="D50" s="5">
        <v>17</v>
      </c>
      <c r="E50" s="5">
        <v>26</v>
      </c>
      <c r="F50" s="5">
        <v>27</v>
      </c>
      <c r="G50" s="5">
        <v>36</v>
      </c>
      <c r="H50" s="5">
        <v>3</v>
      </c>
      <c r="J50">
        <v>49</v>
      </c>
      <c r="K50">
        <v>48</v>
      </c>
    </row>
    <row r="51" spans="1:11" x14ac:dyDescent="0.25">
      <c r="A51" s="6">
        <v>50</v>
      </c>
      <c r="B51" s="10">
        <v>42835</v>
      </c>
      <c r="C51" s="6">
        <v>1</v>
      </c>
      <c r="D51" s="6">
        <v>25</v>
      </c>
      <c r="E51" s="6">
        <v>33</v>
      </c>
      <c r="F51" s="6">
        <v>37</v>
      </c>
      <c r="G51" s="6">
        <v>41</v>
      </c>
      <c r="H51" s="6">
        <v>5</v>
      </c>
      <c r="K51">
        <v>0</v>
      </c>
    </row>
    <row r="52" spans="1:11" x14ac:dyDescent="0.25">
      <c r="A52" s="5">
        <v>51</v>
      </c>
      <c r="B52" s="9">
        <v>42838</v>
      </c>
      <c r="C52" s="5">
        <v>3</v>
      </c>
      <c r="D52" s="5">
        <v>6</v>
      </c>
      <c r="E52" s="5">
        <v>10</v>
      </c>
      <c r="F52" s="5">
        <v>39</v>
      </c>
      <c r="G52" s="5">
        <v>44</v>
      </c>
      <c r="H52" s="5">
        <v>6</v>
      </c>
    </row>
    <row r="53" spans="1:11" x14ac:dyDescent="0.25">
      <c r="A53" s="6">
        <v>52</v>
      </c>
      <c r="B53" s="10">
        <v>42842</v>
      </c>
      <c r="C53" s="6">
        <v>9</v>
      </c>
      <c r="D53" s="6">
        <v>17</v>
      </c>
      <c r="E53" s="6">
        <v>20</v>
      </c>
      <c r="F53" s="6">
        <v>43</v>
      </c>
      <c r="G53" s="6">
        <v>48</v>
      </c>
      <c r="H53" s="6">
        <v>1</v>
      </c>
    </row>
    <row r="54" spans="1:11" x14ac:dyDescent="0.25">
      <c r="A54" s="5">
        <v>53</v>
      </c>
      <c r="B54" s="9">
        <v>42845</v>
      </c>
      <c r="C54" s="5">
        <v>12</v>
      </c>
      <c r="D54" s="5">
        <v>24</v>
      </c>
      <c r="E54" s="5">
        <v>32</v>
      </c>
      <c r="F54" s="5">
        <v>33</v>
      </c>
      <c r="G54" s="5">
        <v>42</v>
      </c>
      <c r="H54" s="5">
        <v>7</v>
      </c>
    </row>
    <row r="55" spans="1:11" x14ac:dyDescent="0.25">
      <c r="A55" s="6">
        <v>54</v>
      </c>
      <c r="B55" s="10">
        <v>42849</v>
      </c>
      <c r="C55" s="6">
        <v>8</v>
      </c>
      <c r="D55" s="6">
        <v>15</v>
      </c>
      <c r="E55" s="6">
        <v>36</v>
      </c>
      <c r="F55" s="6">
        <v>40</v>
      </c>
      <c r="G55" s="6">
        <v>47</v>
      </c>
      <c r="H55" s="6">
        <v>5</v>
      </c>
    </row>
    <row r="56" spans="1:11" x14ac:dyDescent="0.25">
      <c r="A56" s="5">
        <v>55</v>
      </c>
      <c r="B56" s="9">
        <v>42852</v>
      </c>
      <c r="C56" s="5">
        <v>2</v>
      </c>
      <c r="D56" s="5">
        <v>10</v>
      </c>
      <c r="E56" s="5">
        <v>13</v>
      </c>
      <c r="F56" s="5">
        <v>24</v>
      </c>
      <c r="G56" s="5">
        <v>37</v>
      </c>
      <c r="H56" s="5">
        <v>5</v>
      </c>
    </row>
    <row r="57" spans="1:11" x14ac:dyDescent="0.25">
      <c r="A57" s="6">
        <v>56</v>
      </c>
      <c r="B57" s="10">
        <v>42856</v>
      </c>
      <c r="C57" s="6">
        <v>5</v>
      </c>
      <c r="D57" s="6">
        <v>15</v>
      </c>
      <c r="E57" s="6">
        <v>19</v>
      </c>
      <c r="F57" s="6">
        <v>34</v>
      </c>
      <c r="G57" s="6">
        <v>41</v>
      </c>
      <c r="H57" s="6">
        <v>6</v>
      </c>
    </row>
    <row r="58" spans="1:11" x14ac:dyDescent="0.25">
      <c r="A58" s="5">
        <v>57</v>
      </c>
      <c r="B58" s="9">
        <v>42859</v>
      </c>
      <c r="C58" s="5">
        <v>12</v>
      </c>
      <c r="D58" s="5">
        <v>14</v>
      </c>
      <c r="E58" s="5">
        <v>23</v>
      </c>
      <c r="F58" s="5">
        <v>27</v>
      </c>
      <c r="G58" s="5">
        <v>39</v>
      </c>
      <c r="H58" s="5">
        <v>3</v>
      </c>
    </row>
    <row r="59" spans="1:11" x14ac:dyDescent="0.25">
      <c r="A59" s="6">
        <v>58</v>
      </c>
      <c r="B59" s="10">
        <v>42863</v>
      </c>
      <c r="C59" s="6">
        <v>7</v>
      </c>
      <c r="D59" s="6">
        <v>25</v>
      </c>
      <c r="E59" s="6">
        <v>26</v>
      </c>
      <c r="F59" s="6">
        <v>37</v>
      </c>
      <c r="G59" s="6">
        <v>48</v>
      </c>
      <c r="H59" s="6">
        <v>3</v>
      </c>
    </row>
    <row r="60" spans="1:11" x14ac:dyDescent="0.25">
      <c r="A60" s="5">
        <v>59</v>
      </c>
      <c r="B60" s="9">
        <v>42866</v>
      </c>
      <c r="C60" s="5">
        <v>1</v>
      </c>
      <c r="D60" s="5">
        <v>13</v>
      </c>
      <c r="E60" s="5">
        <v>24</v>
      </c>
      <c r="F60" s="5">
        <v>28</v>
      </c>
      <c r="G60" s="5">
        <v>47</v>
      </c>
      <c r="H60" s="5">
        <v>7</v>
      </c>
    </row>
    <row r="61" spans="1:11" x14ac:dyDescent="0.25">
      <c r="A61" s="6">
        <v>60</v>
      </c>
      <c r="B61" s="10">
        <v>42870</v>
      </c>
      <c r="C61" s="6">
        <v>1</v>
      </c>
      <c r="D61" s="6">
        <v>35</v>
      </c>
      <c r="E61" s="6">
        <v>39</v>
      </c>
      <c r="F61" s="6">
        <v>45</v>
      </c>
      <c r="G61" s="6">
        <v>46</v>
      </c>
      <c r="H61" s="6">
        <v>4</v>
      </c>
    </row>
    <row r="62" spans="1:11" x14ac:dyDescent="0.25">
      <c r="A62" s="5">
        <v>61</v>
      </c>
      <c r="B62" s="9">
        <v>42873</v>
      </c>
      <c r="C62" s="5">
        <v>9</v>
      </c>
      <c r="D62" s="5">
        <v>13</v>
      </c>
      <c r="E62" s="5">
        <v>18</v>
      </c>
      <c r="F62" s="5">
        <v>42</v>
      </c>
      <c r="G62" s="5">
        <v>43</v>
      </c>
      <c r="H62" s="5">
        <v>7</v>
      </c>
    </row>
    <row r="63" spans="1:11" x14ac:dyDescent="0.25">
      <c r="A63" s="6">
        <v>62</v>
      </c>
      <c r="B63" s="10">
        <v>42877</v>
      </c>
      <c r="C63" s="6">
        <v>15</v>
      </c>
      <c r="D63" s="6">
        <v>18</v>
      </c>
      <c r="E63" s="6">
        <v>27</v>
      </c>
      <c r="F63" s="6">
        <v>30</v>
      </c>
      <c r="G63" s="6">
        <v>45</v>
      </c>
      <c r="H63" s="6">
        <v>1</v>
      </c>
    </row>
    <row r="64" spans="1:11" x14ac:dyDescent="0.25">
      <c r="A64" s="5">
        <v>63</v>
      </c>
      <c r="B64" s="9">
        <v>42880</v>
      </c>
      <c r="C64" s="5">
        <v>4</v>
      </c>
      <c r="D64" s="5">
        <v>8</v>
      </c>
      <c r="E64" s="5">
        <v>18</v>
      </c>
      <c r="F64" s="5">
        <v>29</v>
      </c>
      <c r="G64" s="5">
        <v>43</v>
      </c>
      <c r="H64" s="5">
        <v>7</v>
      </c>
    </row>
    <row r="65" spans="1:8" x14ac:dyDescent="0.25">
      <c r="A65" s="6">
        <v>64</v>
      </c>
      <c r="B65" s="10">
        <v>42884</v>
      </c>
      <c r="C65" s="6">
        <v>4</v>
      </c>
      <c r="D65" s="6">
        <v>13</v>
      </c>
      <c r="E65" s="6">
        <v>16</v>
      </c>
      <c r="F65" s="6">
        <v>36</v>
      </c>
      <c r="G65" s="6">
        <v>49</v>
      </c>
      <c r="H65" s="6">
        <v>2</v>
      </c>
    </row>
    <row r="66" spans="1:8" x14ac:dyDescent="0.25">
      <c r="A66" s="5">
        <v>65</v>
      </c>
      <c r="B66" s="9">
        <v>42887</v>
      </c>
      <c r="C66" s="5">
        <v>10</v>
      </c>
      <c r="D66" s="5">
        <v>18</v>
      </c>
      <c r="E66" s="5">
        <v>20</v>
      </c>
      <c r="F66" s="5">
        <v>21</v>
      </c>
      <c r="G66" s="5">
        <v>48</v>
      </c>
      <c r="H66" s="5">
        <v>7</v>
      </c>
    </row>
    <row r="67" spans="1:8" x14ac:dyDescent="0.25">
      <c r="A67" s="6">
        <v>66</v>
      </c>
      <c r="B67" s="10">
        <v>42891</v>
      </c>
      <c r="C67" s="6">
        <v>6</v>
      </c>
      <c r="D67" s="6">
        <v>21</v>
      </c>
      <c r="E67" s="6">
        <v>23</v>
      </c>
      <c r="F67" s="6">
        <v>29</v>
      </c>
      <c r="G67" s="6">
        <v>45</v>
      </c>
      <c r="H67" s="6">
        <v>2</v>
      </c>
    </row>
    <row r="68" spans="1:8" x14ac:dyDescent="0.25">
      <c r="A68" s="5">
        <v>67</v>
      </c>
      <c r="B68" s="9">
        <v>42894</v>
      </c>
      <c r="C68" s="5">
        <v>11</v>
      </c>
      <c r="D68" s="5">
        <v>21</v>
      </c>
      <c r="E68" s="5">
        <v>37</v>
      </c>
      <c r="F68" s="5">
        <v>44</v>
      </c>
      <c r="G68" s="5">
        <v>47</v>
      </c>
      <c r="H68" s="5">
        <v>4</v>
      </c>
    </row>
    <row r="69" spans="1:8" x14ac:dyDescent="0.25">
      <c r="A69" s="6">
        <v>68</v>
      </c>
      <c r="B69" s="10">
        <v>42898</v>
      </c>
      <c r="C69" s="6">
        <v>19</v>
      </c>
      <c r="D69" s="6">
        <v>23</v>
      </c>
      <c r="E69" s="6">
        <v>45</v>
      </c>
      <c r="F69" s="6">
        <v>47</v>
      </c>
      <c r="G69" s="6">
        <v>48</v>
      </c>
      <c r="H69" s="6">
        <v>3</v>
      </c>
    </row>
    <row r="70" spans="1:8" x14ac:dyDescent="0.25">
      <c r="A70" s="5">
        <v>69</v>
      </c>
      <c r="B70" s="9">
        <v>42901</v>
      </c>
      <c r="C70" s="5">
        <v>4</v>
      </c>
      <c r="D70" s="5">
        <v>12</v>
      </c>
      <c r="E70" s="5">
        <v>20</v>
      </c>
      <c r="F70" s="5">
        <v>28</v>
      </c>
      <c r="G70" s="5">
        <v>33</v>
      </c>
      <c r="H70" s="5">
        <v>1</v>
      </c>
    </row>
    <row r="71" spans="1:8" x14ac:dyDescent="0.25">
      <c r="A71" s="6">
        <v>70</v>
      </c>
      <c r="B71" s="10">
        <v>42905</v>
      </c>
      <c r="C71" s="6">
        <v>7</v>
      </c>
      <c r="D71" s="6">
        <v>12</v>
      </c>
      <c r="E71" s="6">
        <v>25</v>
      </c>
      <c r="F71" s="6">
        <v>36</v>
      </c>
      <c r="G71" s="6">
        <v>49</v>
      </c>
      <c r="H71" s="6">
        <v>2</v>
      </c>
    </row>
    <row r="72" spans="1:8" x14ac:dyDescent="0.25">
      <c r="A72" s="5">
        <v>71</v>
      </c>
      <c r="B72" s="9">
        <v>42908</v>
      </c>
      <c r="C72" s="5">
        <v>9</v>
      </c>
      <c r="D72" s="5">
        <v>21</v>
      </c>
      <c r="E72" s="5">
        <v>30</v>
      </c>
      <c r="F72" s="5">
        <v>43</v>
      </c>
      <c r="G72" s="5">
        <v>49</v>
      </c>
      <c r="H72" s="5">
        <v>1</v>
      </c>
    </row>
    <row r="73" spans="1:8" x14ac:dyDescent="0.25">
      <c r="A73" s="6">
        <v>72</v>
      </c>
      <c r="B73" s="10">
        <v>42912</v>
      </c>
      <c r="C73" s="6">
        <v>20</v>
      </c>
      <c r="D73" s="6">
        <v>25</v>
      </c>
      <c r="E73" s="6">
        <v>39</v>
      </c>
      <c r="F73" s="6">
        <v>44</v>
      </c>
      <c r="G73" s="6">
        <v>46</v>
      </c>
      <c r="H73" s="6">
        <v>3</v>
      </c>
    </row>
    <row r="74" spans="1:8" x14ac:dyDescent="0.25">
      <c r="A74" s="5">
        <v>73</v>
      </c>
      <c r="B74" s="9">
        <v>42915</v>
      </c>
      <c r="C74" s="5">
        <v>1</v>
      </c>
      <c r="D74" s="5">
        <v>2</v>
      </c>
      <c r="E74" s="5">
        <v>26</v>
      </c>
      <c r="F74" s="5">
        <v>36</v>
      </c>
      <c r="G74" s="5">
        <v>46</v>
      </c>
      <c r="H74" s="5">
        <v>4</v>
      </c>
    </row>
    <row r="75" spans="1:8" x14ac:dyDescent="0.25">
      <c r="A75" s="6">
        <v>74</v>
      </c>
      <c r="B75" s="10">
        <v>42919</v>
      </c>
      <c r="C75" s="6">
        <v>1</v>
      </c>
      <c r="D75" s="6">
        <v>3</v>
      </c>
      <c r="E75" s="6">
        <v>7</v>
      </c>
      <c r="F75" s="6">
        <v>13</v>
      </c>
      <c r="G75" s="6">
        <v>42</v>
      </c>
      <c r="H75" s="6">
        <v>2</v>
      </c>
    </row>
    <row r="76" spans="1:8" x14ac:dyDescent="0.25">
      <c r="A76" s="5">
        <v>75</v>
      </c>
      <c r="B76" s="9">
        <v>42922</v>
      </c>
      <c r="C76" s="5">
        <v>6</v>
      </c>
      <c r="D76" s="5">
        <v>21</v>
      </c>
      <c r="E76" s="5">
        <v>22</v>
      </c>
      <c r="F76" s="5">
        <v>26</v>
      </c>
      <c r="G76" s="5">
        <v>45</v>
      </c>
      <c r="H76" s="5">
        <v>7</v>
      </c>
    </row>
    <row r="77" spans="1:8" x14ac:dyDescent="0.25">
      <c r="A77" s="6">
        <v>76</v>
      </c>
      <c r="B77" s="10">
        <v>42926</v>
      </c>
      <c r="C77" s="6">
        <v>14</v>
      </c>
      <c r="D77" s="6">
        <v>18</v>
      </c>
      <c r="E77" s="6">
        <v>39</v>
      </c>
      <c r="F77" s="6">
        <v>42</v>
      </c>
      <c r="G77" s="6">
        <v>49</v>
      </c>
      <c r="H77" s="6">
        <v>2</v>
      </c>
    </row>
    <row r="78" spans="1:8" x14ac:dyDescent="0.25">
      <c r="A78" s="5">
        <v>77</v>
      </c>
      <c r="B78" s="9">
        <v>42929</v>
      </c>
      <c r="C78" s="5">
        <v>14</v>
      </c>
      <c r="D78" s="5">
        <v>16</v>
      </c>
      <c r="E78" s="5">
        <v>37</v>
      </c>
      <c r="F78" s="5">
        <v>42</v>
      </c>
      <c r="G78" s="5">
        <v>44</v>
      </c>
      <c r="H78" s="5">
        <v>6</v>
      </c>
    </row>
    <row r="79" spans="1:8" x14ac:dyDescent="0.25">
      <c r="A79" s="6">
        <v>78</v>
      </c>
      <c r="B79" s="10">
        <v>42933</v>
      </c>
      <c r="C79" s="6">
        <v>8</v>
      </c>
      <c r="D79" s="6">
        <v>10</v>
      </c>
      <c r="E79" s="6">
        <v>26</v>
      </c>
      <c r="F79" s="6">
        <v>28</v>
      </c>
      <c r="G79" s="6">
        <v>35</v>
      </c>
      <c r="H79" s="6">
        <v>2</v>
      </c>
    </row>
    <row r="80" spans="1:8" x14ac:dyDescent="0.25">
      <c r="A80" s="5">
        <v>79</v>
      </c>
      <c r="B80" s="9">
        <v>42936</v>
      </c>
      <c r="C80" s="5">
        <v>6</v>
      </c>
      <c r="D80" s="5">
        <v>10</v>
      </c>
      <c r="E80" s="5">
        <v>17</v>
      </c>
      <c r="F80" s="5">
        <v>33</v>
      </c>
      <c r="G80" s="5">
        <v>47</v>
      </c>
      <c r="H80" s="5">
        <v>5</v>
      </c>
    </row>
    <row r="81" spans="1:8" x14ac:dyDescent="0.25">
      <c r="A81" s="6">
        <v>80</v>
      </c>
      <c r="B81" s="10">
        <v>42940</v>
      </c>
      <c r="C81" s="6">
        <v>21</v>
      </c>
      <c r="D81" s="6">
        <v>32</v>
      </c>
      <c r="E81" s="6">
        <v>33</v>
      </c>
      <c r="F81" s="6">
        <v>39</v>
      </c>
      <c r="G81" s="6">
        <v>46</v>
      </c>
      <c r="H81" s="6">
        <v>2</v>
      </c>
    </row>
    <row r="82" spans="1:8" x14ac:dyDescent="0.25">
      <c r="A82" s="5">
        <v>81</v>
      </c>
      <c r="B82" s="9">
        <v>42943</v>
      </c>
      <c r="C82" s="5">
        <v>4</v>
      </c>
      <c r="D82" s="5">
        <v>5</v>
      </c>
      <c r="E82" s="5">
        <v>11</v>
      </c>
      <c r="F82" s="5">
        <v>24</v>
      </c>
      <c r="G82" s="5">
        <v>49</v>
      </c>
      <c r="H82" s="5">
        <v>1</v>
      </c>
    </row>
    <row r="83" spans="1:8" x14ac:dyDescent="0.25">
      <c r="A83" s="6">
        <v>82</v>
      </c>
      <c r="B83" s="10">
        <v>42947</v>
      </c>
      <c r="C83" s="6">
        <v>10</v>
      </c>
      <c r="D83" s="6">
        <v>13</v>
      </c>
      <c r="E83" s="6">
        <v>26</v>
      </c>
      <c r="F83" s="6">
        <v>32</v>
      </c>
      <c r="G83" s="6">
        <v>33</v>
      </c>
      <c r="H83" s="6">
        <v>4</v>
      </c>
    </row>
    <row r="84" spans="1:8" x14ac:dyDescent="0.25">
      <c r="A84" s="5">
        <v>83</v>
      </c>
      <c r="B84" s="9">
        <v>42950</v>
      </c>
      <c r="C84" s="5">
        <v>19</v>
      </c>
      <c r="D84" s="5">
        <v>24</v>
      </c>
      <c r="E84" s="5">
        <v>35</v>
      </c>
      <c r="F84" s="5">
        <v>37</v>
      </c>
      <c r="G84" s="5">
        <v>43</v>
      </c>
      <c r="H84" s="5">
        <v>5</v>
      </c>
    </row>
    <row r="85" spans="1:8" x14ac:dyDescent="0.25">
      <c r="A85" s="6">
        <v>84</v>
      </c>
      <c r="B85" s="10">
        <v>42954</v>
      </c>
      <c r="C85" s="6">
        <v>2</v>
      </c>
      <c r="D85" s="6">
        <v>3</v>
      </c>
      <c r="E85" s="6">
        <v>27</v>
      </c>
      <c r="F85" s="6">
        <v>35</v>
      </c>
      <c r="G85" s="6">
        <v>49</v>
      </c>
      <c r="H85" s="6">
        <v>7</v>
      </c>
    </row>
    <row r="86" spans="1:8" x14ac:dyDescent="0.25">
      <c r="A86" s="5">
        <v>85</v>
      </c>
      <c r="B86" s="9">
        <v>42957</v>
      </c>
      <c r="C86" s="5">
        <v>5</v>
      </c>
      <c r="D86" s="5">
        <v>10</v>
      </c>
      <c r="E86" s="5">
        <v>16</v>
      </c>
      <c r="F86" s="5">
        <v>18</v>
      </c>
      <c r="G86" s="5">
        <v>37</v>
      </c>
      <c r="H86" s="5">
        <v>2</v>
      </c>
    </row>
    <row r="87" spans="1:8" x14ac:dyDescent="0.25">
      <c r="A87" s="6">
        <v>86</v>
      </c>
      <c r="B87" s="10">
        <v>42961</v>
      </c>
      <c r="C87" s="6">
        <v>2</v>
      </c>
      <c r="D87" s="6">
        <v>5</v>
      </c>
      <c r="E87" s="6">
        <v>9</v>
      </c>
      <c r="F87" s="6">
        <v>15</v>
      </c>
      <c r="G87" s="6">
        <v>33</v>
      </c>
      <c r="H87" s="6">
        <v>5</v>
      </c>
    </row>
    <row r="88" spans="1:8" x14ac:dyDescent="0.25">
      <c r="A88" s="5">
        <v>87</v>
      </c>
      <c r="B88" s="9">
        <v>42964</v>
      </c>
      <c r="C88" s="5">
        <v>22</v>
      </c>
      <c r="D88" s="5">
        <v>33</v>
      </c>
      <c r="E88" s="5">
        <v>37</v>
      </c>
      <c r="F88" s="5">
        <v>40</v>
      </c>
      <c r="G88" s="5">
        <v>46</v>
      </c>
      <c r="H88" s="5">
        <v>7</v>
      </c>
    </row>
    <row r="89" spans="1:8" x14ac:dyDescent="0.25">
      <c r="A89" s="6">
        <v>88</v>
      </c>
      <c r="B89" s="10">
        <v>42968</v>
      </c>
      <c r="C89" s="6">
        <v>6</v>
      </c>
      <c r="D89" s="6">
        <v>20</v>
      </c>
      <c r="E89" s="6">
        <v>21</v>
      </c>
      <c r="F89" s="6">
        <v>32</v>
      </c>
      <c r="G89" s="6">
        <v>33</v>
      </c>
      <c r="H89" s="6">
        <v>2</v>
      </c>
    </row>
    <row r="90" spans="1:8" x14ac:dyDescent="0.25">
      <c r="A90" s="5">
        <v>89</v>
      </c>
      <c r="B90" s="9">
        <v>42971</v>
      </c>
      <c r="C90" s="5">
        <v>8</v>
      </c>
      <c r="D90" s="5">
        <v>30</v>
      </c>
      <c r="E90" s="5">
        <v>33</v>
      </c>
      <c r="F90" s="5">
        <v>34</v>
      </c>
      <c r="G90" s="5">
        <v>47</v>
      </c>
      <c r="H90" s="5">
        <v>6</v>
      </c>
    </row>
    <row r="91" spans="1:8" x14ac:dyDescent="0.25">
      <c r="A91" s="6">
        <v>90</v>
      </c>
      <c r="B91" s="10">
        <v>42975</v>
      </c>
      <c r="C91" s="6">
        <v>17</v>
      </c>
      <c r="D91" s="6">
        <v>21</v>
      </c>
      <c r="E91" s="6">
        <v>22</v>
      </c>
      <c r="F91" s="6">
        <v>28</v>
      </c>
      <c r="G91" s="6">
        <v>44</v>
      </c>
      <c r="H91" s="6">
        <v>1</v>
      </c>
    </row>
    <row r="92" spans="1:8" x14ac:dyDescent="0.25">
      <c r="A92" s="5">
        <v>91</v>
      </c>
      <c r="B92" s="9">
        <v>42978</v>
      </c>
      <c r="C92" s="5">
        <v>3</v>
      </c>
      <c r="D92" s="5">
        <v>4</v>
      </c>
      <c r="E92" s="5">
        <v>6</v>
      </c>
      <c r="F92" s="5">
        <v>27</v>
      </c>
      <c r="G92" s="5">
        <v>37</v>
      </c>
      <c r="H92" s="5">
        <v>6</v>
      </c>
    </row>
    <row r="93" spans="1:8" x14ac:dyDescent="0.25">
      <c r="A93" s="6">
        <v>92</v>
      </c>
      <c r="B93" s="10">
        <v>42982</v>
      </c>
      <c r="C93" s="6">
        <v>3</v>
      </c>
      <c r="D93" s="6">
        <v>5</v>
      </c>
      <c r="E93" s="6">
        <v>34</v>
      </c>
      <c r="F93" s="6">
        <v>41</v>
      </c>
      <c r="G93" s="6">
        <v>45</v>
      </c>
      <c r="H93" s="6">
        <v>3</v>
      </c>
    </row>
    <row r="94" spans="1:8" x14ac:dyDescent="0.25">
      <c r="A94" s="5">
        <v>93</v>
      </c>
      <c r="B94" s="9">
        <v>42985</v>
      </c>
      <c r="C94" s="5">
        <v>3</v>
      </c>
      <c r="D94" s="5">
        <v>8</v>
      </c>
      <c r="E94" s="5">
        <v>35</v>
      </c>
      <c r="F94" s="5">
        <v>41</v>
      </c>
      <c r="G94" s="5">
        <v>44</v>
      </c>
      <c r="H94" s="5">
        <v>1</v>
      </c>
    </row>
    <row r="95" spans="1:8" x14ac:dyDescent="0.25">
      <c r="A95" s="6">
        <v>94</v>
      </c>
      <c r="B95" s="10">
        <v>42989</v>
      </c>
      <c r="C95" s="6">
        <v>3</v>
      </c>
      <c r="D95" s="6">
        <v>10</v>
      </c>
      <c r="E95" s="6">
        <v>23</v>
      </c>
      <c r="F95" s="6">
        <v>37</v>
      </c>
      <c r="G95" s="6">
        <v>39</v>
      </c>
      <c r="H95" s="6">
        <v>3</v>
      </c>
    </row>
    <row r="96" spans="1:8" x14ac:dyDescent="0.25">
      <c r="A96" s="5">
        <v>95</v>
      </c>
      <c r="B96" s="9">
        <v>42992</v>
      </c>
      <c r="C96" s="5">
        <v>18</v>
      </c>
      <c r="D96" s="5">
        <v>19</v>
      </c>
      <c r="E96" s="5">
        <v>24</v>
      </c>
      <c r="F96" s="5">
        <v>35</v>
      </c>
      <c r="G96" s="5">
        <v>42</v>
      </c>
      <c r="H96" s="5">
        <v>1</v>
      </c>
    </row>
    <row r="97" spans="1:8" x14ac:dyDescent="0.25">
      <c r="A97" s="6">
        <v>96</v>
      </c>
      <c r="B97" s="10">
        <v>42996</v>
      </c>
      <c r="C97" s="6">
        <v>1</v>
      </c>
      <c r="D97" s="6">
        <v>2</v>
      </c>
      <c r="E97" s="6">
        <v>7</v>
      </c>
      <c r="F97" s="6">
        <v>8</v>
      </c>
      <c r="G97" s="6">
        <v>19</v>
      </c>
      <c r="H97" s="6">
        <v>5</v>
      </c>
    </row>
    <row r="98" spans="1:8" x14ac:dyDescent="0.25">
      <c r="A98" s="5">
        <v>97</v>
      </c>
      <c r="B98" s="9">
        <v>42999</v>
      </c>
      <c r="C98" s="5">
        <v>2</v>
      </c>
      <c r="D98" s="5">
        <v>4</v>
      </c>
      <c r="E98" s="5">
        <v>12</v>
      </c>
      <c r="F98" s="5">
        <v>23</v>
      </c>
      <c r="G98" s="5">
        <v>47</v>
      </c>
      <c r="H98" s="5">
        <v>2</v>
      </c>
    </row>
    <row r="99" spans="1:8" x14ac:dyDescent="0.25">
      <c r="A99" s="6">
        <v>98</v>
      </c>
      <c r="B99" s="10">
        <v>43003</v>
      </c>
      <c r="C99" s="6">
        <v>19</v>
      </c>
      <c r="D99" s="6">
        <v>28</v>
      </c>
      <c r="E99" s="6">
        <v>30</v>
      </c>
      <c r="F99" s="6">
        <v>34</v>
      </c>
      <c r="G99" s="6">
        <v>39</v>
      </c>
      <c r="H99" s="6">
        <v>5</v>
      </c>
    </row>
    <row r="100" spans="1:8" x14ac:dyDescent="0.25">
      <c r="A100" s="5">
        <v>99</v>
      </c>
      <c r="B100" s="9">
        <v>43006</v>
      </c>
      <c r="C100" s="5">
        <v>15</v>
      </c>
      <c r="D100" s="5">
        <v>17</v>
      </c>
      <c r="E100" s="5">
        <v>20</v>
      </c>
      <c r="F100" s="5">
        <v>35</v>
      </c>
      <c r="G100" s="5">
        <v>36</v>
      </c>
      <c r="H100" s="5">
        <v>3</v>
      </c>
    </row>
    <row r="101" spans="1:8" x14ac:dyDescent="0.25">
      <c r="A101" s="6">
        <v>100</v>
      </c>
      <c r="B101" s="10">
        <v>43010</v>
      </c>
      <c r="C101" s="6">
        <v>2</v>
      </c>
      <c r="D101" s="6">
        <v>12</v>
      </c>
      <c r="E101" s="6">
        <v>14</v>
      </c>
      <c r="F101" s="6">
        <v>35</v>
      </c>
      <c r="G101" s="6">
        <v>45</v>
      </c>
      <c r="H101" s="6">
        <v>3</v>
      </c>
    </row>
    <row r="102" spans="1:8" x14ac:dyDescent="0.25">
      <c r="A102" s="5">
        <v>101</v>
      </c>
      <c r="B102" s="9">
        <v>43013</v>
      </c>
      <c r="C102" s="5">
        <v>5</v>
      </c>
      <c r="D102" s="5">
        <v>22</v>
      </c>
      <c r="E102" s="5">
        <v>40</v>
      </c>
      <c r="F102" s="5">
        <v>47</v>
      </c>
      <c r="G102" s="5">
        <v>48</v>
      </c>
      <c r="H102" s="5">
        <v>7</v>
      </c>
    </row>
    <row r="103" spans="1:8" x14ac:dyDescent="0.25">
      <c r="A103" s="6">
        <v>102</v>
      </c>
      <c r="B103" s="10">
        <v>43017</v>
      </c>
      <c r="C103" s="6">
        <v>13</v>
      </c>
      <c r="D103" s="6">
        <v>27</v>
      </c>
      <c r="E103" s="6">
        <v>35</v>
      </c>
      <c r="F103" s="6">
        <v>39</v>
      </c>
      <c r="G103" s="6">
        <v>43</v>
      </c>
      <c r="H103" s="6">
        <v>7</v>
      </c>
    </row>
    <row r="104" spans="1:8" x14ac:dyDescent="0.25">
      <c r="A104" s="5">
        <v>103</v>
      </c>
      <c r="B104" s="9">
        <v>43020</v>
      </c>
      <c r="C104" s="5">
        <v>3</v>
      </c>
      <c r="D104" s="5">
        <v>7</v>
      </c>
      <c r="E104" s="5">
        <v>11</v>
      </c>
      <c r="F104" s="5">
        <v>23</v>
      </c>
      <c r="G104" s="5">
        <v>45</v>
      </c>
      <c r="H104" s="5">
        <v>2</v>
      </c>
    </row>
    <row r="105" spans="1:8" x14ac:dyDescent="0.25">
      <c r="A105" s="6">
        <v>104</v>
      </c>
      <c r="B105" s="10">
        <v>43024</v>
      </c>
      <c r="C105" s="6">
        <v>2</v>
      </c>
      <c r="D105" s="6">
        <v>32</v>
      </c>
      <c r="E105" s="6">
        <v>39</v>
      </c>
      <c r="F105" s="6">
        <v>40</v>
      </c>
      <c r="G105" s="6">
        <v>42</v>
      </c>
      <c r="H105" s="6">
        <v>7</v>
      </c>
    </row>
    <row r="106" spans="1:8" x14ac:dyDescent="0.25">
      <c r="A106" s="5">
        <v>105</v>
      </c>
      <c r="B106" s="9">
        <v>43027</v>
      </c>
      <c r="C106" s="5">
        <v>7</v>
      </c>
      <c r="D106" s="5">
        <v>27</v>
      </c>
      <c r="E106" s="5">
        <v>39</v>
      </c>
      <c r="F106" s="5">
        <v>42</v>
      </c>
      <c r="G106" s="5">
        <v>44</v>
      </c>
      <c r="H106" s="5">
        <v>7</v>
      </c>
    </row>
    <row r="107" spans="1:8" x14ac:dyDescent="0.25">
      <c r="A107" s="6">
        <v>106</v>
      </c>
      <c r="B107" s="10">
        <v>43031</v>
      </c>
      <c r="C107" s="6">
        <v>5</v>
      </c>
      <c r="D107" s="6">
        <v>14</v>
      </c>
      <c r="E107" s="6">
        <v>22</v>
      </c>
      <c r="F107" s="6">
        <v>34</v>
      </c>
      <c r="G107" s="6">
        <v>40</v>
      </c>
      <c r="H107" s="6">
        <v>4</v>
      </c>
    </row>
    <row r="108" spans="1:8" x14ac:dyDescent="0.25">
      <c r="A108" s="5">
        <v>107</v>
      </c>
      <c r="B108" s="9">
        <v>43034</v>
      </c>
      <c r="C108" s="5">
        <v>5</v>
      </c>
      <c r="D108" s="5">
        <v>17</v>
      </c>
      <c r="E108" s="5">
        <v>24</v>
      </c>
      <c r="F108" s="5">
        <v>35</v>
      </c>
      <c r="G108" s="5">
        <v>36</v>
      </c>
      <c r="H108" s="5">
        <v>7</v>
      </c>
    </row>
    <row r="109" spans="1:8" x14ac:dyDescent="0.25">
      <c r="A109" s="6">
        <v>108</v>
      </c>
      <c r="B109" s="10">
        <v>43038</v>
      </c>
      <c r="C109" s="6">
        <v>16</v>
      </c>
      <c r="D109" s="6">
        <v>27</v>
      </c>
      <c r="E109" s="6">
        <v>32</v>
      </c>
      <c r="F109" s="6">
        <v>34</v>
      </c>
      <c r="G109" s="6">
        <v>45</v>
      </c>
      <c r="H109" s="6">
        <v>2</v>
      </c>
    </row>
    <row r="110" spans="1:8" x14ac:dyDescent="0.25">
      <c r="A110" s="5">
        <v>109</v>
      </c>
      <c r="B110" s="9">
        <v>43041</v>
      </c>
      <c r="C110" s="5">
        <v>16</v>
      </c>
      <c r="D110" s="5">
        <v>17</v>
      </c>
      <c r="E110" s="5">
        <v>26</v>
      </c>
      <c r="F110" s="5">
        <v>32</v>
      </c>
      <c r="G110" s="5">
        <v>38</v>
      </c>
      <c r="H110" s="5">
        <v>1</v>
      </c>
    </row>
    <row r="111" spans="1:8" x14ac:dyDescent="0.25">
      <c r="A111" s="6">
        <v>110</v>
      </c>
      <c r="B111" s="10">
        <v>43045</v>
      </c>
      <c r="C111" s="6">
        <v>4</v>
      </c>
      <c r="D111" s="6">
        <v>18</v>
      </c>
      <c r="E111" s="6">
        <v>22</v>
      </c>
      <c r="F111" s="6">
        <v>38</v>
      </c>
      <c r="G111" s="6">
        <v>48</v>
      </c>
      <c r="H111" s="6">
        <v>2</v>
      </c>
    </row>
    <row r="112" spans="1:8" x14ac:dyDescent="0.25">
      <c r="A112" s="5">
        <v>111</v>
      </c>
      <c r="B112" s="9">
        <v>43048</v>
      </c>
      <c r="C112" s="5">
        <v>6</v>
      </c>
      <c r="D112" s="5">
        <v>12</v>
      </c>
      <c r="E112" s="5">
        <v>15</v>
      </c>
      <c r="F112" s="5">
        <v>17</v>
      </c>
      <c r="G112" s="5">
        <v>39</v>
      </c>
      <c r="H112" s="5">
        <v>2</v>
      </c>
    </row>
    <row r="113" spans="1:8" x14ac:dyDescent="0.25">
      <c r="A113" s="6">
        <v>112</v>
      </c>
      <c r="B113" s="10">
        <v>43052</v>
      </c>
      <c r="C113" s="6">
        <v>32</v>
      </c>
      <c r="D113" s="6">
        <v>37</v>
      </c>
      <c r="E113" s="6">
        <v>38</v>
      </c>
      <c r="F113" s="6">
        <v>41</v>
      </c>
      <c r="G113" s="6">
        <v>42</v>
      </c>
      <c r="H113" s="6">
        <v>2</v>
      </c>
    </row>
    <row r="114" spans="1:8" x14ac:dyDescent="0.25">
      <c r="A114" s="5">
        <v>113</v>
      </c>
      <c r="B114" s="9">
        <v>43055</v>
      </c>
      <c r="C114" s="5">
        <v>9</v>
      </c>
      <c r="D114" s="5">
        <v>12</v>
      </c>
      <c r="E114" s="5">
        <v>22</v>
      </c>
      <c r="F114" s="5">
        <v>37</v>
      </c>
      <c r="G114" s="5">
        <v>44</v>
      </c>
      <c r="H114" s="5">
        <v>6</v>
      </c>
    </row>
    <row r="115" spans="1:8" x14ac:dyDescent="0.25">
      <c r="A115" s="6">
        <v>114</v>
      </c>
      <c r="B115" s="10">
        <v>43059</v>
      </c>
      <c r="C115" s="6">
        <v>3</v>
      </c>
      <c r="D115" s="6">
        <v>10</v>
      </c>
      <c r="E115" s="6">
        <v>13</v>
      </c>
      <c r="F115" s="6">
        <v>30</v>
      </c>
      <c r="G115" s="6">
        <v>34</v>
      </c>
      <c r="H115" s="6">
        <v>4</v>
      </c>
    </row>
    <row r="116" spans="1:8" x14ac:dyDescent="0.25">
      <c r="A116" s="5">
        <v>115</v>
      </c>
      <c r="B116" s="9">
        <v>43062</v>
      </c>
      <c r="C116" s="5">
        <v>2</v>
      </c>
      <c r="D116" s="5">
        <v>22</v>
      </c>
      <c r="E116" s="5">
        <v>25</v>
      </c>
      <c r="F116" s="5">
        <v>34</v>
      </c>
      <c r="G116" s="5">
        <v>39</v>
      </c>
      <c r="H116" s="5">
        <v>1</v>
      </c>
    </row>
    <row r="117" spans="1:8" x14ac:dyDescent="0.25">
      <c r="A117" s="6">
        <v>116</v>
      </c>
      <c r="B117" s="10">
        <v>43066</v>
      </c>
      <c r="C117" s="6">
        <v>6</v>
      </c>
      <c r="D117" s="6">
        <v>9</v>
      </c>
      <c r="E117" s="6">
        <v>25</v>
      </c>
      <c r="F117" s="6">
        <v>33</v>
      </c>
      <c r="G117" s="6">
        <v>34</v>
      </c>
      <c r="H117" s="6">
        <v>1</v>
      </c>
    </row>
    <row r="118" spans="1:8" x14ac:dyDescent="0.25">
      <c r="A118" s="5">
        <v>117</v>
      </c>
      <c r="B118" s="9">
        <v>43069</v>
      </c>
      <c r="C118" s="5">
        <v>7</v>
      </c>
      <c r="D118" s="5">
        <v>15</v>
      </c>
      <c r="E118" s="5">
        <v>31</v>
      </c>
      <c r="F118" s="5">
        <v>35</v>
      </c>
      <c r="G118" s="5">
        <v>48</v>
      </c>
      <c r="H118" s="5">
        <v>7</v>
      </c>
    </row>
    <row r="119" spans="1:8" x14ac:dyDescent="0.25">
      <c r="A119" s="6">
        <v>118</v>
      </c>
      <c r="B119" s="10">
        <v>43073</v>
      </c>
      <c r="C119" s="6">
        <v>12</v>
      </c>
      <c r="D119" s="6">
        <v>26</v>
      </c>
      <c r="E119" s="6">
        <v>31</v>
      </c>
      <c r="F119" s="6">
        <v>37</v>
      </c>
      <c r="G119" s="6">
        <v>45</v>
      </c>
      <c r="H119" s="6">
        <v>4</v>
      </c>
    </row>
    <row r="120" spans="1:8" x14ac:dyDescent="0.25">
      <c r="A120" s="5">
        <v>119</v>
      </c>
      <c r="B120" s="9">
        <v>43076</v>
      </c>
      <c r="C120" s="5">
        <v>7</v>
      </c>
      <c r="D120" s="5">
        <v>17</v>
      </c>
      <c r="E120" s="5">
        <v>31</v>
      </c>
      <c r="F120" s="5">
        <v>39</v>
      </c>
      <c r="G120" s="5">
        <v>46</v>
      </c>
      <c r="H120" s="5">
        <v>6</v>
      </c>
    </row>
    <row r="121" spans="1:8" x14ac:dyDescent="0.25">
      <c r="A121" s="6">
        <v>120</v>
      </c>
      <c r="B121" s="10">
        <v>43080</v>
      </c>
      <c r="C121" s="6">
        <v>17</v>
      </c>
      <c r="D121" s="6">
        <v>19</v>
      </c>
      <c r="E121" s="6">
        <v>20</v>
      </c>
      <c r="F121" s="6">
        <v>37</v>
      </c>
      <c r="G121" s="6">
        <v>47</v>
      </c>
      <c r="H121" s="6">
        <v>6</v>
      </c>
    </row>
    <row r="122" spans="1:8" x14ac:dyDescent="0.25">
      <c r="A122" s="5">
        <v>121</v>
      </c>
      <c r="B122" s="9">
        <v>43083</v>
      </c>
      <c r="C122" s="5">
        <v>5</v>
      </c>
      <c r="D122" s="5">
        <v>7</v>
      </c>
      <c r="E122" s="5">
        <v>23</v>
      </c>
      <c r="F122" s="5">
        <v>39</v>
      </c>
      <c r="G122" s="5">
        <v>47</v>
      </c>
      <c r="H122" s="5">
        <v>7</v>
      </c>
    </row>
    <row r="123" spans="1:8" x14ac:dyDescent="0.25">
      <c r="A123" s="6">
        <v>122</v>
      </c>
      <c r="B123" s="10">
        <v>43087</v>
      </c>
      <c r="C123" s="6">
        <v>13</v>
      </c>
      <c r="D123" s="6">
        <v>19</v>
      </c>
      <c r="E123" s="6">
        <v>27</v>
      </c>
      <c r="F123" s="6">
        <v>33</v>
      </c>
      <c r="G123" s="6">
        <v>41</v>
      </c>
      <c r="H123" s="6">
        <v>1</v>
      </c>
    </row>
    <row r="124" spans="1:8" x14ac:dyDescent="0.25">
      <c r="A124" s="5">
        <v>123</v>
      </c>
      <c r="B124" s="9">
        <v>43090</v>
      </c>
      <c r="C124" s="5">
        <v>12</v>
      </c>
      <c r="D124" s="5">
        <v>32</v>
      </c>
      <c r="E124" s="5">
        <v>38</v>
      </c>
      <c r="F124" s="5">
        <v>46</v>
      </c>
      <c r="G124" s="5">
        <v>47</v>
      </c>
      <c r="H124" s="5">
        <v>4</v>
      </c>
    </row>
    <row r="125" spans="1:8" x14ac:dyDescent="0.25">
      <c r="A125" s="6">
        <v>124</v>
      </c>
      <c r="B125" s="10">
        <v>43094</v>
      </c>
      <c r="C125" s="6">
        <v>8</v>
      </c>
      <c r="D125" s="6">
        <v>11</v>
      </c>
      <c r="E125" s="6">
        <v>16</v>
      </c>
      <c r="F125" s="6">
        <v>40</v>
      </c>
      <c r="G125" s="6">
        <v>46</v>
      </c>
      <c r="H125" s="6">
        <v>4</v>
      </c>
    </row>
    <row r="126" spans="1:8" x14ac:dyDescent="0.25">
      <c r="A126" s="5">
        <v>125</v>
      </c>
      <c r="B126" s="9">
        <v>43097</v>
      </c>
      <c r="C126" s="5">
        <v>24</v>
      </c>
      <c r="D126" s="5">
        <v>27</v>
      </c>
      <c r="E126" s="5">
        <v>28</v>
      </c>
      <c r="F126" s="5">
        <v>43</v>
      </c>
      <c r="G126" s="5">
        <v>49</v>
      </c>
      <c r="H126" s="5">
        <v>6</v>
      </c>
    </row>
    <row r="127" spans="1:8" x14ac:dyDescent="0.25">
      <c r="A127" s="6">
        <v>126</v>
      </c>
      <c r="B127" s="10">
        <v>43101</v>
      </c>
      <c r="C127" s="6">
        <v>26</v>
      </c>
      <c r="D127" s="6">
        <v>29</v>
      </c>
      <c r="E127" s="6">
        <v>36</v>
      </c>
      <c r="F127" s="6">
        <v>40</v>
      </c>
      <c r="G127" s="6">
        <v>45</v>
      </c>
      <c r="H127" s="6">
        <v>1</v>
      </c>
    </row>
    <row r="128" spans="1:8" x14ac:dyDescent="0.25">
      <c r="A128" s="5">
        <v>127</v>
      </c>
      <c r="B128" s="9">
        <v>43104</v>
      </c>
      <c r="C128" s="5">
        <v>3</v>
      </c>
      <c r="D128" s="5">
        <v>4</v>
      </c>
      <c r="E128" s="5">
        <v>11</v>
      </c>
      <c r="F128" s="5">
        <v>30</v>
      </c>
      <c r="G128" s="5">
        <v>37</v>
      </c>
      <c r="H128" s="5">
        <v>6</v>
      </c>
    </row>
    <row r="129" spans="1:8" x14ac:dyDescent="0.25">
      <c r="A129" s="6">
        <v>128</v>
      </c>
      <c r="B129" s="10">
        <v>43108</v>
      </c>
      <c r="C129" s="6">
        <v>4</v>
      </c>
      <c r="D129" s="6">
        <v>10</v>
      </c>
      <c r="E129" s="6">
        <v>38</v>
      </c>
      <c r="F129" s="6">
        <v>43</v>
      </c>
      <c r="G129" s="6">
        <v>46</v>
      </c>
      <c r="H129" s="6">
        <v>3</v>
      </c>
    </row>
    <row r="130" spans="1:8" x14ac:dyDescent="0.25">
      <c r="A130" s="5">
        <v>129</v>
      </c>
      <c r="B130" s="9">
        <v>43111</v>
      </c>
      <c r="C130" s="5">
        <v>1</v>
      </c>
      <c r="D130" s="5">
        <v>11</v>
      </c>
      <c r="E130" s="5">
        <v>24</v>
      </c>
      <c r="F130" s="5">
        <v>35</v>
      </c>
      <c r="G130" s="5">
        <v>38</v>
      </c>
      <c r="H130" s="5">
        <v>2</v>
      </c>
    </row>
    <row r="131" spans="1:8" x14ac:dyDescent="0.25">
      <c r="A131" s="6">
        <v>130</v>
      </c>
      <c r="B131" s="10">
        <v>43115</v>
      </c>
      <c r="C131" s="6">
        <v>4</v>
      </c>
      <c r="D131" s="6">
        <v>10</v>
      </c>
      <c r="E131" s="6">
        <v>20</v>
      </c>
      <c r="F131" s="6">
        <v>37</v>
      </c>
      <c r="G131" s="6">
        <v>41</v>
      </c>
      <c r="H131" s="6">
        <v>3</v>
      </c>
    </row>
    <row r="132" spans="1:8" x14ac:dyDescent="0.25">
      <c r="A132" s="5">
        <v>131</v>
      </c>
      <c r="B132" s="9">
        <v>43118</v>
      </c>
      <c r="C132" s="5">
        <v>5</v>
      </c>
      <c r="D132" s="5">
        <v>30</v>
      </c>
      <c r="E132" s="5">
        <v>33</v>
      </c>
      <c r="F132" s="5">
        <v>36</v>
      </c>
      <c r="G132" s="5">
        <v>48</v>
      </c>
      <c r="H132" s="5">
        <v>2</v>
      </c>
    </row>
    <row r="133" spans="1:8" x14ac:dyDescent="0.25">
      <c r="A133" s="6">
        <v>132</v>
      </c>
      <c r="B133" s="10">
        <v>43122</v>
      </c>
      <c r="C133" s="6">
        <v>6</v>
      </c>
      <c r="D133" s="6">
        <v>26</v>
      </c>
      <c r="E133" s="6">
        <v>27</v>
      </c>
      <c r="F133" s="6">
        <v>43</v>
      </c>
      <c r="G133" s="6">
        <v>44</v>
      </c>
      <c r="H133" s="6">
        <v>7</v>
      </c>
    </row>
    <row r="134" spans="1:8" x14ac:dyDescent="0.25">
      <c r="A134" s="5">
        <v>133</v>
      </c>
      <c r="B134" s="9">
        <v>43125</v>
      </c>
      <c r="C134" s="5">
        <v>15</v>
      </c>
      <c r="D134" s="5">
        <v>22</v>
      </c>
      <c r="E134" s="5">
        <v>27</v>
      </c>
      <c r="F134" s="5">
        <v>32</v>
      </c>
      <c r="G134" s="5">
        <v>44</v>
      </c>
      <c r="H134" s="5">
        <v>1</v>
      </c>
    </row>
    <row r="135" spans="1:8" x14ac:dyDescent="0.25">
      <c r="A135" s="6">
        <v>134</v>
      </c>
      <c r="B135" s="10">
        <v>43129</v>
      </c>
      <c r="C135" s="6">
        <v>7</v>
      </c>
      <c r="D135" s="6">
        <v>16</v>
      </c>
      <c r="E135" s="6">
        <v>27</v>
      </c>
      <c r="F135" s="6">
        <v>34</v>
      </c>
      <c r="G135" s="6">
        <v>38</v>
      </c>
      <c r="H135" s="6">
        <v>3</v>
      </c>
    </row>
    <row r="136" spans="1:8" x14ac:dyDescent="0.25">
      <c r="A136" s="5">
        <v>135</v>
      </c>
      <c r="B136" s="9">
        <v>43132</v>
      </c>
      <c r="C136" s="5">
        <v>4</v>
      </c>
      <c r="D136" s="5">
        <v>7</v>
      </c>
      <c r="E136" s="5">
        <v>17</v>
      </c>
      <c r="F136" s="5">
        <v>25</v>
      </c>
      <c r="G136" s="5">
        <v>41</v>
      </c>
      <c r="H136" s="5">
        <v>7</v>
      </c>
    </row>
    <row r="137" spans="1:8" x14ac:dyDescent="0.25">
      <c r="A137" s="6">
        <v>136</v>
      </c>
      <c r="B137" s="10">
        <v>43136</v>
      </c>
      <c r="C137" s="6">
        <v>6</v>
      </c>
      <c r="D137" s="6">
        <v>15</v>
      </c>
      <c r="E137" s="6">
        <v>25</v>
      </c>
      <c r="F137" s="6">
        <v>32</v>
      </c>
      <c r="G137" s="6">
        <v>46</v>
      </c>
      <c r="H137" s="6">
        <v>1</v>
      </c>
    </row>
    <row r="138" spans="1:8" x14ac:dyDescent="0.25">
      <c r="A138" s="5">
        <v>137</v>
      </c>
      <c r="B138" s="9">
        <v>43139</v>
      </c>
      <c r="C138" s="5">
        <v>12</v>
      </c>
      <c r="D138" s="5">
        <v>15</v>
      </c>
      <c r="E138" s="5">
        <v>22</v>
      </c>
      <c r="F138" s="5">
        <v>34</v>
      </c>
      <c r="G138" s="5">
        <v>49</v>
      </c>
      <c r="H138" s="5">
        <v>3</v>
      </c>
    </row>
    <row r="139" spans="1:8" x14ac:dyDescent="0.25">
      <c r="A139" s="6">
        <v>138</v>
      </c>
      <c r="B139" s="10">
        <v>43143</v>
      </c>
      <c r="C139" s="6">
        <v>17</v>
      </c>
      <c r="D139" s="6">
        <v>21</v>
      </c>
      <c r="E139" s="6">
        <v>34</v>
      </c>
      <c r="F139" s="6">
        <v>42</v>
      </c>
      <c r="G139" s="6">
        <v>44</v>
      </c>
      <c r="H139" s="6">
        <v>3</v>
      </c>
    </row>
    <row r="140" spans="1:8" x14ac:dyDescent="0.25">
      <c r="A140" s="5">
        <v>139</v>
      </c>
      <c r="B140" s="9">
        <v>43146</v>
      </c>
      <c r="C140" s="5">
        <v>2</v>
      </c>
      <c r="D140" s="5">
        <v>6</v>
      </c>
      <c r="E140" s="5">
        <v>12</v>
      </c>
      <c r="F140" s="5">
        <v>32</v>
      </c>
      <c r="G140" s="5">
        <v>43</v>
      </c>
      <c r="H140" s="5">
        <v>1</v>
      </c>
    </row>
    <row r="141" spans="1:8" x14ac:dyDescent="0.25">
      <c r="A141" s="6">
        <v>140</v>
      </c>
      <c r="B141" s="10">
        <v>43150</v>
      </c>
      <c r="C141" s="6">
        <v>2</v>
      </c>
      <c r="D141" s="6">
        <v>8</v>
      </c>
      <c r="E141" s="6">
        <v>26</v>
      </c>
      <c r="F141" s="6">
        <v>43</v>
      </c>
      <c r="G141" s="6">
        <v>45</v>
      </c>
      <c r="H141" s="6">
        <v>5</v>
      </c>
    </row>
    <row r="142" spans="1:8" x14ac:dyDescent="0.25">
      <c r="A142" s="5">
        <v>141</v>
      </c>
      <c r="B142" s="9">
        <v>43153</v>
      </c>
      <c r="C142" s="5">
        <v>14</v>
      </c>
      <c r="D142" s="5">
        <v>20</v>
      </c>
      <c r="E142" s="5">
        <v>24</v>
      </c>
      <c r="F142" s="5">
        <v>26</v>
      </c>
      <c r="G142" s="5">
        <v>32</v>
      </c>
      <c r="H142" s="5">
        <v>1</v>
      </c>
    </row>
    <row r="143" spans="1:8" x14ac:dyDescent="0.25">
      <c r="A143" s="6">
        <v>142</v>
      </c>
      <c r="B143" s="10">
        <v>43157</v>
      </c>
      <c r="C143" s="6">
        <v>3</v>
      </c>
      <c r="D143" s="6">
        <v>35</v>
      </c>
      <c r="E143" s="6">
        <v>40</v>
      </c>
      <c r="F143" s="6">
        <v>45</v>
      </c>
      <c r="G143" s="6">
        <v>48</v>
      </c>
      <c r="H143" s="6">
        <v>1</v>
      </c>
    </row>
    <row r="144" spans="1:8" x14ac:dyDescent="0.25">
      <c r="A144" s="5">
        <v>143</v>
      </c>
      <c r="B144" s="9">
        <v>43160</v>
      </c>
      <c r="C144" s="5">
        <v>1</v>
      </c>
      <c r="D144" s="5">
        <v>15</v>
      </c>
      <c r="E144" s="5">
        <v>24</v>
      </c>
      <c r="F144" s="5">
        <v>31</v>
      </c>
      <c r="G144" s="5">
        <v>42</v>
      </c>
      <c r="H144" s="5">
        <v>1</v>
      </c>
    </row>
    <row r="145" spans="1:8" x14ac:dyDescent="0.25">
      <c r="A145" s="6">
        <v>144</v>
      </c>
      <c r="B145" s="10">
        <v>43164</v>
      </c>
      <c r="C145" s="6">
        <v>12</v>
      </c>
      <c r="D145" s="6">
        <v>21</v>
      </c>
      <c r="E145" s="6">
        <v>29</v>
      </c>
      <c r="F145" s="6">
        <v>33</v>
      </c>
      <c r="G145" s="6">
        <v>35</v>
      </c>
      <c r="H145" s="6">
        <v>3</v>
      </c>
    </row>
    <row r="146" spans="1:8" x14ac:dyDescent="0.25">
      <c r="A146" s="5">
        <v>145</v>
      </c>
      <c r="B146" s="9">
        <v>43167</v>
      </c>
      <c r="C146" s="5">
        <v>11</v>
      </c>
      <c r="D146" s="5">
        <v>17</v>
      </c>
      <c r="E146" s="5">
        <v>38</v>
      </c>
      <c r="F146" s="5">
        <v>43</v>
      </c>
      <c r="G146" s="5">
        <v>49</v>
      </c>
      <c r="H146" s="5">
        <v>1</v>
      </c>
    </row>
    <row r="147" spans="1:8" x14ac:dyDescent="0.25">
      <c r="A147" s="6">
        <v>146</v>
      </c>
      <c r="B147" s="10">
        <v>43171</v>
      </c>
      <c r="C147" s="6">
        <v>4</v>
      </c>
      <c r="D147" s="6">
        <v>17</v>
      </c>
      <c r="E147" s="6">
        <v>23</v>
      </c>
      <c r="F147" s="6">
        <v>24</v>
      </c>
      <c r="G147" s="6">
        <v>32</v>
      </c>
      <c r="H147" s="6">
        <v>4</v>
      </c>
    </row>
    <row r="148" spans="1:8" x14ac:dyDescent="0.25">
      <c r="A148" s="5">
        <v>147</v>
      </c>
      <c r="B148" s="9">
        <v>43174</v>
      </c>
      <c r="C148" s="5">
        <v>9</v>
      </c>
      <c r="D148" s="5">
        <v>10</v>
      </c>
      <c r="E148" s="5">
        <v>14</v>
      </c>
      <c r="F148" s="5">
        <v>23</v>
      </c>
      <c r="G148" s="5">
        <v>44</v>
      </c>
      <c r="H148" s="5">
        <v>6</v>
      </c>
    </row>
    <row r="149" spans="1:8" x14ac:dyDescent="0.25">
      <c r="A149" s="6">
        <v>148</v>
      </c>
      <c r="B149" s="10">
        <v>43178</v>
      </c>
      <c r="C149" s="6">
        <v>6</v>
      </c>
      <c r="D149" s="6">
        <v>30</v>
      </c>
      <c r="E149" s="6">
        <v>34</v>
      </c>
      <c r="F149" s="6">
        <v>46</v>
      </c>
      <c r="G149" s="6">
        <v>49</v>
      </c>
      <c r="H149" s="6">
        <v>4</v>
      </c>
    </row>
    <row r="150" spans="1:8" x14ac:dyDescent="0.25">
      <c r="A150" s="5">
        <v>149</v>
      </c>
      <c r="B150" s="9">
        <v>43181</v>
      </c>
      <c r="C150" s="5">
        <v>3</v>
      </c>
      <c r="D150" s="5">
        <v>9</v>
      </c>
      <c r="E150" s="5">
        <v>18</v>
      </c>
      <c r="F150" s="5">
        <v>19</v>
      </c>
      <c r="G150" s="5">
        <v>22</v>
      </c>
      <c r="H150" s="5">
        <v>2</v>
      </c>
    </row>
    <row r="151" spans="1:8" x14ac:dyDescent="0.25">
      <c r="A151" s="6">
        <v>150</v>
      </c>
      <c r="B151" s="10">
        <v>43185</v>
      </c>
      <c r="C151" s="6">
        <v>14</v>
      </c>
      <c r="D151" s="6">
        <v>22</v>
      </c>
      <c r="E151" s="6">
        <v>26</v>
      </c>
      <c r="F151" s="6">
        <v>36</v>
      </c>
      <c r="G151" s="6">
        <v>45</v>
      </c>
      <c r="H151" s="6">
        <v>7</v>
      </c>
    </row>
    <row r="152" spans="1:8" x14ac:dyDescent="0.25">
      <c r="A152" s="5">
        <v>151</v>
      </c>
      <c r="B152" s="9">
        <v>43188</v>
      </c>
      <c r="C152" s="5">
        <v>14</v>
      </c>
      <c r="D152" s="5">
        <v>17</v>
      </c>
      <c r="E152" s="5">
        <v>29</v>
      </c>
      <c r="F152" s="5">
        <v>36</v>
      </c>
      <c r="G152" s="5">
        <v>43</v>
      </c>
      <c r="H152" s="5">
        <v>1</v>
      </c>
    </row>
    <row r="153" spans="1:8" x14ac:dyDescent="0.25">
      <c r="A153" s="6">
        <v>152</v>
      </c>
      <c r="B153" s="10">
        <v>43192</v>
      </c>
      <c r="C153" s="6">
        <v>22</v>
      </c>
      <c r="D153" s="6">
        <v>25</v>
      </c>
      <c r="E153" s="6">
        <v>44</v>
      </c>
      <c r="F153" s="6">
        <v>45</v>
      </c>
      <c r="G153" s="6">
        <v>48</v>
      </c>
      <c r="H153" s="6">
        <v>6</v>
      </c>
    </row>
    <row r="154" spans="1:8" x14ac:dyDescent="0.25">
      <c r="A154" s="5">
        <v>153</v>
      </c>
      <c r="B154" s="9">
        <v>43195</v>
      </c>
      <c r="C154" s="5">
        <v>5</v>
      </c>
      <c r="D154" s="5">
        <v>8</v>
      </c>
      <c r="E154" s="5">
        <v>13</v>
      </c>
      <c r="F154" s="5">
        <v>18</v>
      </c>
      <c r="G154" s="5">
        <v>47</v>
      </c>
      <c r="H154" s="5">
        <v>4</v>
      </c>
    </row>
    <row r="155" spans="1:8" x14ac:dyDescent="0.25">
      <c r="A155" s="6">
        <v>154</v>
      </c>
      <c r="B155" s="10">
        <v>43199</v>
      </c>
      <c r="C155" s="6">
        <v>2</v>
      </c>
      <c r="D155" s="6">
        <v>9</v>
      </c>
      <c r="E155" s="6">
        <v>34</v>
      </c>
      <c r="F155" s="6">
        <v>41</v>
      </c>
      <c r="G155" s="6">
        <v>43</v>
      </c>
      <c r="H155" s="6">
        <v>1</v>
      </c>
    </row>
    <row r="156" spans="1:8" x14ac:dyDescent="0.25">
      <c r="A156" s="5">
        <v>155</v>
      </c>
      <c r="B156" s="9">
        <v>43202</v>
      </c>
      <c r="C156" s="5">
        <v>31</v>
      </c>
      <c r="D156" s="5">
        <v>38</v>
      </c>
      <c r="E156" s="5">
        <v>40</v>
      </c>
      <c r="F156" s="5">
        <v>41</v>
      </c>
      <c r="G156" s="5">
        <v>44</v>
      </c>
      <c r="H156" s="5">
        <v>5</v>
      </c>
    </row>
    <row r="157" spans="1:8" x14ac:dyDescent="0.25">
      <c r="A157" s="6">
        <v>156</v>
      </c>
      <c r="B157" s="10">
        <v>43206</v>
      </c>
      <c r="C157" s="6">
        <v>14</v>
      </c>
      <c r="D157" s="6">
        <v>17</v>
      </c>
      <c r="E157" s="6">
        <v>32</v>
      </c>
      <c r="F157" s="6">
        <v>38</v>
      </c>
      <c r="G157" s="6">
        <v>49</v>
      </c>
      <c r="H157" s="6">
        <v>7</v>
      </c>
    </row>
    <row r="158" spans="1:8" x14ac:dyDescent="0.25">
      <c r="A158" s="5">
        <v>157</v>
      </c>
      <c r="B158" s="9">
        <v>43209</v>
      </c>
      <c r="C158" s="5">
        <v>13</v>
      </c>
      <c r="D158" s="5">
        <v>21</v>
      </c>
      <c r="E158" s="5">
        <v>24</v>
      </c>
      <c r="F158" s="5">
        <v>26</v>
      </c>
      <c r="G158" s="5">
        <v>43</v>
      </c>
      <c r="H158" s="5">
        <v>1</v>
      </c>
    </row>
    <row r="159" spans="1:8" x14ac:dyDescent="0.25">
      <c r="A159" s="6">
        <v>158</v>
      </c>
      <c r="B159" s="10">
        <v>43213</v>
      </c>
      <c r="C159" s="6">
        <v>13</v>
      </c>
      <c r="D159" s="6">
        <v>20</v>
      </c>
      <c r="E159" s="6">
        <v>21</v>
      </c>
      <c r="F159" s="6">
        <v>37</v>
      </c>
      <c r="G159" s="6">
        <v>38</v>
      </c>
      <c r="H159" s="6">
        <v>3</v>
      </c>
    </row>
    <row r="160" spans="1:8" x14ac:dyDescent="0.25">
      <c r="A160" s="5">
        <v>159</v>
      </c>
      <c r="B160" s="9">
        <v>43216</v>
      </c>
      <c r="C160" s="5">
        <v>6</v>
      </c>
      <c r="D160" s="5">
        <v>14</v>
      </c>
      <c r="E160" s="5">
        <v>22</v>
      </c>
      <c r="F160" s="5">
        <v>26</v>
      </c>
      <c r="G160" s="5">
        <v>35</v>
      </c>
      <c r="H160" s="5">
        <v>7</v>
      </c>
    </row>
    <row r="161" spans="1:8" x14ac:dyDescent="0.25">
      <c r="A161" s="6">
        <v>160</v>
      </c>
      <c r="B161" s="10">
        <v>43220</v>
      </c>
      <c r="C161" s="6">
        <v>7</v>
      </c>
      <c r="D161" s="6">
        <v>24</v>
      </c>
      <c r="E161" s="6">
        <v>25</v>
      </c>
      <c r="F161" s="6">
        <v>35</v>
      </c>
      <c r="G161" s="6">
        <v>37</v>
      </c>
      <c r="H161" s="6">
        <v>2</v>
      </c>
    </row>
    <row r="162" spans="1:8" x14ac:dyDescent="0.25">
      <c r="A162" s="5">
        <v>161</v>
      </c>
      <c r="B162" s="9">
        <v>43223</v>
      </c>
      <c r="C162" s="5">
        <v>1</v>
      </c>
      <c r="D162" s="5">
        <v>4</v>
      </c>
      <c r="E162" s="5">
        <v>29</v>
      </c>
      <c r="F162" s="5">
        <v>38</v>
      </c>
      <c r="G162" s="5">
        <v>47</v>
      </c>
      <c r="H162" s="5">
        <v>5</v>
      </c>
    </row>
    <row r="163" spans="1:8" x14ac:dyDescent="0.25">
      <c r="A163" s="6">
        <v>162</v>
      </c>
      <c r="B163" s="10">
        <v>43227</v>
      </c>
      <c r="C163" s="6">
        <v>1</v>
      </c>
      <c r="D163" s="6">
        <v>36</v>
      </c>
      <c r="E163" s="6">
        <v>39</v>
      </c>
      <c r="F163" s="6">
        <v>45</v>
      </c>
      <c r="G163" s="6">
        <v>49</v>
      </c>
      <c r="H163" s="6">
        <v>6</v>
      </c>
    </row>
    <row r="164" spans="1:8" x14ac:dyDescent="0.25">
      <c r="A164" s="5">
        <v>163</v>
      </c>
      <c r="B164" s="9">
        <v>43230</v>
      </c>
      <c r="C164" s="5">
        <v>4</v>
      </c>
      <c r="D164" s="5">
        <v>16</v>
      </c>
      <c r="E164" s="5">
        <v>25</v>
      </c>
      <c r="F164" s="5">
        <v>34</v>
      </c>
      <c r="G164" s="5">
        <v>39</v>
      </c>
      <c r="H164" s="5">
        <v>4</v>
      </c>
    </row>
    <row r="165" spans="1:8" x14ac:dyDescent="0.25">
      <c r="A165" s="6">
        <v>164</v>
      </c>
      <c r="B165" s="10">
        <v>43234</v>
      </c>
      <c r="C165" s="6">
        <v>3</v>
      </c>
      <c r="D165" s="6">
        <v>7</v>
      </c>
      <c r="E165" s="6">
        <v>11</v>
      </c>
      <c r="F165" s="6">
        <v>13</v>
      </c>
      <c r="G165" s="6">
        <v>25</v>
      </c>
      <c r="H165" s="6">
        <v>1</v>
      </c>
    </row>
    <row r="166" spans="1:8" x14ac:dyDescent="0.25">
      <c r="A166" s="5">
        <v>165</v>
      </c>
      <c r="B166" s="9">
        <v>43237</v>
      </c>
      <c r="C166" s="5">
        <v>1</v>
      </c>
      <c r="D166" s="5">
        <v>5</v>
      </c>
      <c r="E166" s="5">
        <v>18</v>
      </c>
      <c r="F166" s="5">
        <v>42</v>
      </c>
      <c r="G166" s="5">
        <v>46</v>
      </c>
      <c r="H166" s="5">
        <v>3</v>
      </c>
    </row>
    <row r="167" spans="1:8" x14ac:dyDescent="0.25">
      <c r="A167" s="6">
        <v>166</v>
      </c>
      <c r="B167" s="10">
        <v>43241</v>
      </c>
      <c r="C167" s="6">
        <v>6</v>
      </c>
      <c r="D167" s="6">
        <v>8</v>
      </c>
      <c r="E167" s="6">
        <v>22</v>
      </c>
      <c r="F167" s="6">
        <v>30</v>
      </c>
      <c r="G167" s="6">
        <v>38</v>
      </c>
      <c r="H167" s="6">
        <v>6</v>
      </c>
    </row>
    <row r="168" spans="1:8" x14ac:dyDescent="0.25">
      <c r="A168" s="5">
        <v>167</v>
      </c>
      <c r="B168" s="9">
        <v>43244</v>
      </c>
      <c r="C168" s="5">
        <v>18</v>
      </c>
      <c r="D168" s="5">
        <v>26</v>
      </c>
      <c r="E168" s="5">
        <v>38</v>
      </c>
      <c r="F168" s="5">
        <v>43</v>
      </c>
      <c r="G168" s="5">
        <v>49</v>
      </c>
      <c r="H168" s="5">
        <v>7</v>
      </c>
    </row>
    <row r="169" spans="1:8" x14ac:dyDescent="0.25">
      <c r="A169" s="6">
        <v>168</v>
      </c>
      <c r="B169" s="10">
        <v>43248</v>
      </c>
      <c r="C169" s="6">
        <v>14</v>
      </c>
      <c r="D169" s="6">
        <v>28</v>
      </c>
      <c r="E169" s="6">
        <v>29</v>
      </c>
      <c r="F169" s="6">
        <v>42</v>
      </c>
      <c r="G169" s="6">
        <v>48</v>
      </c>
      <c r="H169" s="6">
        <v>5</v>
      </c>
    </row>
    <row r="170" spans="1:8" x14ac:dyDescent="0.25">
      <c r="A170" s="5">
        <v>169</v>
      </c>
      <c r="B170" s="9">
        <v>43251</v>
      </c>
      <c r="C170" s="5">
        <v>2</v>
      </c>
      <c r="D170" s="5">
        <v>9</v>
      </c>
      <c r="E170" s="5">
        <v>41</v>
      </c>
      <c r="F170" s="5">
        <v>45</v>
      </c>
      <c r="G170" s="5">
        <v>48</v>
      </c>
      <c r="H170" s="5">
        <v>1</v>
      </c>
    </row>
    <row r="171" spans="1:8" x14ac:dyDescent="0.25">
      <c r="A171" s="6">
        <v>170</v>
      </c>
      <c r="B171" s="10">
        <v>43255</v>
      </c>
      <c r="C171" s="6">
        <v>1</v>
      </c>
      <c r="D171" s="6">
        <v>5</v>
      </c>
      <c r="E171" s="6">
        <v>11</v>
      </c>
      <c r="F171" s="6">
        <v>30</v>
      </c>
      <c r="G171" s="6">
        <v>38</v>
      </c>
      <c r="H171" s="6">
        <v>5</v>
      </c>
    </row>
    <row r="172" spans="1:8" x14ac:dyDescent="0.25">
      <c r="A172" s="5">
        <v>171</v>
      </c>
      <c r="B172" s="9">
        <v>43258</v>
      </c>
      <c r="C172" s="5">
        <v>2</v>
      </c>
      <c r="D172" s="5">
        <v>3</v>
      </c>
      <c r="E172" s="5">
        <v>4</v>
      </c>
      <c r="F172" s="5">
        <v>40</v>
      </c>
      <c r="G172" s="5">
        <v>47</v>
      </c>
      <c r="H172" s="5">
        <v>1</v>
      </c>
    </row>
    <row r="173" spans="1:8" x14ac:dyDescent="0.25">
      <c r="A173" s="6">
        <v>172</v>
      </c>
      <c r="B173" s="10">
        <v>43262</v>
      </c>
      <c r="C173" s="6">
        <v>1</v>
      </c>
      <c r="D173" s="6">
        <v>12</v>
      </c>
      <c r="E173" s="6">
        <v>19</v>
      </c>
      <c r="F173" s="6">
        <v>26</v>
      </c>
      <c r="G173" s="6">
        <v>35</v>
      </c>
      <c r="H173" s="6">
        <v>7</v>
      </c>
    </row>
    <row r="174" spans="1:8" x14ac:dyDescent="0.25">
      <c r="A174" s="5">
        <v>173</v>
      </c>
      <c r="B174" s="9">
        <v>43265</v>
      </c>
      <c r="C174" s="5">
        <v>1</v>
      </c>
      <c r="D174" s="5">
        <v>19</v>
      </c>
      <c r="E174" s="5">
        <v>33</v>
      </c>
      <c r="F174" s="5">
        <v>41</v>
      </c>
      <c r="G174" s="5">
        <v>47</v>
      </c>
      <c r="H174" s="5">
        <v>1</v>
      </c>
    </row>
    <row r="175" spans="1:8" x14ac:dyDescent="0.25">
      <c r="A175" s="6">
        <v>174</v>
      </c>
      <c r="B175" s="10">
        <v>43269</v>
      </c>
      <c r="C175" s="6">
        <v>1</v>
      </c>
      <c r="D175" s="6">
        <v>16</v>
      </c>
      <c r="E175" s="6">
        <v>31</v>
      </c>
      <c r="F175" s="6">
        <v>44</v>
      </c>
      <c r="G175" s="6">
        <v>48</v>
      </c>
      <c r="H175" s="6">
        <v>2</v>
      </c>
    </row>
    <row r="176" spans="1:8" x14ac:dyDescent="0.25">
      <c r="A176" s="5">
        <v>175</v>
      </c>
      <c r="B176" s="9">
        <v>43272</v>
      </c>
      <c r="C176" s="5">
        <v>13</v>
      </c>
      <c r="D176" s="5">
        <v>28</v>
      </c>
      <c r="E176" s="5">
        <v>30</v>
      </c>
      <c r="F176" s="5">
        <v>31</v>
      </c>
      <c r="G176" s="5">
        <v>43</v>
      </c>
      <c r="H176" s="5">
        <v>7</v>
      </c>
    </row>
    <row r="177" spans="1:8" x14ac:dyDescent="0.25">
      <c r="A177" s="6">
        <v>176</v>
      </c>
      <c r="B177" s="10">
        <v>43276</v>
      </c>
      <c r="C177" s="6">
        <v>12</v>
      </c>
      <c r="D177" s="6">
        <v>20</v>
      </c>
      <c r="E177" s="6">
        <v>30</v>
      </c>
      <c r="F177" s="6">
        <v>43</v>
      </c>
      <c r="G177" s="6">
        <v>46</v>
      </c>
      <c r="H177" s="6">
        <v>2</v>
      </c>
    </row>
    <row r="178" spans="1:8" x14ac:dyDescent="0.25">
      <c r="A178" s="5">
        <v>177</v>
      </c>
      <c r="B178" s="9">
        <v>43279</v>
      </c>
      <c r="C178" s="5">
        <v>6</v>
      </c>
      <c r="D178" s="5">
        <v>39</v>
      </c>
      <c r="E178" s="5">
        <v>40</v>
      </c>
      <c r="F178" s="5">
        <v>48</v>
      </c>
      <c r="G178" s="5">
        <v>49</v>
      </c>
      <c r="H178" s="5">
        <v>4</v>
      </c>
    </row>
    <row r="179" spans="1:8" x14ac:dyDescent="0.25">
      <c r="A179" s="6">
        <v>178</v>
      </c>
      <c r="B179" s="10">
        <v>43283</v>
      </c>
      <c r="C179" s="6">
        <v>5</v>
      </c>
      <c r="D179" s="6">
        <v>18</v>
      </c>
      <c r="E179" s="6">
        <v>23</v>
      </c>
      <c r="F179" s="6">
        <v>39</v>
      </c>
      <c r="G179" s="6">
        <v>42</v>
      </c>
      <c r="H179" s="6">
        <v>3</v>
      </c>
    </row>
    <row r="180" spans="1:8" x14ac:dyDescent="0.25">
      <c r="A180" s="5">
        <v>179</v>
      </c>
      <c r="B180" s="9">
        <v>43286</v>
      </c>
      <c r="C180" s="5">
        <v>14</v>
      </c>
      <c r="D180" s="5">
        <v>20</v>
      </c>
      <c r="E180" s="5">
        <v>27</v>
      </c>
      <c r="F180" s="5">
        <v>40</v>
      </c>
      <c r="G180" s="5">
        <v>41</v>
      </c>
      <c r="H180" s="5">
        <v>2</v>
      </c>
    </row>
    <row r="181" spans="1:8" x14ac:dyDescent="0.25">
      <c r="A181" s="6">
        <v>180</v>
      </c>
      <c r="B181" s="10">
        <v>43290</v>
      </c>
      <c r="C181" s="6">
        <v>13</v>
      </c>
      <c r="D181" s="6">
        <v>26</v>
      </c>
      <c r="E181" s="6">
        <v>41</v>
      </c>
      <c r="F181" s="6">
        <v>42</v>
      </c>
      <c r="G181" s="6">
        <v>47</v>
      </c>
      <c r="H181" s="6">
        <v>2</v>
      </c>
    </row>
    <row r="182" spans="1:8" x14ac:dyDescent="0.25">
      <c r="A182" s="5">
        <v>181</v>
      </c>
      <c r="B182" s="9">
        <v>43293</v>
      </c>
      <c r="C182" s="5">
        <v>1</v>
      </c>
      <c r="D182" s="5">
        <v>2</v>
      </c>
      <c r="E182" s="5">
        <v>32</v>
      </c>
      <c r="F182" s="5">
        <v>36</v>
      </c>
      <c r="G182" s="5">
        <v>39</v>
      </c>
      <c r="H182" s="5">
        <v>4</v>
      </c>
    </row>
    <row r="183" spans="1:8" x14ac:dyDescent="0.25">
      <c r="A183" s="6">
        <v>182</v>
      </c>
      <c r="B183" s="10">
        <v>43297</v>
      </c>
      <c r="C183" s="6">
        <v>5</v>
      </c>
      <c r="D183" s="6">
        <v>11</v>
      </c>
      <c r="E183" s="6">
        <v>27</v>
      </c>
      <c r="F183" s="6">
        <v>34</v>
      </c>
      <c r="G183" s="6">
        <v>46</v>
      </c>
      <c r="H183" s="6">
        <v>1</v>
      </c>
    </row>
    <row r="184" spans="1:8" x14ac:dyDescent="0.25">
      <c r="A184" s="5">
        <v>183</v>
      </c>
      <c r="B184" s="9">
        <v>43300</v>
      </c>
      <c r="C184" s="5">
        <v>27</v>
      </c>
      <c r="D184" s="5">
        <v>31</v>
      </c>
      <c r="E184" s="5">
        <v>36</v>
      </c>
      <c r="F184" s="5">
        <v>38</v>
      </c>
      <c r="G184" s="5">
        <v>39</v>
      </c>
      <c r="H184" s="5">
        <v>6</v>
      </c>
    </row>
    <row r="185" spans="1:8" x14ac:dyDescent="0.25">
      <c r="A185" s="6">
        <v>184</v>
      </c>
      <c r="B185" s="10">
        <v>43304</v>
      </c>
      <c r="C185" s="6">
        <v>19</v>
      </c>
      <c r="D185" s="6">
        <v>32</v>
      </c>
      <c r="E185" s="6">
        <v>38</v>
      </c>
      <c r="F185" s="6">
        <v>44</v>
      </c>
      <c r="G185" s="6">
        <v>48</v>
      </c>
      <c r="H185" s="6">
        <v>2</v>
      </c>
    </row>
    <row r="186" spans="1:8" x14ac:dyDescent="0.25">
      <c r="A186" s="5">
        <v>185</v>
      </c>
      <c r="B186" s="9">
        <v>43307</v>
      </c>
      <c r="C186" s="5">
        <v>32</v>
      </c>
      <c r="D186" s="5">
        <v>34</v>
      </c>
      <c r="E186" s="5">
        <v>43</v>
      </c>
      <c r="F186" s="5">
        <v>44</v>
      </c>
      <c r="G186" s="5">
        <v>46</v>
      </c>
      <c r="H186" s="5">
        <v>6</v>
      </c>
    </row>
    <row r="187" spans="1:8" x14ac:dyDescent="0.25">
      <c r="A187" s="6">
        <v>186</v>
      </c>
      <c r="B187" s="10">
        <v>43311</v>
      </c>
      <c r="C187" s="6">
        <v>15</v>
      </c>
      <c r="D187" s="6">
        <v>17</v>
      </c>
      <c r="E187" s="6">
        <v>30</v>
      </c>
      <c r="F187" s="6">
        <v>44</v>
      </c>
      <c r="G187" s="6">
        <v>47</v>
      </c>
      <c r="H187" s="6">
        <v>6</v>
      </c>
    </row>
    <row r="188" spans="1:8" x14ac:dyDescent="0.25">
      <c r="A188" s="5">
        <v>187</v>
      </c>
      <c r="B188" s="9">
        <v>43314</v>
      </c>
      <c r="C188" s="5">
        <v>6</v>
      </c>
      <c r="D188" s="5">
        <v>9</v>
      </c>
      <c r="E188" s="5">
        <v>22</v>
      </c>
      <c r="F188" s="5">
        <v>32</v>
      </c>
      <c r="G188" s="5">
        <v>38</v>
      </c>
      <c r="H188" s="5">
        <v>7</v>
      </c>
    </row>
    <row r="189" spans="1:8" x14ac:dyDescent="0.25">
      <c r="A189" s="6">
        <v>188</v>
      </c>
      <c r="B189" s="10">
        <v>43318</v>
      </c>
      <c r="C189" s="6">
        <v>11</v>
      </c>
      <c r="D189" s="6">
        <v>29</v>
      </c>
      <c r="E189" s="6">
        <v>31</v>
      </c>
      <c r="F189" s="6">
        <v>34</v>
      </c>
      <c r="G189" s="6">
        <v>38</v>
      </c>
      <c r="H189" s="6">
        <v>7</v>
      </c>
    </row>
    <row r="190" spans="1:8" x14ac:dyDescent="0.25">
      <c r="A190" s="5">
        <v>189</v>
      </c>
      <c r="B190" s="9">
        <v>43321</v>
      </c>
      <c r="C190" s="5">
        <v>2</v>
      </c>
      <c r="D190" s="5">
        <v>15</v>
      </c>
      <c r="E190" s="5">
        <v>21</v>
      </c>
      <c r="F190" s="5">
        <v>32</v>
      </c>
      <c r="G190" s="5">
        <v>34</v>
      </c>
      <c r="H190" s="5">
        <v>3</v>
      </c>
    </row>
    <row r="191" spans="1:8" x14ac:dyDescent="0.25">
      <c r="A191" s="6">
        <v>190</v>
      </c>
      <c r="B191" s="10">
        <v>43325</v>
      </c>
      <c r="C191" s="6">
        <v>5</v>
      </c>
      <c r="D191" s="6">
        <v>9</v>
      </c>
      <c r="E191" s="6">
        <v>30</v>
      </c>
      <c r="F191" s="6">
        <v>31</v>
      </c>
      <c r="G191" s="6">
        <v>47</v>
      </c>
      <c r="H191" s="6">
        <v>7</v>
      </c>
    </row>
    <row r="192" spans="1:8" x14ac:dyDescent="0.25">
      <c r="A192" s="5">
        <v>191</v>
      </c>
      <c r="B192" s="9">
        <v>43328</v>
      </c>
      <c r="C192" s="5">
        <v>8</v>
      </c>
      <c r="D192" s="5">
        <v>9</v>
      </c>
      <c r="E192" s="5">
        <v>25</v>
      </c>
      <c r="F192" s="5">
        <v>31</v>
      </c>
      <c r="G192" s="5">
        <v>41</v>
      </c>
      <c r="H192" s="5">
        <v>2</v>
      </c>
    </row>
    <row r="193" spans="1:8" x14ac:dyDescent="0.25">
      <c r="A193" s="6">
        <v>192</v>
      </c>
      <c r="B193" s="10">
        <v>43332</v>
      </c>
      <c r="C193" s="6">
        <v>8</v>
      </c>
      <c r="D193" s="6">
        <v>12</v>
      </c>
      <c r="E193" s="6">
        <v>18</v>
      </c>
      <c r="F193" s="6">
        <v>35</v>
      </c>
      <c r="G193" s="6">
        <v>40</v>
      </c>
      <c r="H193" s="6">
        <v>2</v>
      </c>
    </row>
    <row r="194" spans="1:8" x14ac:dyDescent="0.25">
      <c r="A194" s="5">
        <v>193</v>
      </c>
      <c r="B194" s="9">
        <v>43335</v>
      </c>
      <c r="C194" s="5">
        <v>5</v>
      </c>
      <c r="D194" s="5">
        <v>11</v>
      </c>
      <c r="E194" s="5">
        <v>16</v>
      </c>
      <c r="F194" s="5">
        <v>24</v>
      </c>
      <c r="G194" s="5">
        <v>42</v>
      </c>
      <c r="H194" s="5">
        <v>4</v>
      </c>
    </row>
    <row r="195" spans="1:8" x14ac:dyDescent="0.25">
      <c r="A195" s="6">
        <v>194</v>
      </c>
      <c r="B195" s="10">
        <v>43339</v>
      </c>
      <c r="C195" s="6">
        <v>7</v>
      </c>
      <c r="D195" s="6">
        <v>15</v>
      </c>
      <c r="E195" s="6">
        <v>23</v>
      </c>
      <c r="F195" s="6">
        <v>31</v>
      </c>
      <c r="G195" s="6">
        <v>48</v>
      </c>
      <c r="H195" s="6">
        <v>4</v>
      </c>
    </row>
    <row r="196" spans="1:8" x14ac:dyDescent="0.25">
      <c r="A196" s="5">
        <v>195</v>
      </c>
      <c r="B196" s="9">
        <v>43342</v>
      </c>
      <c r="C196" s="5">
        <v>25</v>
      </c>
      <c r="D196" s="5">
        <v>28</v>
      </c>
      <c r="E196" s="5">
        <v>35</v>
      </c>
      <c r="F196" s="5">
        <v>39</v>
      </c>
      <c r="G196" s="5">
        <v>48</v>
      </c>
      <c r="H196" s="5">
        <v>5</v>
      </c>
    </row>
    <row r="197" spans="1:8" x14ac:dyDescent="0.25">
      <c r="A197" s="6">
        <v>196</v>
      </c>
      <c r="B197" s="10">
        <v>43346</v>
      </c>
      <c r="C197" s="6">
        <v>13</v>
      </c>
      <c r="D197" s="6">
        <v>26</v>
      </c>
      <c r="E197" s="6">
        <v>36</v>
      </c>
      <c r="F197" s="6">
        <v>39</v>
      </c>
      <c r="G197" s="6">
        <v>49</v>
      </c>
      <c r="H197" s="6">
        <v>1</v>
      </c>
    </row>
    <row r="198" spans="1:8" x14ac:dyDescent="0.25">
      <c r="A198" s="5">
        <v>197</v>
      </c>
      <c r="B198" s="9">
        <v>43349</v>
      </c>
      <c r="C198" s="5">
        <v>4</v>
      </c>
      <c r="D198" s="5">
        <v>8</v>
      </c>
      <c r="E198" s="5">
        <v>20</v>
      </c>
      <c r="F198" s="5">
        <v>22</v>
      </c>
      <c r="G198" s="5">
        <v>49</v>
      </c>
      <c r="H198" s="5">
        <v>6</v>
      </c>
    </row>
    <row r="199" spans="1:8" x14ac:dyDescent="0.25">
      <c r="A199" s="6">
        <v>198</v>
      </c>
      <c r="B199" s="10">
        <v>43353</v>
      </c>
      <c r="C199" s="6">
        <v>3</v>
      </c>
      <c r="D199" s="6">
        <v>29</v>
      </c>
      <c r="E199" s="6">
        <v>31</v>
      </c>
      <c r="F199" s="6">
        <v>43</v>
      </c>
      <c r="G199" s="6">
        <v>48</v>
      </c>
      <c r="H199" s="6">
        <v>7</v>
      </c>
    </row>
    <row r="200" spans="1:8" x14ac:dyDescent="0.25">
      <c r="A200" s="5">
        <v>199</v>
      </c>
      <c r="B200" s="9">
        <v>43356</v>
      </c>
      <c r="C200" s="5">
        <v>1</v>
      </c>
      <c r="D200" s="5">
        <v>11</v>
      </c>
      <c r="E200" s="5">
        <v>25</v>
      </c>
      <c r="F200" s="5">
        <v>29</v>
      </c>
      <c r="G200" s="5">
        <v>46</v>
      </c>
      <c r="H200" s="5">
        <v>7</v>
      </c>
    </row>
    <row r="201" spans="1:8" x14ac:dyDescent="0.25">
      <c r="A201" s="6">
        <v>200</v>
      </c>
      <c r="B201" s="10">
        <v>43360</v>
      </c>
      <c r="C201" s="6">
        <v>4</v>
      </c>
      <c r="D201" s="6">
        <v>15</v>
      </c>
      <c r="E201" s="6">
        <v>20</v>
      </c>
      <c r="F201" s="6">
        <v>24</v>
      </c>
      <c r="G201" s="6">
        <v>48</v>
      </c>
      <c r="H201" s="6">
        <v>5</v>
      </c>
    </row>
    <row r="202" spans="1:8" x14ac:dyDescent="0.25">
      <c r="A202" s="5">
        <v>201</v>
      </c>
      <c r="B202" s="9">
        <v>43363</v>
      </c>
      <c r="C202" s="5">
        <v>3</v>
      </c>
      <c r="D202" s="5">
        <v>10</v>
      </c>
      <c r="E202" s="5">
        <v>15</v>
      </c>
      <c r="F202" s="5">
        <v>23</v>
      </c>
      <c r="G202" s="5">
        <v>48</v>
      </c>
      <c r="H202" s="5">
        <v>2</v>
      </c>
    </row>
    <row r="203" spans="1:8" x14ac:dyDescent="0.25">
      <c r="A203" s="6">
        <v>202</v>
      </c>
      <c r="B203" s="10">
        <v>43367</v>
      </c>
      <c r="C203" s="6">
        <v>14</v>
      </c>
      <c r="D203" s="6">
        <v>25</v>
      </c>
      <c r="E203" s="6">
        <v>27</v>
      </c>
      <c r="F203" s="6">
        <v>28</v>
      </c>
      <c r="G203" s="6">
        <v>43</v>
      </c>
      <c r="H203" s="6">
        <v>4</v>
      </c>
    </row>
    <row r="204" spans="1:8" x14ac:dyDescent="0.25">
      <c r="A204" s="5">
        <v>203</v>
      </c>
      <c r="B204" s="9">
        <v>43370</v>
      </c>
      <c r="C204" s="5">
        <v>3</v>
      </c>
      <c r="D204" s="5">
        <v>9</v>
      </c>
      <c r="E204" s="5">
        <v>12</v>
      </c>
      <c r="F204" s="5">
        <v>21</v>
      </c>
      <c r="G204" s="5">
        <v>47</v>
      </c>
      <c r="H204" s="5">
        <v>3</v>
      </c>
    </row>
    <row r="205" spans="1:8" x14ac:dyDescent="0.25">
      <c r="A205" s="6">
        <v>204</v>
      </c>
      <c r="B205" s="10">
        <v>43374</v>
      </c>
      <c r="C205" s="6">
        <v>7</v>
      </c>
      <c r="D205" s="6">
        <v>25</v>
      </c>
      <c r="E205" s="6">
        <v>28</v>
      </c>
      <c r="F205" s="6">
        <v>45</v>
      </c>
      <c r="G205" s="6">
        <v>49</v>
      </c>
      <c r="H205" s="6">
        <v>4</v>
      </c>
    </row>
    <row r="206" spans="1:8" x14ac:dyDescent="0.25">
      <c r="A206" s="5">
        <v>205</v>
      </c>
      <c r="B206" s="9">
        <v>43377</v>
      </c>
      <c r="C206" s="5">
        <v>2</v>
      </c>
      <c r="D206" s="5">
        <v>14</v>
      </c>
      <c r="E206" s="5">
        <v>39</v>
      </c>
      <c r="F206" s="5">
        <v>46</v>
      </c>
      <c r="G206" s="5">
        <v>49</v>
      </c>
      <c r="H206" s="5">
        <v>3</v>
      </c>
    </row>
    <row r="207" spans="1:8" x14ac:dyDescent="0.25">
      <c r="A207" s="6">
        <v>206</v>
      </c>
      <c r="B207" s="10">
        <v>43381</v>
      </c>
      <c r="C207" s="6">
        <v>1</v>
      </c>
      <c r="D207" s="6">
        <v>13</v>
      </c>
      <c r="E207" s="6">
        <v>24</v>
      </c>
      <c r="F207" s="6">
        <v>41</v>
      </c>
      <c r="G207" s="6">
        <v>42</v>
      </c>
      <c r="H207" s="6">
        <v>4</v>
      </c>
    </row>
    <row r="208" spans="1:8" x14ac:dyDescent="0.25">
      <c r="A208" s="5">
        <v>207</v>
      </c>
      <c r="B208" s="9">
        <v>43384</v>
      </c>
      <c r="C208" s="5">
        <v>1</v>
      </c>
      <c r="D208" s="5">
        <v>11</v>
      </c>
      <c r="E208" s="5">
        <v>25</v>
      </c>
      <c r="F208" s="5">
        <v>26</v>
      </c>
      <c r="G208" s="5">
        <v>39</v>
      </c>
      <c r="H208" s="5">
        <v>6</v>
      </c>
    </row>
    <row r="209" spans="1:8" x14ac:dyDescent="0.25">
      <c r="A209" s="6">
        <v>208</v>
      </c>
      <c r="B209" s="10">
        <v>43388</v>
      </c>
      <c r="C209" s="6">
        <v>10</v>
      </c>
      <c r="D209" s="6">
        <v>18</v>
      </c>
      <c r="E209" s="6">
        <v>24</v>
      </c>
      <c r="F209" s="6">
        <v>37</v>
      </c>
      <c r="G209" s="6">
        <v>39</v>
      </c>
      <c r="H209" s="6">
        <v>1</v>
      </c>
    </row>
    <row r="210" spans="1:8" x14ac:dyDescent="0.25">
      <c r="A210" s="5">
        <v>209</v>
      </c>
      <c r="B210" s="9">
        <v>43391</v>
      </c>
      <c r="C210" s="5">
        <v>2</v>
      </c>
      <c r="D210" s="5">
        <v>23</v>
      </c>
      <c r="E210" s="5">
        <v>29</v>
      </c>
      <c r="F210" s="5">
        <v>32</v>
      </c>
      <c r="G210" s="5">
        <v>48</v>
      </c>
      <c r="H210" s="5">
        <v>3</v>
      </c>
    </row>
    <row r="211" spans="1:8" x14ac:dyDescent="0.25">
      <c r="A211" s="6">
        <v>210</v>
      </c>
      <c r="B211" s="10">
        <v>43395</v>
      </c>
      <c r="C211" s="6">
        <v>10</v>
      </c>
      <c r="D211" s="6">
        <v>11</v>
      </c>
      <c r="E211" s="6">
        <v>33</v>
      </c>
      <c r="F211" s="6">
        <v>40</v>
      </c>
      <c r="G211" s="6">
        <v>42</v>
      </c>
      <c r="H211" s="6">
        <v>5</v>
      </c>
    </row>
    <row r="212" spans="1:8" x14ac:dyDescent="0.25">
      <c r="A212" s="5">
        <v>211</v>
      </c>
      <c r="B212" s="9">
        <v>43398</v>
      </c>
      <c r="C212" s="5">
        <v>5</v>
      </c>
      <c r="D212" s="5">
        <v>11</v>
      </c>
      <c r="E212" s="5">
        <v>14</v>
      </c>
      <c r="F212" s="5">
        <v>16</v>
      </c>
      <c r="G212" s="5">
        <v>39</v>
      </c>
      <c r="H212" s="5">
        <v>7</v>
      </c>
    </row>
    <row r="213" spans="1:8" x14ac:dyDescent="0.25">
      <c r="A213" s="6">
        <v>212</v>
      </c>
      <c r="B213" s="10">
        <v>43402</v>
      </c>
      <c r="C213" s="6">
        <v>8</v>
      </c>
      <c r="D213" s="6">
        <v>11</v>
      </c>
      <c r="E213" s="6">
        <v>12</v>
      </c>
      <c r="F213" s="6">
        <v>13</v>
      </c>
      <c r="G213" s="6">
        <v>23</v>
      </c>
      <c r="H213" s="6">
        <v>3</v>
      </c>
    </row>
    <row r="214" spans="1:8" x14ac:dyDescent="0.25">
      <c r="A214" s="5">
        <v>213</v>
      </c>
      <c r="B214" s="9">
        <v>43405</v>
      </c>
      <c r="C214" s="5">
        <v>2</v>
      </c>
      <c r="D214" s="5">
        <v>3</v>
      </c>
      <c r="E214" s="5">
        <v>5</v>
      </c>
      <c r="F214" s="5">
        <v>17</v>
      </c>
      <c r="G214" s="5">
        <v>39</v>
      </c>
      <c r="H214" s="5">
        <v>7</v>
      </c>
    </row>
    <row r="215" spans="1:8" x14ac:dyDescent="0.25">
      <c r="A215" s="6">
        <v>214</v>
      </c>
      <c r="B215" s="10">
        <v>43409</v>
      </c>
      <c r="C215" s="6">
        <v>4</v>
      </c>
      <c r="D215" s="6">
        <v>27</v>
      </c>
      <c r="E215" s="6">
        <v>34</v>
      </c>
      <c r="F215" s="6">
        <v>40</v>
      </c>
      <c r="G215" s="6">
        <v>42</v>
      </c>
      <c r="H215" s="6">
        <v>1</v>
      </c>
    </row>
    <row r="216" spans="1:8" x14ac:dyDescent="0.25">
      <c r="A216" s="5">
        <v>215</v>
      </c>
      <c r="B216" s="9">
        <v>43412</v>
      </c>
      <c r="C216" s="5">
        <v>6</v>
      </c>
      <c r="D216" s="5">
        <v>7</v>
      </c>
      <c r="E216" s="5">
        <v>29</v>
      </c>
      <c r="F216" s="5">
        <v>33</v>
      </c>
      <c r="G216" s="5">
        <v>35</v>
      </c>
      <c r="H216" s="5">
        <v>3</v>
      </c>
    </row>
    <row r="217" spans="1:8" x14ac:dyDescent="0.25">
      <c r="A217" s="6">
        <v>216</v>
      </c>
      <c r="B217" s="10">
        <v>43416</v>
      </c>
      <c r="C217" s="6">
        <v>2</v>
      </c>
      <c r="D217" s="6">
        <v>13</v>
      </c>
      <c r="E217" s="6">
        <v>18</v>
      </c>
      <c r="F217" s="6">
        <v>19</v>
      </c>
      <c r="G217" s="6">
        <v>43</v>
      </c>
      <c r="H217" s="6">
        <v>2</v>
      </c>
    </row>
    <row r="218" spans="1:8" x14ac:dyDescent="0.25">
      <c r="A218" s="5">
        <v>217</v>
      </c>
      <c r="B218" s="9">
        <v>43419</v>
      </c>
      <c r="C218" s="5">
        <v>13</v>
      </c>
      <c r="D218" s="5">
        <v>27</v>
      </c>
      <c r="E218" s="5">
        <v>38</v>
      </c>
      <c r="F218" s="5">
        <v>42</v>
      </c>
      <c r="G218" s="5">
        <v>49</v>
      </c>
      <c r="H218" s="5">
        <v>1</v>
      </c>
    </row>
    <row r="219" spans="1:8" x14ac:dyDescent="0.25">
      <c r="A219" s="6">
        <v>218</v>
      </c>
      <c r="B219" s="10">
        <v>43423</v>
      </c>
      <c r="C219" s="6">
        <v>29</v>
      </c>
      <c r="D219" s="6">
        <v>31</v>
      </c>
      <c r="E219" s="6">
        <v>35</v>
      </c>
      <c r="F219" s="6">
        <v>36</v>
      </c>
      <c r="G219" s="6">
        <v>46</v>
      </c>
      <c r="H219" s="6">
        <v>5</v>
      </c>
    </row>
    <row r="220" spans="1:8" x14ac:dyDescent="0.25">
      <c r="A220" s="5">
        <v>219</v>
      </c>
      <c r="B220" s="9">
        <v>43426</v>
      </c>
      <c r="C220" s="5">
        <v>4</v>
      </c>
      <c r="D220" s="5">
        <v>24</v>
      </c>
      <c r="E220" s="5">
        <v>25</v>
      </c>
      <c r="F220" s="5">
        <v>29</v>
      </c>
      <c r="G220" s="5">
        <v>42</v>
      </c>
      <c r="H220" s="5">
        <v>7</v>
      </c>
    </row>
    <row r="221" spans="1:8" x14ac:dyDescent="0.25">
      <c r="A221" s="6">
        <v>220</v>
      </c>
      <c r="B221" s="10">
        <v>43430</v>
      </c>
      <c r="C221" s="6">
        <v>8</v>
      </c>
      <c r="D221" s="6">
        <v>26</v>
      </c>
      <c r="E221" s="6">
        <v>28</v>
      </c>
      <c r="F221" s="6">
        <v>37</v>
      </c>
      <c r="G221" s="6">
        <v>47</v>
      </c>
      <c r="H221" s="6">
        <v>1</v>
      </c>
    </row>
    <row r="222" spans="1:8" x14ac:dyDescent="0.25">
      <c r="A222" s="5">
        <v>221</v>
      </c>
      <c r="B222" s="9">
        <v>43433</v>
      </c>
      <c r="C222" s="5">
        <v>4</v>
      </c>
      <c r="D222" s="5">
        <v>15</v>
      </c>
      <c r="E222" s="5">
        <v>19</v>
      </c>
      <c r="F222" s="5">
        <v>23</v>
      </c>
      <c r="G222" s="5">
        <v>48</v>
      </c>
      <c r="H222" s="5">
        <v>5</v>
      </c>
    </row>
    <row r="223" spans="1:8" x14ac:dyDescent="0.25">
      <c r="A223" s="6">
        <v>222</v>
      </c>
      <c r="B223" s="10">
        <v>43437</v>
      </c>
      <c r="C223" s="6">
        <v>1</v>
      </c>
      <c r="D223" s="6">
        <v>4</v>
      </c>
      <c r="E223" s="6">
        <v>13</v>
      </c>
      <c r="F223" s="6">
        <v>17</v>
      </c>
      <c r="G223" s="6">
        <v>49</v>
      </c>
      <c r="H223" s="6">
        <v>6</v>
      </c>
    </row>
    <row r="224" spans="1:8" x14ac:dyDescent="0.25">
      <c r="A224" s="5">
        <v>223</v>
      </c>
      <c r="B224" s="9">
        <v>43440</v>
      </c>
      <c r="C224" s="5">
        <v>4</v>
      </c>
      <c r="D224" s="5">
        <v>30</v>
      </c>
      <c r="E224" s="5">
        <v>31</v>
      </c>
      <c r="F224" s="5">
        <v>35</v>
      </c>
      <c r="G224" s="5">
        <v>45</v>
      </c>
      <c r="H224" s="5">
        <v>6</v>
      </c>
    </row>
    <row r="225" spans="1:8" x14ac:dyDescent="0.25">
      <c r="A225" s="6">
        <v>224</v>
      </c>
      <c r="B225" s="10">
        <v>43444</v>
      </c>
      <c r="C225" s="6">
        <v>5</v>
      </c>
      <c r="D225" s="6">
        <v>11</v>
      </c>
      <c r="E225" s="6">
        <v>15</v>
      </c>
      <c r="F225" s="6">
        <v>34</v>
      </c>
      <c r="G225" s="6">
        <v>40</v>
      </c>
      <c r="H225" s="6">
        <v>3</v>
      </c>
    </row>
    <row r="226" spans="1:8" x14ac:dyDescent="0.25">
      <c r="A226" s="5">
        <v>225</v>
      </c>
      <c r="B226" s="9">
        <v>43447</v>
      </c>
      <c r="C226" s="5">
        <v>4</v>
      </c>
      <c r="D226" s="5">
        <v>20</v>
      </c>
      <c r="E226" s="5">
        <v>28</v>
      </c>
      <c r="F226" s="5">
        <v>34</v>
      </c>
      <c r="G226" s="5">
        <v>49</v>
      </c>
      <c r="H226" s="5">
        <v>4</v>
      </c>
    </row>
    <row r="227" spans="1:8" x14ac:dyDescent="0.25">
      <c r="A227" s="6">
        <v>226</v>
      </c>
      <c r="B227" s="10">
        <v>43451</v>
      </c>
      <c r="C227" s="6">
        <v>14</v>
      </c>
      <c r="D227" s="6">
        <v>17</v>
      </c>
      <c r="E227" s="6">
        <v>29</v>
      </c>
      <c r="F227" s="6">
        <v>40</v>
      </c>
      <c r="G227" s="6">
        <v>46</v>
      </c>
      <c r="H227" s="6">
        <v>7</v>
      </c>
    </row>
    <row r="228" spans="1:8" x14ac:dyDescent="0.25">
      <c r="A228" s="5">
        <v>227</v>
      </c>
      <c r="B228" s="9">
        <v>43454</v>
      </c>
      <c r="C228" s="5">
        <v>13</v>
      </c>
      <c r="D228" s="5">
        <v>24</v>
      </c>
      <c r="E228" s="5">
        <v>26</v>
      </c>
      <c r="F228" s="5">
        <v>32</v>
      </c>
      <c r="G228" s="5">
        <v>42</v>
      </c>
      <c r="H228" s="5">
        <v>1</v>
      </c>
    </row>
    <row r="229" spans="1:8" x14ac:dyDescent="0.25">
      <c r="A229" s="6">
        <v>228</v>
      </c>
      <c r="B229" s="10">
        <v>43458</v>
      </c>
      <c r="C229" s="6">
        <v>7</v>
      </c>
      <c r="D229" s="6">
        <v>19</v>
      </c>
      <c r="E229" s="6">
        <v>20</v>
      </c>
      <c r="F229" s="6">
        <v>21</v>
      </c>
      <c r="G229" s="6">
        <v>48</v>
      </c>
      <c r="H229" s="6">
        <v>5</v>
      </c>
    </row>
    <row r="230" spans="1:8" x14ac:dyDescent="0.25">
      <c r="A230" s="5">
        <v>229</v>
      </c>
      <c r="B230" s="9">
        <v>43461</v>
      </c>
      <c r="C230" s="5">
        <v>3</v>
      </c>
      <c r="D230" s="5">
        <v>22</v>
      </c>
      <c r="E230" s="5">
        <v>25</v>
      </c>
      <c r="F230" s="5">
        <v>27</v>
      </c>
      <c r="G230" s="5">
        <v>41</v>
      </c>
      <c r="H230" s="5">
        <v>2</v>
      </c>
    </row>
    <row r="231" spans="1:8" x14ac:dyDescent="0.25">
      <c r="A231" s="6">
        <v>230</v>
      </c>
      <c r="B231" s="10">
        <v>43465</v>
      </c>
      <c r="C231" s="6">
        <v>3</v>
      </c>
      <c r="D231" s="6">
        <v>20</v>
      </c>
      <c r="E231" s="6">
        <v>38</v>
      </c>
      <c r="F231" s="6">
        <v>42</v>
      </c>
      <c r="G231" s="6">
        <v>46</v>
      </c>
      <c r="H231" s="6">
        <v>3</v>
      </c>
    </row>
    <row r="232" spans="1:8" x14ac:dyDescent="0.25">
      <c r="A232" s="5">
        <v>231</v>
      </c>
      <c r="B232" s="9">
        <v>43468</v>
      </c>
      <c r="C232" s="5">
        <v>2</v>
      </c>
      <c r="D232" s="5">
        <v>4</v>
      </c>
      <c r="E232" s="5">
        <v>12</v>
      </c>
      <c r="F232" s="5">
        <v>17</v>
      </c>
      <c r="G232" s="5">
        <v>37</v>
      </c>
      <c r="H232" s="5">
        <v>6</v>
      </c>
    </row>
    <row r="233" spans="1:8" x14ac:dyDescent="0.25">
      <c r="A233" s="6">
        <v>232</v>
      </c>
      <c r="B233" s="10">
        <v>43472</v>
      </c>
      <c r="C233" s="6">
        <v>2</v>
      </c>
      <c r="D233" s="6">
        <v>7</v>
      </c>
      <c r="E233" s="6">
        <v>8</v>
      </c>
      <c r="F233" s="6">
        <v>28</v>
      </c>
      <c r="G233" s="6">
        <v>31</v>
      </c>
      <c r="H233" s="6">
        <v>2</v>
      </c>
    </row>
    <row r="234" spans="1:8" x14ac:dyDescent="0.25">
      <c r="A234" s="5">
        <v>233</v>
      </c>
      <c r="B234" s="9">
        <v>43475</v>
      </c>
      <c r="C234" s="5">
        <v>7</v>
      </c>
      <c r="D234" s="5">
        <v>9</v>
      </c>
      <c r="E234" s="5">
        <v>13</v>
      </c>
      <c r="F234" s="5">
        <v>19</v>
      </c>
      <c r="G234" s="5">
        <v>29</v>
      </c>
      <c r="H234" s="5">
        <v>7</v>
      </c>
    </row>
    <row r="235" spans="1:8" x14ac:dyDescent="0.25">
      <c r="A235" s="6">
        <v>234</v>
      </c>
      <c r="B235" s="10">
        <v>43479</v>
      </c>
      <c r="C235" s="6">
        <v>2</v>
      </c>
      <c r="D235" s="6">
        <v>25</v>
      </c>
      <c r="E235" s="6">
        <v>33</v>
      </c>
      <c r="F235" s="6">
        <v>39</v>
      </c>
      <c r="G235" s="6">
        <v>40</v>
      </c>
      <c r="H235" s="6">
        <v>2</v>
      </c>
    </row>
    <row r="236" spans="1:8" x14ac:dyDescent="0.25">
      <c r="A236" s="5">
        <v>235</v>
      </c>
      <c r="B236" s="9">
        <v>43482</v>
      </c>
      <c r="C236" s="5">
        <v>9</v>
      </c>
      <c r="D236" s="5">
        <v>14</v>
      </c>
      <c r="E236" s="5">
        <v>17</v>
      </c>
      <c r="F236" s="5">
        <v>18</v>
      </c>
      <c r="G236" s="5">
        <v>41</v>
      </c>
      <c r="H236" s="5">
        <v>2</v>
      </c>
    </row>
    <row r="237" spans="1:8" x14ac:dyDescent="0.25">
      <c r="A237" s="6">
        <v>236</v>
      </c>
      <c r="B237" s="10">
        <v>43486</v>
      </c>
      <c r="C237" s="6">
        <v>8</v>
      </c>
      <c r="D237" s="6">
        <v>9</v>
      </c>
      <c r="E237" s="6">
        <v>18</v>
      </c>
      <c r="F237" s="6">
        <v>43</v>
      </c>
      <c r="G237" s="6">
        <v>48</v>
      </c>
      <c r="H237" s="6">
        <v>2</v>
      </c>
    </row>
    <row r="238" spans="1:8" x14ac:dyDescent="0.25">
      <c r="A238" s="5">
        <v>237</v>
      </c>
      <c r="B238" s="9">
        <v>43489</v>
      </c>
      <c r="C238" s="5">
        <v>1</v>
      </c>
      <c r="D238" s="5">
        <v>5</v>
      </c>
      <c r="E238" s="5">
        <v>6</v>
      </c>
      <c r="F238" s="5">
        <v>15</v>
      </c>
      <c r="G238" s="5">
        <v>31</v>
      </c>
      <c r="H238" s="5">
        <v>4</v>
      </c>
    </row>
    <row r="239" spans="1:8" x14ac:dyDescent="0.25">
      <c r="A239" s="6">
        <v>238</v>
      </c>
      <c r="B239" s="10">
        <v>43493</v>
      </c>
      <c r="C239" s="6">
        <v>7</v>
      </c>
      <c r="D239" s="6">
        <v>19</v>
      </c>
      <c r="E239" s="6">
        <v>27</v>
      </c>
      <c r="F239" s="6">
        <v>33</v>
      </c>
      <c r="G239" s="6">
        <v>35</v>
      </c>
      <c r="H239" s="6">
        <v>1</v>
      </c>
    </row>
    <row r="240" spans="1:8" x14ac:dyDescent="0.25">
      <c r="A240" s="5">
        <v>239</v>
      </c>
      <c r="B240" s="9">
        <v>43496</v>
      </c>
      <c r="C240" s="5">
        <v>21</v>
      </c>
      <c r="D240" s="5">
        <v>25</v>
      </c>
      <c r="E240" s="5">
        <v>37</v>
      </c>
      <c r="F240" s="5">
        <v>40</v>
      </c>
      <c r="G240" s="5">
        <v>42</v>
      </c>
      <c r="H240" s="5">
        <v>6</v>
      </c>
    </row>
    <row r="241" spans="1:8" x14ac:dyDescent="0.25">
      <c r="A241" s="6">
        <v>240</v>
      </c>
      <c r="B241" s="10">
        <v>43500</v>
      </c>
      <c r="C241" s="6">
        <v>3</v>
      </c>
      <c r="D241" s="6">
        <v>15</v>
      </c>
      <c r="E241" s="6">
        <v>16</v>
      </c>
      <c r="F241" s="6">
        <v>42</v>
      </c>
      <c r="G241" s="6">
        <v>45</v>
      </c>
      <c r="H241" s="6">
        <v>5</v>
      </c>
    </row>
    <row r="242" spans="1:8" x14ac:dyDescent="0.25">
      <c r="A242" s="5">
        <v>241</v>
      </c>
      <c r="B242" s="9">
        <v>43503</v>
      </c>
      <c r="C242" s="5">
        <v>13</v>
      </c>
      <c r="D242" s="5">
        <v>22</v>
      </c>
      <c r="E242" s="5">
        <v>32</v>
      </c>
      <c r="F242" s="5">
        <v>34</v>
      </c>
      <c r="G242" s="5">
        <v>46</v>
      </c>
      <c r="H242" s="5">
        <v>5</v>
      </c>
    </row>
    <row r="243" spans="1:8" x14ac:dyDescent="0.25">
      <c r="A243" s="6">
        <v>242</v>
      </c>
      <c r="B243" s="10">
        <v>43507</v>
      </c>
      <c r="C243" s="6">
        <v>14</v>
      </c>
      <c r="D243" s="6">
        <v>23</v>
      </c>
      <c r="E243" s="6">
        <v>41</v>
      </c>
      <c r="F243" s="6">
        <v>46</v>
      </c>
      <c r="G243" s="6">
        <v>47</v>
      </c>
      <c r="H243" s="6">
        <v>5</v>
      </c>
    </row>
    <row r="244" spans="1:8" x14ac:dyDescent="0.25">
      <c r="A244" s="5">
        <v>243</v>
      </c>
      <c r="B244" s="9">
        <v>43510</v>
      </c>
      <c r="C244" s="5">
        <v>1</v>
      </c>
      <c r="D244" s="5">
        <v>5</v>
      </c>
      <c r="E244" s="5">
        <v>10</v>
      </c>
      <c r="F244" s="5">
        <v>33</v>
      </c>
      <c r="G244" s="5">
        <v>48</v>
      </c>
      <c r="H244" s="5">
        <v>2</v>
      </c>
    </row>
    <row r="245" spans="1:8" x14ac:dyDescent="0.25">
      <c r="A245" s="6">
        <v>244</v>
      </c>
      <c r="B245" s="10">
        <v>43514</v>
      </c>
      <c r="C245" s="6">
        <v>7</v>
      </c>
      <c r="D245" s="6">
        <v>9</v>
      </c>
      <c r="E245" s="6">
        <v>14</v>
      </c>
      <c r="F245" s="6">
        <v>25</v>
      </c>
      <c r="G245" s="6">
        <v>46</v>
      </c>
      <c r="H245" s="6">
        <v>1</v>
      </c>
    </row>
    <row r="246" spans="1:8" x14ac:dyDescent="0.25">
      <c r="A246" s="5">
        <v>245</v>
      </c>
      <c r="B246" s="9">
        <v>43517</v>
      </c>
      <c r="C246" s="5">
        <v>1</v>
      </c>
      <c r="D246" s="5">
        <v>9</v>
      </c>
      <c r="E246" s="5">
        <v>11</v>
      </c>
      <c r="F246" s="5">
        <v>32</v>
      </c>
      <c r="G246" s="5">
        <v>41</v>
      </c>
      <c r="H246" s="5">
        <v>7</v>
      </c>
    </row>
    <row r="247" spans="1:8" x14ac:dyDescent="0.25">
      <c r="A247" s="6">
        <v>246</v>
      </c>
      <c r="B247" s="10">
        <v>43521</v>
      </c>
      <c r="C247" s="6">
        <v>2</v>
      </c>
      <c r="D247" s="6">
        <v>18</v>
      </c>
      <c r="E247" s="6">
        <v>26</v>
      </c>
      <c r="F247" s="6">
        <v>37</v>
      </c>
      <c r="G247" s="6">
        <v>48</v>
      </c>
      <c r="H247" s="6">
        <v>5</v>
      </c>
    </row>
    <row r="248" spans="1:8" x14ac:dyDescent="0.25">
      <c r="A248" s="5">
        <v>247</v>
      </c>
      <c r="B248" s="9">
        <v>43524</v>
      </c>
      <c r="C248" s="5">
        <v>4</v>
      </c>
      <c r="D248" s="5">
        <v>21</v>
      </c>
      <c r="E248" s="5">
        <v>29</v>
      </c>
      <c r="F248" s="5">
        <v>30</v>
      </c>
      <c r="G248" s="5">
        <v>35</v>
      </c>
      <c r="H248" s="5">
        <v>3</v>
      </c>
    </row>
    <row r="249" spans="1:8" x14ac:dyDescent="0.25">
      <c r="A249" s="6">
        <v>248</v>
      </c>
      <c r="B249" s="10">
        <v>43528</v>
      </c>
      <c r="C249" s="6">
        <v>1</v>
      </c>
      <c r="D249" s="6">
        <v>9</v>
      </c>
      <c r="E249" s="6">
        <v>21</v>
      </c>
      <c r="F249" s="6">
        <v>31</v>
      </c>
      <c r="G249" s="6">
        <v>39</v>
      </c>
      <c r="H249" s="6">
        <v>7</v>
      </c>
    </row>
    <row r="250" spans="1:8" x14ac:dyDescent="0.25">
      <c r="A250" s="5">
        <v>249</v>
      </c>
      <c r="B250" s="9">
        <v>43531</v>
      </c>
      <c r="C250" s="5">
        <v>12</v>
      </c>
      <c r="D250" s="5">
        <v>14</v>
      </c>
      <c r="E250" s="5">
        <v>15</v>
      </c>
      <c r="F250" s="5">
        <v>29</v>
      </c>
      <c r="G250" s="5">
        <v>30</v>
      </c>
      <c r="H250" s="5">
        <v>5</v>
      </c>
    </row>
    <row r="251" spans="1:8" x14ac:dyDescent="0.25">
      <c r="A251" s="6">
        <v>250</v>
      </c>
      <c r="B251" s="10">
        <v>43535</v>
      </c>
      <c r="C251" s="6">
        <v>7</v>
      </c>
      <c r="D251" s="6">
        <v>10</v>
      </c>
      <c r="E251" s="6">
        <v>25</v>
      </c>
      <c r="F251" s="6">
        <v>30</v>
      </c>
      <c r="G251" s="6">
        <v>47</v>
      </c>
      <c r="H251" s="6">
        <v>5</v>
      </c>
    </row>
    <row r="252" spans="1:8" x14ac:dyDescent="0.25">
      <c r="A252" s="5">
        <v>251</v>
      </c>
      <c r="B252" s="9">
        <v>43538</v>
      </c>
      <c r="C252" s="5">
        <v>3</v>
      </c>
      <c r="D252" s="5">
        <v>13</v>
      </c>
      <c r="E252" s="5">
        <v>18</v>
      </c>
      <c r="F252" s="5">
        <v>29</v>
      </c>
      <c r="G252" s="5">
        <v>46</v>
      </c>
      <c r="H252" s="5">
        <v>1</v>
      </c>
    </row>
    <row r="253" spans="1:8" x14ac:dyDescent="0.25">
      <c r="A253" s="6">
        <v>252</v>
      </c>
      <c r="B253" s="10">
        <v>43542</v>
      </c>
      <c r="C253" s="6">
        <v>1</v>
      </c>
      <c r="D253" s="6">
        <v>7</v>
      </c>
      <c r="E253" s="6">
        <v>11</v>
      </c>
      <c r="F253" s="6">
        <v>37</v>
      </c>
      <c r="G253" s="6">
        <v>47</v>
      </c>
      <c r="H253" s="6">
        <v>5</v>
      </c>
    </row>
    <row r="254" spans="1:8" x14ac:dyDescent="0.25">
      <c r="A254" s="5">
        <v>253</v>
      </c>
      <c r="B254" s="9">
        <v>43545</v>
      </c>
      <c r="C254" s="5">
        <v>15</v>
      </c>
      <c r="D254" s="5">
        <v>19</v>
      </c>
      <c r="E254" s="5">
        <v>30</v>
      </c>
      <c r="F254" s="5">
        <v>34</v>
      </c>
      <c r="G254" s="5">
        <v>49</v>
      </c>
      <c r="H254" s="5">
        <v>1</v>
      </c>
    </row>
    <row r="255" spans="1:8" x14ac:dyDescent="0.25">
      <c r="A255" s="6">
        <v>254</v>
      </c>
      <c r="B255" s="10">
        <v>43549</v>
      </c>
      <c r="C255" s="6">
        <v>2</v>
      </c>
      <c r="D255" s="6">
        <v>4</v>
      </c>
      <c r="E255" s="6">
        <v>8</v>
      </c>
      <c r="F255" s="6">
        <v>41</v>
      </c>
      <c r="G255" s="6">
        <v>47</v>
      </c>
      <c r="H255" s="6">
        <v>3</v>
      </c>
    </row>
    <row r="256" spans="1:8" x14ac:dyDescent="0.25">
      <c r="A256" s="5">
        <v>255</v>
      </c>
      <c r="B256" s="9">
        <v>43552</v>
      </c>
      <c r="C256" s="5">
        <v>11</v>
      </c>
      <c r="D256" s="5">
        <v>12</v>
      </c>
      <c r="E256" s="5">
        <v>14</v>
      </c>
      <c r="F256" s="5">
        <v>15</v>
      </c>
      <c r="G256" s="5">
        <v>22</v>
      </c>
      <c r="H256" s="5">
        <v>3</v>
      </c>
    </row>
    <row r="257" spans="1:8" x14ac:dyDescent="0.25">
      <c r="A257" s="6">
        <v>256</v>
      </c>
      <c r="B257" s="10">
        <v>43556</v>
      </c>
      <c r="C257" s="6">
        <v>2</v>
      </c>
      <c r="D257" s="6">
        <v>24</v>
      </c>
      <c r="E257" s="6">
        <v>30</v>
      </c>
      <c r="F257" s="6">
        <v>38</v>
      </c>
      <c r="G257" s="6">
        <v>48</v>
      </c>
      <c r="H257" s="6">
        <v>1</v>
      </c>
    </row>
    <row r="258" spans="1:8" x14ac:dyDescent="0.25">
      <c r="A258" s="5">
        <v>257</v>
      </c>
      <c r="B258" s="9">
        <v>43559</v>
      </c>
      <c r="C258" s="5">
        <v>4</v>
      </c>
      <c r="D258" s="5">
        <v>29</v>
      </c>
      <c r="E258" s="5">
        <v>35</v>
      </c>
      <c r="F258" s="5">
        <v>38</v>
      </c>
      <c r="G258" s="5">
        <v>47</v>
      </c>
      <c r="H258" s="5">
        <v>3</v>
      </c>
    </row>
    <row r="259" spans="1:8" x14ac:dyDescent="0.25">
      <c r="A259" s="6">
        <v>258</v>
      </c>
      <c r="B259" s="10">
        <v>43563</v>
      </c>
      <c r="C259" s="6">
        <v>14</v>
      </c>
      <c r="D259" s="6">
        <v>16</v>
      </c>
      <c r="E259" s="6">
        <v>17</v>
      </c>
      <c r="F259" s="6">
        <v>37</v>
      </c>
      <c r="G259" s="6">
        <v>48</v>
      </c>
      <c r="H259" s="6">
        <v>5</v>
      </c>
    </row>
    <row r="260" spans="1:8" x14ac:dyDescent="0.25">
      <c r="A260" s="5">
        <v>259</v>
      </c>
      <c r="B260" s="9">
        <v>43566</v>
      </c>
      <c r="C260" s="5">
        <v>11</v>
      </c>
      <c r="D260" s="5">
        <v>19</v>
      </c>
      <c r="E260" s="5">
        <v>20</v>
      </c>
      <c r="F260" s="5">
        <v>29</v>
      </c>
      <c r="G260" s="5">
        <v>39</v>
      </c>
      <c r="H260" s="5">
        <v>5</v>
      </c>
    </row>
    <row r="261" spans="1:8" x14ac:dyDescent="0.25">
      <c r="A261" s="6">
        <v>260</v>
      </c>
      <c r="B261" s="10">
        <v>43570</v>
      </c>
      <c r="C261" s="6">
        <v>1</v>
      </c>
      <c r="D261" s="6">
        <v>3</v>
      </c>
      <c r="E261" s="6">
        <v>7</v>
      </c>
      <c r="F261" s="6">
        <v>26</v>
      </c>
      <c r="G261" s="6">
        <v>29</v>
      </c>
      <c r="H261" s="6">
        <v>7</v>
      </c>
    </row>
    <row r="262" spans="1:8" x14ac:dyDescent="0.25">
      <c r="A262" s="5">
        <v>261</v>
      </c>
      <c r="B262" s="9">
        <v>43573</v>
      </c>
      <c r="C262" s="5">
        <v>19</v>
      </c>
      <c r="D262" s="5">
        <v>34</v>
      </c>
      <c r="E262" s="5">
        <v>36</v>
      </c>
      <c r="F262" s="5">
        <v>44</v>
      </c>
      <c r="G262" s="5">
        <v>49</v>
      </c>
      <c r="H262" s="5">
        <v>5</v>
      </c>
    </row>
    <row r="263" spans="1:8" x14ac:dyDescent="0.25">
      <c r="A263" s="6">
        <v>262</v>
      </c>
      <c r="B263" s="10">
        <v>43577</v>
      </c>
      <c r="C263" s="6">
        <v>5</v>
      </c>
      <c r="D263" s="6">
        <v>17</v>
      </c>
      <c r="E263" s="6">
        <v>19</v>
      </c>
      <c r="F263" s="6">
        <v>30</v>
      </c>
      <c r="G263" s="6">
        <v>44</v>
      </c>
      <c r="H263" s="6">
        <v>6</v>
      </c>
    </row>
    <row r="264" spans="1:8" x14ac:dyDescent="0.25">
      <c r="A264" s="5">
        <v>263</v>
      </c>
      <c r="B264" s="9">
        <v>43580</v>
      </c>
      <c r="C264" s="5">
        <v>8</v>
      </c>
      <c r="D264" s="5">
        <v>9</v>
      </c>
      <c r="E264" s="5">
        <v>30</v>
      </c>
      <c r="F264" s="5">
        <v>36</v>
      </c>
      <c r="G264" s="5">
        <v>39</v>
      </c>
      <c r="H264" s="5">
        <v>1</v>
      </c>
    </row>
    <row r="265" spans="1:8" x14ac:dyDescent="0.25">
      <c r="A265" s="6">
        <v>264</v>
      </c>
      <c r="B265" s="10">
        <v>43584</v>
      </c>
      <c r="C265" s="6">
        <v>3</v>
      </c>
      <c r="D265" s="6">
        <v>11</v>
      </c>
      <c r="E265" s="6">
        <v>36</v>
      </c>
      <c r="F265" s="6">
        <v>41</v>
      </c>
      <c r="G265" s="6">
        <v>48</v>
      </c>
      <c r="H265" s="6">
        <v>1</v>
      </c>
    </row>
    <row r="266" spans="1:8" x14ac:dyDescent="0.25">
      <c r="A266" s="5">
        <v>265</v>
      </c>
      <c r="B266" s="9">
        <v>43587</v>
      </c>
      <c r="C266" s="5">
        <v>7</v>
      </c>
      <c r="D266" s="5">
        <v>8</v>
      </c>
      <c r="E266" s="5">
        <v>24</v>
      </c>
      <c r="F266" s="5">
        <v>38</v>
      </c>
      <c r="G266" s="5">
        <v>39</v>
      </c>
      <c r="H266" s="5">
        <v>3</v>
      </c>
    </row>
    <row r="267" spans="1:8" x14ac:dyDescent="0.25">
      <c r="A267" s="6">
        <v>266</v>
      </c>
      <c r="B267" s="10">
        <v>43591</v>
      </c>
      <c r="C267" s="6">
        <v>3</v>
      </c>
      <c r="D267" s="6">
        <v>24</v>
      </c>
      <c r="E267" s="6">
        <v>29</v>
      </c>
      <c r="F267" s="6">
        <v>36</v>
      </c>
      <c r="G267" s="6">
        <v>43</v>
      </c>
      <c r="H267" s="6">
        <v>3</v>
      </c>
    </row>
    <row r="268" spans="1:8" x14ac:dyDescent="0.25">
      <c r="A268" s="5">
        <v>267</v>
      </c>
      <c r="B268" s="9">
        <v>43594</v>
      </c>
      <c r="C268" s="5">
        <v>1</v>
      </c>
      <c r="D268" s="5">
        <v>3</v>
      </c>
      <c r="E268" s="5">
        <v>10</v>
      </c>
      <c r="F268" s="5">
        <v>19</v>
      </c>
      <c r="G268" s="5">
        <v>27</v>
      </c>
      <c r="H268" s="5">
        <v>3</v>
      </c>
    </row>
    <row r="269" spans="1:8" x14ac:dyDescent="0.25">
      <c r="A269" s="6">
        <v>268</v>
      </c>
      <c r="B269" s="10">
        <v>43598</v>
      </c>
      <c r="C269" s="6">
        <v>6</v>
      </c>
      <c r="D269" s="6">
        <v>7</v>
      </c>
      <c r="E269" s="6">
        <v>11</v>
      </c>
      <c r="F269" s="6">
        <v>23</v>
      </c>
      <c r="G269" s="6">
        <v>25</v>
      </c>
      <c r="H269" s="6">
        <v>7</v>
      </c>
    </row>
    <row r="270" spans="1:8" x14ac:dyDescent="0.25">
      <c r="A270" s="5">
        <v>269</v>
      </c>
      <c r="B270" s="9">
        <v>43601</v>
      </c>
      <c r="C270" s="5">
        <v>13</v>
      </c>
      <c r="D270" s="5">
        <v>15</v>
      </c>
      <c r="E270" s="5">
        <v>37</v>
      </c>
      <c r="F270" s="5">
        <v>43</v>
      </c>
      <c r="G270" s="5">
        <v>49</v>
      </c>
      <c r="H270" s="5">
        <v>6</v>
      </c>
    </row>
    <row r="271" spans="1:8" x14ac:dyDescent="0.25">
      <c r="A271" s="6">
        <v>270</v>
      </c>
      <c r="B271" s="10">
        <v>43605</v>
      </c>
      <c r="C271" s="6">
        <v>1</v>
      </c>
      <c r="D271" s="6">
        <v>17</v>
      </c>
      <c r="E271" s="6">
        <v>30</v>
      </c>
      <c r="F271" s="6">
        <v>31</v>
      </c>
      <c r="G271" s="6">
        <v>49</v>
      </c>
      <c r="H271" s="6">
        <v>5</v>
      </c>
    </row>
    <row r="272" spans="1:8" x14ac:dyDescent="0.25">
      <c r="A272" s="5">
        <v>271</v>
      </c>
      <c r="B272" s="9">
        <v>43608</v>
      </c>
      <c r="C272" s="5">
        <v>10</v>
      </c>
      <c r="D272" s="5">
        <v>15</v>
      </c>
      <c r="E272" s="5">
        <v>22</v>
      </c>
      <c r="F272" s="5">
        <v>41</v>
      </c>
      <c r="G272" s="5">
        <v>47</v>
      </c>
      <c r="H272" s="5">
        <v>6</v>
      </c>
    </row>
    <row r="273" spans="1:8" x14ac:dyDescent="0.25">
      <c r="A273" s="6">
        <v>272</v>
      </c>
      <c r="B273" s="10">
        <v>43612</v>
      </c>
      <c r="C273" s="6">
        <v>1</v>
      </c>
      <c r="D273" s="6">
        <v>4</v>
      </c>
      <c r="E273" s="6">
        <v>12</v>
      </c>
      <c r="F273" s="6">
        <v>19</v>
      </c>
      <c r="G273" s="6">
        <v>21</v>
      </c>
      <c r="H273" s="6">
        <v>1</v>
      </c>
    </row>
    <row r="274" spans="1:8" x14ac:dyDescent="0.25">
      <c r="A274" s="5">
        <v>273</v>
      </c>
      <c r="B274" s="9">
        <v>43615</v>
      </c>
      <c r="C274" s="5">
        <v>13</v>
      </c>
      <c r="D274" s="5">
        <v>18</v>
      </c>
      <c r="E274" s="5">
        <v>32</v>
      </c>
      <c r="F274" s="5">
        <v>34</v>
      </c>
      <c r="G274" s="5">
        <v>38</v>
      </c>
      <c r="H274" s="5">
        <v>5</v>
      </c>
    </row>
    <row r="275" spans="1:8" x14ac:dyDescent="0.25">
      <c r="A275" s="6">
        <v>274</v>
      </c>
      <c r="B275" s="10">
        <v>43619</v>
      </c>
      <c r="C275" s="6">
        <v>6</v>
      </c>
      <c r="D275" s="6">
        <v>22</v>
      </c>
      <c r="E275" s="6">
        <v>30</v>
      </c>
      <c r="F275" s="6">
        <v>32</v>
      </c>
      <c r="G275" s="6">
        <v>34</v>
      </c>
      <c r="H275" s="6">
        <v>2</v>
      </c>
    </row>
    <row r="276" spans="1:8" x14ac:dyDescent="0.25">
      <c r="A276" s="5">
        <v>275</v>
      </c>
      <c r="B276" s="9">
        <v>43622</v>
      </c>
      <c r="C276" s="5">
        <v>9</v>
      </c>
      <c r="D276" s="5">
        <v>26</v>
      </c>
      <c r="E276" s="5">
        <v>36</v>
      </c>
      <c r="F276" s="5">
        <v>46</v>
      </c>
      <c r="G276" s="5">
        <v>49</v>
      </c>
      <c r="H276" s="5">
        <v>7</v>
      </c>
    </row>
    <row r="277" spans="1:8" x14ac:dyDescent="0.25">
      <c r="A277" s="6">
        <v>276</v>
      </c>
      <c r="B277" s="10">
        <v>43626</v>
      </c>
      <c r="C277" s="6">
        <v>17</v>
      </c>
      <c r="D277" s="6">
        <v>18</v>
      </c>
      <c r="E277" s="6">
        <v>31</v>
      </c>
      <c r="F277" s="6">
        <v>35</v>
      </c>
      <c r="G277" s="6">
        <v>48</v>
      </c>
      <c r="H277" s="6">
        <v>6</v>
      </c>
    </row>
    <row r="278" spans="1:8" x14ac:dyDescent="0.25">
      <c r="A278" s="5">
        <v>277</v>
      </c>
      <c r="B278" s="9">
        <v>43629</v>
      </c>
      <c r="C278" s="5">
        <v>1</v>
      </c>
      <c r="D278" s="5">
        <v>7</v>
      </c>
      <c r="E278" s="5">
        <v>18</v>
      </c>
      <c r="F278" s="5">
        <v>26</v>
      </c>
      <c r="G278" s="5">
        <v>28</v>
      </c>
      <c r="H278" s="5">
        <v>6</v>
      </c>
    </row>
    <row r="279" spans="1:8" x14ac:dyDescent="0.25">
      <c r="A279" s="6">
        <v>278</v>
      </c>
      <c r="B279" s="10">
        <v>43633</v>
      </c>
      <c r="C279" s="6">
        <v>4</v>
      </c>
      <c r="D279" s="6">
        <v>6</v>
      </c>
      <c r="E279" s="6">
        <v>8</v>
      </c>
      <c r="F279" s="6">
        <v>13</v>
      </c>
      <c r="G279" s="6">
        <v>47</v>
      </c>
      <c r="H279" s="6">
        <v>3</v>
      </c>
    </row>
    <row r="280" spans="1:8" x14ac:dyDescent="0.25">
      <c r="A280" s="5">
        <v>279</v>
      </c>
      <c r="B280" s="9">
        <v>43636</v>
      </c>
      <c r="C280" s="5">
        <v>7</v>
      </c>
      <c r="D280" s="5">
        <v>20</v>
      </c>
      <c r="E280" s="5">
        <v>22</v>
      </c>
      <c r="F280" s="5">
        <v>38</v>
      </c>
      <c r="G280" s="5">
        <v>46</v>
      </c>
      <c r="H280" s="5">
        <v>7</v>
      </c>
    </row>
    <row r="281" spans="1:8" x14ac:dyDescent="0.25">
      <c r="A281" s="6">
        <v>280</v>
      </c>
      <c r="B281" s="10">
        <v>43640</v>
      </c>
      <c r="C281" s="6">
        <v>9</v>
      </c>
      <c r="D281" s="6">
        <v>25</v>
      </c>
      <c r="E281" s="6">
        <v>31</v>
      </c>
      <c r="F281" s="6">
        <v>34</v>
      </c>
      <c r="G281" s="6">
        <v>36</v>
      </c>
      <c r="H281" s="6">
        <v>2</v>
      </c>
    </row>
    <row r="282" spans="1:8" x14ac:dyDescent="0.25">
      <c r="A282" s="5">
        <v>281</v>
      </c>
      <c r="B282" s="9">
        <v>43643</v>
      </c>
      <c r="C282" s="5">
        <v>6</v>
      </c>
      <c r="D282" s="5">
        <v>33</v>
      </c>
      <c r="E282" s="5">
        <v>36</v>
      </c>
      <c r="F282" s="5">
        <v>42</v>
      </c>
      <c r="G282" s="5">
        <v>43</v>
      </c>
      <c r="H282" s="5">
        <v>3</v>
      </c>
    </row>
    <row r="283" spans="1:8" x14ac:dyDescent="0.25">
      <c r="A283" s="6">
        <v>282</v>
      </c>
      <c r="B283" s="10">
        <v>43647</v>
      </c>
      <c r="C283" s="6">
        <v>16</v>
      </c>
      <c r="D283" s="6">
        <v>18</v>
      </c>
      <c r="E283" s="6">
        <v>34</v>
      </c>
      <c r="F283" s="6">
        <v>36</v>
      </c>
      <c r="G283" s="6">
        <v>46</v>
      </c>
      <c r="H283" s="6">
        <v>1</v>
      </c>
    </row>
    <row r="284" spans="1:8" x14ac:dyDescent="0.25">
      <c r="A284" s="5">
        <v>283</v>
      </c>
      <c r="B284" s="9">
        <v>43650</v>
      </c>
      <c r="C284" s="5">
        <v>8</v>
      </c>
      <c r="D284" s="5">
        <v>30</v>
      </c>
      <c r="E284" s="5">
        <v>31</v>
      </c>
      <c r="F284" s="5">
        <v>39</v>
      </c>
      <c r="G284" s="5">
        <v>41</v>
      </c>
      <c r="H284" s="5">
        <v>7</v>
      </c>
    </row>
    <row r="285" spans="1:8" x14ac:dyDescent="0.25">
      <c r="A285" s="6">
        <v>284</v>
      </c>
      <c r="B285" s="10">
        <v>43654</v>
      </c>
      <c r="C285" s="6">
        <v>2</v>
      </c>
      <c r="D285" s="6">
        <v>20</v>
      </c>
      <c r="E285" s="6">
        <v>27</v>
      </c>
      <c r="F285" s="6">
        <v>34</v>
      </c>
      <c r="G285" s="6">
        <v>37</v>
      </c>
      <c r="H285" s="6">
        <v>2</v>
      </c>
    </row>
    <row r="286" spans="1:8" x14ac:dyDescent="0.25">
      <c r="A286" s="5">
        <v>285</v>
      </c>
      <c r="B286" s="9">
        <v>43657</v>
      </c>
      <c r="C286" s="5">
        <v>9</v>
      </c>
      <c r="D286" s="5">
        <v>15</v>
      </c>
      <c r="E286" s="5">
        <v>21</v>
      </c>
      <c r="F286" s="5">
        <v>36</v>
      </c>
      <c r="G286" s="5">
        <v>43</v>
      </c>
      <c r="H286" s="5">
        <v>1</v>
      </c>
    </row>
    <row r="287" spans="1:8" x14ac:dyDescent="0.25">
      <c r="A287" s="6">
        <v>286</v>
      </c>
      <c r="B287" s="10">
        <v>43661</v>
      </c>
      <c r="C287" s="6">
        <v>3</v>
      </c>
      <c r="D287" s="6">
        <v>6</v>
      </c>
      <c r="E287" s="6">
        <v>12</v>
      </c>
      <c r="F287" s="6">
        <v>29</v>
      </c>
      <c r="G287" s="6">
        <v>37</v>
      </c>
      <c r="H287" s="6">
        <v>1</v>
      </c>
    </row>
    <row r="288" spans="1:8" x14ac:dyDescent="0.25">
      <c r="A288" s="5">
        <v>287</v>
      </c>
      <c r="B288" s="9">
        <v>43664</v>
      </c>
      <c r="C288" s="5">
        <v>2</v>
      </c>
      <c r="D288" s="5">
        <v>9</v>
      </c>
      <c r="E288" s="5">
        <v>33</v>
      </c>
      <c r="F288" s="5">
        <v>36</v>
      </c>
      <c r="G288" s="5">
        <v>38</v>
      </c>
      <c r="H288" s="5">
        <v>4</v>
      </c>
    </row>
    <row r="289" spans="1:8" x14ac:dyDescent="0.25">
      <c r="A289" s="6">
        <v>288</v>
      </c>
      <c r="B289" s="10">
        <v>43668</v>
      </c>
      <c r="C289" s="6">
        <v>4</v>
      </c>
      <c r="D289" s="6">
        <v>29</v>
      </c>
      <c r="E289" s="6">
        <v>42</v>
      </c>
      <c r="F289" s="6">
        <v>44</v>
      </c>
      <c r="G289" s="6">
        <v>49</v>
      </c>
      <c r="H289" s="6">
        <v>4</v>
      </c>
    </row>
    <row r="290" spans="1:8" x14ac:dyDescent="0.25">
      <c r="A290" s="5">
        <v>289</v>
      </c>
      <c r="B290" s="9">
        <v>43671</v>
      </c>
      <c r="C290" s="5">
        <v>16</v>
      </c>
      <c r="D290" s="5">
        <v>26</v>
      </c>
      <c r="E290" s="5">
        <v>27</v>
      </c>
      <c r="F290" s="5">
        <v>36</v>
      </c>
      <c r="G290" s="5">
        <v>38</v>
      </c>
      <c r="H290" s="5">
        <v>2</v>
      </c>
    </row>
    <row r="291" spans="1:8" x14ac:dyDescent="0.25">
      <c r="A291" s="6">
        <v>290</v>
      </c>
      <c r="B291" s="10">
        <v>43675</v>
      </c>
      <c r="C291" s="6">
        <v>1</v>
      </c>
      <c r="D291" s="6">
        <v>3</v>
      </c>
      <c r="E291" s="6">
        <v>22</v>
      </c>
      <c r="F291" s="6">
        <v>32</v>
      </c>
      <c r="G291" s="6">
        <v>40</v>
      </c>
      <c r="H291" s="6">
        <v>1</v>
      </c>
    </row>
    <row r="292" spans="1:8" x14ac:dyDescent="0.25">
      <c r="A292" s="5">
        <v>291</v>
      </c>
      <c r="B292" s="9">
        <v>43678</v>
      </c>
      <c r="C292" s="5">
        <v>4</v>
      </c>
      <c r="D292" s="5">
        <v>7</v>
      </c>
      <c r="E292" s="5">
        <v>24</v>
      </c>
      <c r="F292" s="5">
        <v>31</v>
      </c>
      <c r="G292" s="5">
        <v>35</v>
      </c>
      <c r="H292" s="5">
        <v>4</v>
      </c>
    </row>
    <row r="293" spans="1:8" x14ac:dyDescent="0.25">
      <c r="A293" s="6">
        <v>292</v>
      </c>
      <c r="B293" s="10">
        <v>43682</v>
      </c>
      <c r="C293" s="6">
        <v>6</v>
      </c>
      <c r="D293" s="6">
        <v>20</v>
      </c>
      <c r="E293" s="6">
        <v>37</v>
      </c>
      <c r="F293" s="6">
        <v>43</v>
      </c>
      <c r="G293" s="6">
        <v>44</v>
      </c>
      <c r="H293" s="6">
        <v>7</v>
      </c>
    </row>
    <row r="294" spans="1:8" x14ac:dyDescent="0.25">
      <c r="A294" s="5">
        <v>293</v>
      </c>
      <c r="B294" s="9">
        <v>43685</v>
      </c>
      <c r="C294" s="5">
        <v>24</v>
      </c>
      <c r="D294" s="5">
        <v>25</v>
      </c>
      <c r="E294" s="5">
        <v>36</v>
      </c>
      <c r="F294" s="5">
        <v>39</v>
      </c>
      <c r="G294" s="5">
        <v>41</v>
      </c>
      <c r="H294" s="5">
        <v>6</v>
      </c>
    </row>
    <row r="295" spans="1:8" x14ac:dyDescent="0.25">
      <c r="A295" s="6">
        <v>294</v>
      </c>
      <c r="B295" s="10">
        <v>43689</v>
      </c>
      <c r="C295" s="6">
        <v>9</v>
      </c>
      <c r="D295" s="6">
        <v>17</v>
      </c>
      <c r="E295" s="6">
        <v>36</v>
      </c>
      <c r="F295" s="6">
        <v>44</v>
      </c>
      <c r="G295" s="6">
        <v>49</v>
      </c>
      <c r="H295" s="6">
        <v>2</v>
      </c>
    </row>
    <row r="296" spans="1:8" x14ac:dyDescent="0.25">
      <c r="A296" s="5">
        <v>295</v>
      </c>
      <c r="B296" s="9">
        <v>43692</v>
      </c>
      <c r="C296" s="5">
        <v>6</v>
      </c>
      <c r="D296" s="5">
        <v>17</v>
      </c>
      <c r="E296" s="5">
        <v>19</v>
      </c>
      <c r="F296" s="5">
        <v>31</v>
      </c>
      <c r="G296" s="5">
        <v>43</v>
      </c>
      <c r="H296" s="5">
        <v>2</v>
      </c>
    </row>
    <row r="297" spans="1:8" x14ac:dyDescent="0.25">
      <c r="A297" s="6">
        <v>296</v>
      </c>
      <c r="B297" s="10">
        <v>43696</v>
      </c>
      <c r="C297" s="6">
        <v>11</v>
      </c>
      <c r="D297" s="6">
        <v>14</v>
      </c>
      <c r="E297" s="6">
        <v>21</v>
      </c>
      <c r="F297" s="6">
        <v>41</v>
      </c>
      <c r="G297" s="6">
        <v>42</v>
      </c>
      <c r="H297" s="6">
        <v>3</v>
      </c>
    </row>
    <row r="298" spans="1:8" x14ac:dyDescent="0.25">
      <c r="A298" s="5">
        <v>297</v>
      </c>
      <c r="B298" s="9">
        <v>43699</v>
      </c>
      <c r="C298" s="5">
        <v>5</v>
      </c>
      <c r="D298" s="5">
        <v>12</v>
      </c>
      <c r="E298" s="5">
        <v>15</v>
      </c>
      <c r="F298" s="5">
        <v>25</v>
      </c>
      <c r="G298" s="5">
        <v>32</v>
      </c>
      <c r="H298" s="5">
        <v>6</v>
      </c>
    </row>
    <row r="299" spans="1:8" x14ac:dyDescent="0.25">
      <c r="A299" s="6">
        <v>298</v>
      </c>
      <c r="B299" s="10">
        <v>43703</v>
      </c>
      <c r="C299" s="6">
        <v>4</v>
      </c>
      <c r="D299" s="6">
        <v>13</v>
      </c>
      <c r="E299" s="6">
        <v>23</v>
      </c>
      <c r="F299" s="6">
        <v>27</v>
      </c>
      <c r="G299" s="6">
        <v>38</v>
      </c>
      <c r="H299" s="6">
        <v>2</v>
      </c>
    </row>
    <row r="300" spans="1:8" x14ac:dyDescent="0.25">
      <c r="A300" s="5">
        <v>299</v>
      </c>
      <c r="B300" s="9">
        <v>43706</v>
      </c>
      <c r="C300" s="5">
        <v>1</v>
      </c>
      <c r="D300" s="5">
        <v>4</v>
      </c>
      <c r="E300" s="5">
        <v>6</v>
      </c>
      <c r="F300" s="5">
        <v>7</v>
      </c>
      <c r="G300" s="5">
        <v>27</v>
      </c>
      <c r="H300" s="5">
        <v>7</v>
      </c>
    </row>
    <row r="301" spans="1:8" x14ac:dyDescent="0.25">
      <c r="A301" s="6">
        <v>300</v>
      </c>
      <c r="B301" s="10">
        <v>43710</v>
      </c>
      <c r="C301" s="6">
        <v>16</v>
      </c>
      <c r="D301" s="6">
        <v>28</v>
      </c>
      <c r="E301" s="6">
        <v>36</v>
      </c>
      <c r="F301" s="6">
        <v>37</v>
      </c>
      <c r="G301" s="6">
        <v>49</v>
      </c>
      <c r="H301" s="6">
        <v>1</v>
      </c>
    </row>
    <row r="302" spans="1:8" x14ac:dyDescent="0.25">
      <c r="A302" s="5">
        <v>301</v>
      </c>
      <c r="B302" s="9">
        <v>43713</v>
      </c>
      <c r="C302" s="5">
        <v>10</v>
      </c>
      <c r="D302" s="5">
        <v>30</v>
      </c>
      <c r="E302" s="5">
        <v>36</v>
      </c>
      <c r="F302" s="5">
        <v>38</v>
      </c>
      <c r="G302" s="5">
        <v>44</v>
      </c>
      <c r="H302" s="5">
        <v>4</v>
      </c>
    </row>
    <row r="303" spans="1:8" x14ac:dyDescent="0.25">
      <c r="A303" s="6">
        <v>302</v>
      </c>
      <c r="B303" s="10">
        <v>43717</v>
      </c>
      <c r="C303" s="6">
        <v>15</v>
      </c>
      <c r="D303" s="6">
        <v>32</v>
      </c>
      <c r="E303" s="6">
        <v>39</v>
      </c>
      <c r="F303" s="6">
        <v>42</v>
      </c>
      <c r="G303" s="6">
        <v>48</v>
      </c>
      <c r="H303" s="6">
        <v>3</v>
      </c>
    </row>
    <row r="304" spans="1:8" x14ac:dyDescent="0.25">
      <c r="A304" s="5">
        <v>303</v>
      </c>
      <c r="B304" s="9">
        <v>43720</v>
      </c>
      <c r="C304" s="5">
        <v>4</v>
      </c>
      <c r="D304" s="5">
        <v>12</v>
      </c>
      <c r="E304" s="5">
        <v>30</v>
      </c>
      <c r="F304" s="5">
        <v>32</v>
      </c>
      <c r="G304" s="5">
        <v>48</v>
      </c>
      <c r="H304" s="5">
        <v>7</v>
      </c>
    </row>
    <row r="305" spans="1:8" x14ac:dyDescent="0.25">
      <c r="A305" s="6">
        <v>304</v>
      </c>
      <c r="B305" s="10">
        <v>43724</v>
      </c>
      <c r="C305" s="6">
        <v>3</v>
      </c>
      <c r="D305" s="6">
        <v>13</v>
      </c>
      <c r="E305" s="6">
        <v>25</v>
      </c>
      <c r="F305" s="6">
        <v>26</v>
      </c>
      <c r="G305" s="6">
        <v>29</v>
      </c>
      <c r="H305" s="6">
        <v>3</v>
      </c>
    </row>
    <row r="306" spans="1:8" x14ac:dyDescent="0.25">
      <c r="A306" s="5">
        <v>305</v>
      </c>
      <c r="B306" s="9">
        <v>43727</v>
      </c>
      <c r="C306" s="5">
        <v>6</v>
      </c>
      <c r="D306" s="5">
        <v>19</v>
      </c>
      <c r="E306" s="5">
        <v>24</v>
      </c>
      <c r="F306" s="5">
        <v>35</v>
      </c>
      <c r="G306" s="5">
        <v>46</v>
      </c>
      <c r="H306" s="5">
        <v>2</v>
      </c>
    </row>
    <row r="307" spans="1:8" x14ac:dyDescent="0.25">
      <c r="A307" s="6">
        <v>306</v>
      </c>
      <c r="B307" s="10">
        <v>43731</v>
      </c>
      <c r="C307" s="6">
        <v>15</v>
      </c>
      <c r="D307" s="6">
        <v>27</v>
      </c>
      <c r="E307" s="6">
        <v>29</v>
      </c>
      <c r="F307" s="6">
        <v>31</v>
      </c>
      <c r="G307" s="6">
        <v>44</v>
      </c>
      <c r="H307" s="6">
        <v>6</v>
      </c>
    </row>
    <row r="308" spans="1:8" x14ac:dyDescent="0.25">
      <c r="A308" s="5">
        <v>307</v>
      </c>
      <c r="B308" s="9">
        <v>43734</v>
      </c>
      <c r="C308" s="5">
        <v>4</v>
      </c>
      <c r="D308" s="5">
        <v>6</v>
      </c>
      <c r="E308" s="5">
        <v>14</v>
      </c>
      <c r="F308" s="5">
        <v>21</v>
      </c>
      <c r="G308" s="5">
        <v>37</v>
      </c>
      <c r="H308" s="5">
        <v>3</v>
      </c>
    </row>
    <row r="309" spans="1:8" x14ac:dyDescent="0.25">
      <c r="A309" s="6">
        <v>308</v>
      </c>
      <c r="B309" s="10">
        <v>43738</v>
      </c>
      <c r="C309" s="6">
        <v>3</v>
      </c>
      <c r="D309" s="6">
        <v>12</v>
      </c>
      <c r="E309" s="6">
        <v>41</v>
      </c>
      <c r="F309" s="6">
        <v>43</v>
      </c>
      <c r="G309" s="6">
        <v>46</v>
      </c>
      <c r="H309" s="6">
        <v>1</v>
      </c>
    </row>
    <row r="310" spans="1:8" x14ac:dyDescent="0.25">
      <c r="A310" s="5">
        <v>309</v>
      </c>
      <c r="B310" s="9">
        <v>43741</v>
      </c>
      <c r="C310" s="5">
        <v>1</v>
      </c>
      <c r="D310" s="5">
        <v>2</v>
      </c>
      <c r="E310" s="5">
        <v>4</v>
      </c>
      <c r="F310" s="5">
        <v>19</v>
      </c>
      <c r="G310" s="5">
        <v>23</v>
      </c>
      <c r="H310" s="5">
        <v>5</v>
      </c>
    </row>
    <row r="311" spans="1:8" x14ac:dyDescent="0.25">
      <c r="A311" s="6">
        <v>310</v>
      </c>
      <c r="B311" s="10">
        <v>43745</v>
      </c>
      <c r="C311" s="6">
        <v>4</v>
      </c>
      <c r="D311" s="6">
        <v>7</v>
      </c>
      <c r="E311" s="6">
        <v>17</v>
      </c>
      <c r="F311" s="6">
        <v>24</v>
      </c>
      <c r="G311" s="6">
        <v>29</v>
      </c>
      <c r="H311" s="6">
        <v>1</v>
      </c>
    </row>
    <row r="312" spans="1:8" x14ac:dyDescent="0.25">
      <c r="A312" s="5">
        <v>311</v>
      </c>
      <c r="B312" s="9">
        <v>43748</v>
      </c>
      <c r="C312" s="5">
        <v>6</v>
      </c>
      <c r="D312" s="5">
        <v>12</v>
      </c>
      <c r="E312" s="5">
        <v>19</v>
      </c>
      <c r="F312" s="5">
        <v>34</v>
      </c>
      <c r="G312" s="5">
        <v>49</v>
      </c>
      <c r="H312" s="5">
        <v>7</v>
      </c>
    </row>
    <row r="313" spans="1:8" x14ac:dyDescent="0.25">
      <c r="A313" s="6">
        <v>312</v>
      </c>
      <c r="B313" s="10">
        <v>43752</v>
      </c>
      <c r="C313" s="6">
        <v>4</v>
      </c>
      <c r="D313" s="6">
        <v>8</v>
      </c>
      <c r="E313" s="6">
        <v>21</v>
      </c>
      <c r="F313" s="6">
        <v>29</v>
      </c>
      <c r="G313" s="6">
        <v>42</v>
      </c>
      <c r="H313" s="6">
        <v>5</v>
      </c>
    </row>
    <row r="314" spans="1:8" x14ac:dyDescent="0.25">
      <c r="A314" s="5">
        <v>313</v>
      </c>
      <c r="B314" s="9">
        <v>43755</v>
      </c>
      <c r="C314" s="5">
        <v>7</v>
      </c>
      <c r="D314" s="5">
        <v>14</v>
      </c>
      <c r="E314" s="5">
        <v>17</v>
      </c>
      <c r="F314" s="5">
        <v>23</v>
      </c>
      <c r="G314" s="5">
        <v>24</v>
      </c>
      <c r="H314" s="5">
        <v>7</v>
      </c>
    </row>
    <row r="315" spans="1:8" x14ac:dyDescent="0.25">
      <c r="A315" s="6">
        <v>314</v>
      </c>
      <c r="B315" s="10">
        <v>43759</v>
      </c>
      <c r="C315" s="6">
        <v>16</v>
      </c>
      <c r="D315" s="6">
        <v>25</v>
      </c>
      <c r="E315" s="6">
        <v>27</v>
      </c>
      <c r="F315" s="6">
        <v>28</v>
      </c>
      <c r="G315" s="6">
        <v>41</v>
      </c>
      <c r="H315" s="6">
        <v>3</v>
      </c>
    </row>
    <row r="316" spans="1:8" x14ac:dyDescent="0.25">
      <c r="A316" s="5">
        <v>315</v>
      </c>
      <c r="B316" s="9">
        <v>43762</v>
      </c>
      <c r="C316" s="5">
        <v>3</v>
      </c>
      <c r="D316" s="5">
        <v>13</v>
      </c>
      <c r="E316" s="5">
        <v>16</v>
      </c>
      <c r="F316" s="5">
        <v>19</v>
      </c>
      <c r="G316" s="5">
        <v>40</v>
      </c>
      <c r="H316" s="5">
        <v>5</v>
      </c>
    </row>
    <row r="317" spans="1:8" x14ac:dyDescent="0.25">
      <c r="A317" s="6">
        <v>316</v>
      </c>
      <c r="B317" s="10">
        <v>43766</v>
      </c>
      <c r="C317" s="6">
        <v>7</v>
      </c>
      <c r="D317" s="6">
        <v>12</v>
      </c>
      <c r="E317" s="6">
        <v>17</v>
      </c>
      <c r="F317" s="6">
        <v>18</v>
      </c>
      <c r="G317" s="6">
        <v>39</v>
      </c>
      <c r="H317" s="6">
        <v>5</v>
      </c>
    </row>
    <row r="318" spans="1:8" x14ac:dyDescent="0.25">
      <c r="A318" s="5">
        <v>317</v>
      </c>
      <c r="B318" s="9">
        <v>43769</v>
      </c>
      <c r="C318" s="5">
        <v>17</v>
      </c>
      <c r="D318" s="5">
        <v>18</v>
      </c>
      <c r="E318" s="5">
        <v>27</v>
      </c>
      <c r="F318" s="5">
        <v>42</v>
      </c>
      <c r="G318" s="5">
        <v>46</v>
      </c>
      <c r="H318" s="5">
        <v>2</v>
      </c>
    </row>
    <row r="319" spans="1:8" x14ac:dyDescent="0.25">
      <c r="A319" s="6">
        <v>318</v>
      </c>
      <c r="B319" s="10">
        <v>43773</v>
      </c>
      <c r="C319" s="6">
        <v>1</v>
      </c>
      <c r="D319" s="6">
        <v>2</v>
      </c>
      <c r="E319" s="6">
        <v>13</v>
      </c>
      <c r="F319" s="6">
        <v>18</v>
      </c>
      <c r="G319" s="6">
        <v>38</v>
      </c>
      <c r="H319" s="6">
        <v>2</v>
      </c>
    </row>
    <row r="320" spans="1:8" x14ac:dyDescent="0.25">
      <c r="A320" s="5">
        <v>319</v>
      </c>
      <c r="B320" s="9">
        <v>43776</v>
      </c>
      <c r="C320" s="5">
        <v>9</v>
      </c>
      <c r="D320" s="5">
        <v>30</v>
      </c>
      <c r="E320" s="5">
        <v>31</v>
      </c>
      <c r="F320" s="5">
        <v>37</v>
      </c>
      <c r="G320" s="5">
        <v>42</v>
      </c>
      <c r="H320" s="5">
        <v>7</v>
      </c>
    </row>
    <row r="321" spans="1:8" x14ac:dyDescent="0.25">
      <c r="A321" s="6">
        <v>320</v>
      </c>
      <c r="B321" s="10">
        <v>43780</v>
      </c>
      <c r="C321" s="6">
        <v>7</v>
      </c>
      <c r="D321" s="6">
        <v>14</v>
      </c>
      <c r="E321" s="6">
        <v>20</v>
      </c>
      <c r="F321" s="6">
        <v>22</v>
      </c>
      <c r="G321" s="6">
        <v>42</v>
      </c>
      <c r="H321" s="6">
        <v>6</v>
      </c>
    </row>
    <row r="322" spans="1:8" x14ac:dyDescent="0.25">
      <c r="A322" s="5">
        <v>321</v>
      </c>
      <c r="B322" s="9">
        <v>43783</v>
      </c>
      <c r="C322" s="5">
        <v>7</v>
      </c>
      <c r="D322" s="5">
        <v>10</v>
      </c>
      <c r="E322" s="5">
        <v>23</v>
      </c>
      <c r="F322" s="5">
        <v>33</v>
      </c>
      <c r="G322" s="5">
        <v>44</v>
      </c>
      <c r="H322" s="5">
        <v>5</v>
      </c>
    </row>
    <row r="323" spans="1:8" x14ac:dyDescent="0.25">
      <c r="A323" s="6">
        <v>322</v>
      </c>
      <c r="B323" s="10">
        <v>43787</v>
      </c>
      <c r="C323" s="6">
        <v>22</v>
      </c>
      <c r="D323" s="6">
        <v>25</v>
      </c>
      <c r="E323" s="6">
        <v>33</v>
      </c>
      <c r="F323" s="6">
        <v>44</v>
      </c>
      <c r="G323" s="6">
        <v>47</v>
      </c>
      <c r="H323" s="6">
        <v>1</v>
      </c>
    </row>
    <row r="324" spans="1:8" x14ac:dyDescent="0.25">
      <c r="A324" s="5">
        <v>323</v>
      </c>
      <c r="B324" s="9">
        <v>43790</v>
      </c>
      <c r="C324" s="5">
        <v>15</v>
      </c>
      <c r="D324" s="5">
        <v>24</v>
      </c>
      <c r="E324" s="5">
        <v>29</v>
      </c>
      <c r="F324" s="5">
        <v>39</v>
      </c>
      <c r="G324" s="5">
        <v>47</v>
      </c>
      <c r="H324" s="5">
        <v>4</v>
      </c>
    </row>
    <row r="325" spans="1:8" x14ac:dyDescent="0.25">
      <c r="A325" s="6">
        <v>324</v>
      </c>
      <c r="B325" s="10">
        <v>43794</v>
      </c>
      <c r="C325" s="6">
        <v>5</v>
      </c>
      <c r="D325" s="6">
        <v>6</v>
      </c>
      <c r="E325" s="6">
        <v>9</v>
      </c>
      <c r="F325" s="6">
        <v>20</v>
      </c>
      <c r="G325" s="6">
        <v>42</v>
      </c>
      <c r="H325" s="6">
        <v>3</v>
      </c>
    </row>
    <row r="326" spans="1:8" x14ac:dyDescent="0.25">
      <c r="A326" s="5">
        <v>325</v>
      </c>
      <c r="B326" s="9">
        <v>43797</v>
      </c>
      <c r="C326" s="5">
        <v>14</v>
      </c>
      <c r="D326" s="5">
        <v>21</v>
      </c>
      <c r="E326" s="5">
        <v>24</v>
      </c>
      <c r="F326" s="5">
        <v>27</v>
      </c>
      <c r="G326" s="5">
        <v>40</v>
      </c>
      <c r="H326" s="5">
        <v>7</v>
      </c>
    </row>
    <row r="327" spans="1:8" x14ac:dyDescent="0.25">
      <c r="A327" s="6">
        <v>326</v>
      </c>
      <c r="B327" s="10">
        <v>43801</v>
      </c>
      <c r="C327" s="6">
        <v>9</v>
      </c>
      <c r="D327" s="6">
        <v>10</v>
      </c>
      <c r="E327" s="6">
        <v>26</v>
      </c>
      <c r="F327" s="6">
        <v>37</v>
      </c>
      <c r="G327" s="6">
        <v>43</v>
      </c>
      <c r="H327" s="6">
        <v>3</v>
      </c>
    </row>
    <row r="328" spans="1:8" x14ac:dyDescent="0.25">
      <c r="A328" s="5">
        <v>327</v>
      </c>
      <c r="B328" s="9">
        <v>43804</v>
      </c>
      <c r="C328" s="5">
        <v>2</v>
      </c>
      <c r="D328" s="5">
        <v>14</v>
      </c>
      <c r="E328" s="5">
        <v>34</v>
      </c>
      <c r="F328" s="5">
        <v>40</v>
      </c>
      <c r="G328" s="5">
        <v>43</v>
      </c>
      <c r="H328" s="5">
        <v>2</v>
      </c>
    </row>
    <row r="329" spans="1:8" x14ac:dyDescent="0.25">
      <c r="A329" s="6">
        <v>328</v>
      </c>
      <c r="B329" s="10">
        <v>43808</v>
      </c>
      <c r="C329" s="6">
        <v>6</v>
      </c>
      <c r="D329" s="6">
        <v>20</v>
      </c>
      <c r="E329" s="6">
        <v>34</v>
      </c>
      <c r="F329" s="6">
        <v>38</v>
      </c>
      <c r="G329" s="6">
        <v>49</v>
      </c>
      <c r="H329" s="6">
        <v>3</v>
      </c>
    </row>
    <row r="330" spans="1:8" x14ac:dyDescent="0.25">
      <c r="A330" s="5">
        <v>329</v>
      </c>
      <c r="B330" s="9">
        <v>43811</v>
      </c>
      <c r="C330" s="5">
        <v>10</v>
      </c>
      <c r="D330" s="5">
        <v>23</v>
      </c>
      <c r="E330" s="5">
        <v>32</v>
      </c>
      <c r="F330" s="5">
        <v>33</v>
      </c>
      <c r="G330" s="5">
        <v>45</v>
      </c>
      <c r="H330" s="5">
        <v>7</v>
      </c>
    </row>
    <row r="331" spans="1:8" x14ac:dyDescent="0.25">
      <c r="A331" s="6">
        <v>330</v>
      </c>
      <c r="B331" s="10">
        <v>43815</v>
      </c>
      <c r="C331" s="6">
        <v>17</v>
      </c>
      <c r="D331" s="6">
        <v>22</v>
      </c>
      <c r="E331" s="6">
        <v>26</v>
      </c>
      <c r="F331" s="6">
        <v>38</v>
      </c>
      <c r="G331" s="6">
        <v>44</v>
      </c>
      <c r="H331" s="6">
        <v>7</v>
      </c>
    </row>
    <row r="332" spans="1:8" x14ac:dyDescent="0.25">
      <c r="A332" s="5">
        <v>331</v>
      </c>
      <c r="B332" s="9">
        <v>43818</v>
      </c>
      <c r="C332" s="5">
        <v>7</v>
      </c>
      <c r="D332" s="5">
        <v>9</v>
      </c>
      <c r="E332" s="5">
        <v>21</v>
      </c>
      <c r="F332" s="5">
        <v>43</v>
      </c>
      <c r="G332" s="5">
        <v>48</v>
      </c>
      <c r="H332" s="5">
        <v>1</v>
      </c>
    </row>
    <row r="333" spans="1:8" x14ac:dyDescent="0.25">
      <c r="A333" s="6">
        <v>332</v>
      </c>
      <c r="B333" s="10">
        <v>43822</v>
      </c>
      <c r="C333" s="6">
        <v>4</v>
      </c>
      <c r="D333" s="6">
        <v>8</v>
      </c>
      <c r="E333" s="6">
        <v>23</v>
      </c>
      <c r="F333" s="6">
        <v>40</v>
      </c>
      <c r="G333" s="6">
        <v>45</v>
      </c>
      <c r="H333" s="6">
        <v>7</v>
      </c>
    </row>
    <row r="334" spans="1:8" x14ac:dyDescent="0.25">
      <c r="A334" s="5">
        <v>333</v>
      </c>
      <c r="B334" s="9">
        <v>43825</v>
      </c>
      <c r="C334" s="5">
        <v>3</v>
      </c>
      <c r="D334" s="5">
        <v>12</v>
      </c>
      <c r="E334" s="5">
        <v>13</v>
      </c>
      <c r="F334" s="5">
        <v>21</v>
      </c>
      <c r="G334" s="5">
        <v>37</v>
      </c>
      <c r="H334" s="5">
        <v>5</v>
      </c>
    </row>
    <row r="335" spans="1:8" x14ac:dyDescent="0.25">
      <c r="A335" s="6">
        <v>334</v>
      </c>
      <c r="B335" s="10">
        <v>43829</v>
      </c>
      <c r="C335" s="6">
        <v>1</v>
      </c>
      <c r="D335" s="6">
        <v>25</v>
      </c>
      <c r="E335" s="6">
        <v>33</v>
      </c>
      <c r="F335" s="6">
        <v>42</v>
      </c>
      <c r="G335" s="6">
        <v>47</v>
      </c>
      <c r="H335" s="6">
        <v>2</v>
      </c>
    </row>
    <row r="336" spans="1:8" x14ac:dyDescent="0.25">
      <c r="A336" s="5">
        <v>335</v>
      </c>
      <c r="B336" s="9">
        <v>43832</v>
      </c>
      <c r="C336" s="5">
        <v>4</v>
      </c>
      <c r="D336" s="5">
        <v>15</v>
      </c>
      <c r="E336" s="5">
        <v>19</v>
      </c>
      <c r="F336" s="5">
        <v>26</v>
      </c>
      <c r="G336" s="5">
        <v>44</v>
      </c>
      <c r="H336" s="5">
        <v>2</v>
      </c>
    </row>
    <row r="337" spans="1:8" x14ac:dyDescent="0.25">
      <c r="A337" s="6">
        <v>336</v>
      </c>
      <c r="B337" s="10">
        <v>43836</v>
      </c>
      <c r="C337" s="6">
        <v>11</v>
      </c>
      <c r="D337" s="6">
        <v>19</v>
      </c>
      <c r="E337" s="6">
        <v>31</v>
      </c>
      <c r="F337" s="6">
        <v>38</v>
      </c>
      <c r="G337" s="6">
        <v>43</v>
      </c>
      <c r="H337" s="6">
        <v>4</v>
      </c>
    </row>
    <row r="338" spans="1:8" x14ac:dyDescent="0.25">
      <c r="A338" s="5">
        <v>337</v>
      </c>
      <c r="B338" s="9">
        <v>43839</v>
      </c>
      <c r="C338" s="5">
        <v>11</v>
      </c>
      <c r="D338" s="5">
        <v>21</v>
      </c>
      <c r="E338" s="5">
        <v>25</v>
      </c>
      <c r="F338" s="5">
        <v>42</v>
      </c>
      <c r="G338" s="5">
        <v>47</v>
      </c>
      <c r="H338" s="5">
        <v>3</v>
      </c>
    </row>
    <row r="339" spans="1:8" x14ac:dyDescent="0.25">
      <c r="A339" s="6">
        <v>338</v>
      </c>
      <c r="B339" s="10">
        <v>43843</v>
      </c>
      <c r="C339" s="6">
        <v>5</v>
      </c>
      <c r="D339" s="6">
        <v>9</v>
      </c>
      <c r="E339" s="6">
        <v>14</v>
      </c>
      <c r="F339" s="6">
        <v>17</v>
      </c>
      <c r="G339" s="6">
        <v>20</v>
      </c>
      <c r="H339" s="6">
        <v>4</v>
      </c>
    </row>
    <row r="340" spans="1:8" x14ac:dyDescent="0.25">
      <c r="A340" s="5">
        <v>339</v>
      </c>
      <c r="B340" s="9">
        <v>43846</v>
      </c>
      <c r="C340" s="5">
        <v>16</v>
      </c>
      <c r="D340" s="5">
        <v>23</v>
      </c>
      <c r="E340" s="5">
        <v>28</v>
      </c>
      <c r="F340" s="5">
        <v>37</v>
      </c>
      <c r="G340" s="5">
        <v>41</v>
      </c>
      <c r="H340" s="5">
        <v>2</v>
      </c>
    </row>
    <row r="341" spans="1:8" x14ac:dyDescent="0.25">
      <c r="A341" s="6">
        <v>340</v>
      </c>
      <c r="B341" s="10">
        <v>43850</v>
      </c>
      <c r="C341" s="6">
        <v>6</v>
      </c>
      <c r="D341" s="6">
        <v>8</v>
      </c>
      <c r="E341" s="6">
        <v>19</v>
      </c>
      <c r="F341" s="6">
        <v>20</v>
      </c>
      <c r="G341" s="6">
        <v>49</v>
      </c>
      <c r="H341" s="6">
        <v>2</v>
      </c>
    </row>
    <row r="342" spans="1:8" x14ac:dyDescent="0.25">
      <c r="A342" s="5">
        <v>341</v>
      </c>
      <c r="B342" s="9">
        <v>43853</v>
      </c>
      <c r="C342" s="5">
        <v>13</v>
      </c>
      <c r="D342" s="5">
        <v>17</v>
      </c>
      <c r="E342" s="5">
        <v>19</v>
      </c>
      <c r="F342" s="5">
        <v>48</v>
      </c>
      <c r="G342" s="5">
        <v>49</v>
      </c>
      <c r="H342" s="5">
        <v>3</v>
      </c>
    </row>
    <row r="343" spans="1:8" x14ac:dyDescent="0.25">
      <c r="A343" s="6">
        <v>342</v>
      </c>
      <c r="B343" s="10">
        <v>43857</v>
      </c>
      <c r="C343" s="6">
        <v>8</v>
      </c>
      <c r="D343" s="6">
        <v>21</v>
      </c>
      <c r="E343" s="6">
        <v>30</v>
      </c>
      <c r="F343" s="6">
        <v>35</v>
      </c>
      <c r="G343" s="6">
        <v>38</v>
      </c>
      <c r="H343" s="6">
        <v>2</v>
      </c>
    </row>
    <row r="344" spans="1:8" x14ac:dyDescent="0.25">
      <c r="A344" s="5">
        <v>343</v>
      </c>
      <c r="B344" s="9">
        <v>43860</v>
      </c>
      <c r="C344" s="5">
        <v>8</v>
      </c>
      <c r="D344" s="5">
        <v>16</v>
      </c>
      <c r="E344" s="5">
        <v>19</v>
      </c>
      <c r="F344" s="5">
        <v>22</v>
      </c>
      <c r="G344" s="5">
        <v>37</v>
      </c>
      <c r="H344" s="5">
        <v>6</v>
      </c>
    </row>
    <row r="345" spans="1:8" x14ac:dyDescent="0.25">
      <c r="A345" s="6">
        <v>344</v>
      </c>
      <c r="B345" s="10">
        <v>43864</v>
      </c>
      <c r="C345" s="6">
        <v>2</v>
      </c>
      <c r="D345" s="6">
        <v>19</v>
      </c>
      <c r="E345" s="6">
        <v>39</v>
      </c>
      <c r="F345" s="6">
        <v>44</v>
      </c>
      <c r="G345" s="6">
        <v>49</v>
      </c>
      <c r="H345" s="6">
        <v>4</v>
      </c>
    </row>
    <row r="346" spans="1:8" x14ac:dyDescent="0.25">
      <c r="A346" s="5">
        <v>345</v>
      </c>
      <c r="B346" s="9">
        <v>43867</v>
      </c>
      <c r="C346" s="5">
        <v>14</v>
      </c>
      <c r="D346" s="5">
        <v>19</v>
      </c>
      <c r="E346" s="5">
        <v>25</v>
      </c>
      <c r="F346" s="5">
        <v>28</v>
      </c>
      <c r="G346" s="5">
        <v>37</v>
      </c>
      <c r="H346" s="5">
        <v>7</v>
      </c>
    </row>
    <row r="347" spans="1:8" x14ac:dyDescent="0.25">
      <c r="A347" s="6">
        <v>346</v>
      </c>
      <c r="B347" s="10">
        <v>43871</v>
      </c>
      <c r="C347" s="6">
        <v>1</v>
      </c>
      <c r="D347" s="6">
        <v>8</v>
      </c>
      <c r="E347" s="6">
        <v>19</v>
      </c>
      <c r="F347" s="6">
        <v>28</v>
      </c>
      <c r="G347" s="6">
        <v>33</v>
      </c>
      <c r="H347" s="6">
        <v>3</v>
      </c>
    </row>
    <row r="348" spans="1:8" x14ac:dyDescent="0.25">
      <c r="A348" s="5">
        <v>347</v>
      </c>
      <c r="B348" s="9">
        <v>43874</v>
      </c>
      <c r="C348" s="5">
        <v>21</v>
      </c>
      <c r="D348" s="5">
        <v>31</v>
      </c>
      <c r="E348" s="5">
        <v>33</v>
      </c>
      <c r="F348" s="5">
        <v>44</v>
      </c>
      <c r="G348" s="5">
        <v>45</v>
      </c>
      <c r="H348" s="5">
        <v>6</v>
      </c>
    </row>
    <row r="349" spans="1:8" x14ac:dyDescent="0.25">
      <c r="A349" s="6">
        <v>348</v>
      </c>
      <c r="B349" s="10">
        <v>43878</v>
      </c>
      <c r="C349" s="6">
        <v>4</v>
      </c>
      <c r="D349" s="6">
        <v>5</v>
      </c>
      <c r="E349" s="6">
        <v>7</v>
      </c>
      <c r="F349" s="6">
        <v>39</v>
      </c>
      <c r="G349" s="6">
        <v>48</v>
      </c>
      <c r="H349" s="6">
        <v>5</v>
      </c>
    </row>
    <row r="350" spans="1:8" x14ac:dyDescent="0.25">
      <c r="A350" s="5">
        <v>349</v>
      </c>
      <c r="B350" s="9">
        <v>43881</v>
      </c>
      <c r="C350" s="5">
        <v>9</v>
      </c>
      <c r="D350" s="5">
        <v>12</v>
      </c>
      <c r="E350" s="5">
        <v>13</v>
      </c>
      <c r="F350" s="5">
        <v>41</v>
      </c>
      <c r="G350" s="5">
        <v>42</v>
      </c>
      <c r="H350" s="5">
        <v>5</v>
      </c>
    </row>
    <row r="351" spans="1:8" x14ac:dyDescent="0.25">
      <c r="A351" s="6">
        <v>350</v>
      </c>
      <c r="B351" s="10">
        <v>43885</v>
      </c>
      <c r="C351" s="6">
        <v>2</v>
      </c>
      <c r="D351" s="6">
        <v>4</v>
      </c>
      <c r="E351" s="6">
        <v>9</v>
      </c>
      <c r="F351" s="6">
        <v>29</v>
      </c>
      <c r="G351" s="6">
        <v>30</v>
      </c>
      <c r="H351" s="6">
        <v>4</v>
      </c>
    </row>
    <row r="352" spans="1:8" x14ac:dyDescent="0.25">
      <c r="A352" s="5">
        <v>351</v>
      </c>
      <c r="B352" s="9">
        <v>43888</v>
      </c>
      <c r="C352" s="5">
        <v>6</v>
      </c>
      <c r="D352" s="5">
        <v>10</v>
      </c>
      <c r="E352" s="5">
        <v>22</v>
      </c>
      <c r="F352" s="5">
        <v>35</v>
      </c>
      <c r="G352" s="5">
        <v>45</v>
      </c>
      <c r="H352" s="5">
        <v>1</v>
      </c>
    </row>
    <row r="353" spans="1:8" x14ac:dyDescent="0.25">
      <c r="A353" s="6">
        <v>352</v>
      </c>
      <c r="B353" s="10">
        <v>43892</v>
      </c>
      <c r="C353" s="6">
        <v>1</v>
      </c>
      <c r="D353" s="6">
        <v>13</v>
      </c>
      <c r="E353" s="6">
        <v>24</v>
      </c>
      <c r="F353" s="6">
        <v>31</v>
      </c>
      <c r="G353" s="6">
        <v>49</v>
      </c>
      <c r="H353" s="6">
        <v>7</v>
      </c>
    </row>
    <row r="354" spans="1:8" x14ac:dyDescent="0.25">
      <c r="A354" s="5">
        <v>353</v>
      </c>
      <c r="B354" s="9">
        <v>43895</v>
      </c>
      <c r="C354" s="5">
        <v>4</v>
      </c>
      <c r="D354" s="5">
        <v>20</v>
      </c>
      <c r="E354" s="5">
        <v>37</v>
      </c>
      <c r="F354" s="5">
        <v>42</v>
      </c>
      <c r="G354" s="5">
        <v>46</v>
      </c>
      <c r="H354" s="5">
        <v>3</v>
      </c>
    </row>
    <row r="355" spans="1:8" x14ac:dyDescent="0.25">
      <c r="A355" s="6">
        <v>354</v>
      </c>
      <c r="B355" s="10">
        <v>43899</v>
      </c>
      <c r="C355" s="6">
        <v>10</v>
      </c>
      <c r="D355" s="6">
        <v>17</v>
      </c>
      <c r="E355" s="6">
        <v>23</v>
      </c>
      <c r="F355" s="6">
        <v>28</v>
      </c>
      <c r="G355" s="6">
        <v>40</v>
      </c>
      <c r="H355" s="6">
        <v>5</v>
      </c>
    </row>
    <row r="356" spans="1:8" x14ac:dyDescent="0.25">
      <c r="A356" s="5">
        <v>355</v>
      </c>
      <c r="B356" s="9">
        <v>43902</v>
      </c>
      <c r="C356" s="5">
        <v>16</v>
      </c>
      <c r="D356" s="5">
        <v>19</v>
      </c>
      <c r="E356" s="5">
        <v>31</v>
      </c>
      <c r="F356" s="5">
        <v>41</v>
      </c>
      <c r="G356" s="5">
        <v>49</v>
      </c>
      <c r="H356" s="5">
        <v>1</v>
      </c>
    </row>
    <row r="357" spans="1:8" x14ac:dyDescent="0.25">
      <c r="A357" s="6">
        <v>356</v>
      </c>
      <c r="B357" s="10">
        <v>43906</v>
      </c>
      <c r="C357" s="6">
        <v>13</v>
      </c>
      <c r="D357" s="6">
        <v>23</v>
      </c>
      <c r="E357" s="6">
        <v>24</v>
      </c>
      <c r="F357" s="6">
        <v>31</v>
      </c>
      <c r="G357" s="6">
        <v>49</v>
      </c>
      <c r="H357" s="6">
        <v>4</v>
      </c>
    </row>
    <row r="358" spans="1:8" x14ac:dyDescent="0.25">
      <c r="A358" s="5">
        <v>357</v>
      </c>
      <c r="B358" s="9">
        <v>43909</v>
      </c>
      <c r="C358" s="5">
        <v>12</v>
      </c>
      <c r="D358" s="5">
        <v>32</v>
      </c>
      <c r="E358" s="5">
        <v>39</v>
      </c>
      <c r="F358" s="5">
        <v>40</v>
      </c>
      <c r="G358" s="5">
        <v>49</v>
      </c>
      <c r="H358" s="5">
        <v>7</v>
      </c>
    </row>
    <row r="359" spans="1:8" x14ac:dyDescent="0.25">
      <c r="A359" s="6">
        <v>358</v>
      </c>
      <c r="B359" s="10">
        <v>43913</v>
      </c>
      <c r="C359" s="6">
        <v>5</v>
      </c>
      <c r="D359" s="6">
        <v>15</v>
      </c>
      <c r="E359" s="6">
        <v>23</v>
      </c>
      <c r="F359" s="6">
        <v>36</v>
      </c>
      <c r="G359" s="6">
        <v>47</v>
      </c>
      <c r="H359" s="6">
        <v>3</v>
      </c>
    </row>
    <row r="360" spans="1:8" x14ac:dyDescent="0.25">
      <c r="A360" s="5">
        <v>359</v>
      </c>
      <c r="B360" s="9">
        <v>43916</v>
      </c>
      <c r="C360" s="5">
        <v>8</v>
      </c>
      <c r="D360" s="5">
        <v>9</v>
      </c>
      <c r="E360" s="5">
        <v>17</v>
      </c>
      <c r="F360" s="5">
        <v>25</v>
      </c>
      <c r="G360" s="5">
        <v>36</v>
      </c>
      <c r="H360" s="5">
        <v>6</v>
      </c>
    </row>
    <row r="361" spans="1:8" x14ac:dyDescent="0.25">
      <c r="A361" s="6">
        <v>360</v>
      </c>
      <c r="B361" s="10">
        <v>43920</v>
      </c>
      <c r="C361" s="6">
        <v>2</v>
      </c>
      <c r="D361" s="6">
        <v>10</v>
      </c>
      <c r="E361" s="6">
        <v>15</v>
      </c>
      <c r="F361" s="6">
        <v>39</v>
      </c>
      <c r="G361" s="6">
        <v>48</v>
      </c>
      <c r="H361" s="6">
        <v>4</v>
      </c>
    </row>
    <row r="362" spans="1:8" x14ac:dyDescent="0.25">
      <c r="A362" s="5">
        <v>361</v>
      </c>
      <c r="B362" s="9">
        <v>43923</v>
      </c>
      <c r="C362" s="5">
        <v>20</v>
      </c>
      <c r="D362" s="5">
        <v>21</v>
      </c>
      <c r="E362" s="5">
        <v>29</v>
      </c>
      <c r="F362" s="5">
        <v>33</v>
      </c>
      <c r="G362" s="5">
        <v>35</v>
      </c>
      <c r="H362" s="5">
        <v>1</v>
      </c>
    </row>
    <row r="363" spans="1:8" x14ac:dyDescent="0.25">
      <c r="A363" s="6">
        <v>362</v>
      </c>
      <c r="B363" s="10">
        <v>43927</v>
      </c>
      <c r="C363" s="6">
        <v>1</v>
      </c>
      <c r="D363" s="6">
        <v>11</v>
      </c>
      <c r="E363" s="6">
        <v>19</v>
      </c>
      <c r="F363" s="6">
        <v>28</v>
      </c>
      <c r="G363" s="6">
        <v>43</v>
      </c>
      <c r="H363" s="6">
        <v>6</v>
      </c>
    </row>
    <row r="364" spans="1:8" x14ac:dyDescent="0.25">
      <c r="A364" s="5">
        <v>363</v>
      </c>
      <c r="B364" s="9">
        <v>43930</v>
      </c>
      <c r="C364" s="5">
        <v>8</v>
      </c>
      <c r="D364" s="5">
        <v>11</v>
      </c>
      <c r="E364" s="5">
        <v>12</v>
      </c>
      <c r="F364" s="5">
        <v>22</v>
      </c>
      <c r="G364" s="5">
        <v>48</v>
      </c>
      <c r="H364" s="5">
        <v>7</v>
      </c>
    </row>
    <row r="365" spans="1:8" x14ac:dyDescent="0.25">
      <c r="A365" s="6">
        <v>364</v>
      </c>
      <c r="B365" s="10">
        <v>43934</v>
      </c>
      <c r="C365" s="6">
        <v>1</v>
      </c>
      <c r="D365" s="6">
        <v>12</v>
      </c>
      <c r="E365" s="6">
        <v>17</v>
      </c>
      <c r="F365" s="6">
        <v>27</v>
      </c>
      <c r="G365" s="6">
        <v>31</v>
      </c>
      <c r="H365" s="6">
        <v>1</v>
      </c>
    </row>
    <row r="366" spans="1:8" x14ac:dyDescent="0.25">
      <c r="A366" s="5">
        <v>365</v>
      </c>
      <c r="B366" s="9">
        <v>43937</v>
      </c>
      <c r="C366" s="5">
        <v>10</v>
      </c>
      <c r="D366" s="5">
        <v>11</v>
      </c>
      <c r="E366" s="5">
        <v>22</v>
      </c>
      <c r="F366" s="5">
        <v>35</v>
      </c>
      <c r="G366" s="5">
        <v>40</v>
      </c>
      <c r="H366" s="5">
        <v>7</v>
      </c>
    </row>
    <row r="367" spans="1:8" x14ac:dyDescent="0.25">
      <c r="A367" s="6">
        <v>366</v>
      </c>
      <c r="B367" s="10">
        <v>43941</v>
      </c>
      <c r="C367" s="6">
        <v>8</v>
      </c>
      <c r="D367" s="6">
        <v>13</v>
      </c>
      <c r="E367" s="6">
        <v>27</v>
      </c>
      <c r="F367" s="6">
        <v>33</v>
      </c>
      <c r="G367" s="6">
        <v>44</v>
      </c>
      <c r="H367" s="6">
        <v>1</v>
      </c>
    </row>
    <row r="368" spans="1:8" x14ac:dyDescent="0.25">
      <c r="A368" s="5">
        <v>367</v>
      </c>
      <c r="B368" s="9">
        <v>43944</v>
      </c>
      <c r="C368" s="5">
        <v>4</v>
      </c>
      <c r="D368" s="5">
        <v>19</v>
      </c>
      <c r="E368" s="5">
        <v>21</v>
      </c>
      <c r="F368" s="5">
        <v>25</v>
      </c>
      <c r="G368" s="5">
        <v>41</v>
      </c>
      <c r="H368" s="5">
        <v>6</v>
      </c>
    </row>
    <row r="369" spans="1:8" x14ac:dyDescent="0.25">
      <c r="A369" s="6">
        <v>368</v>
      </c>
      <c r="B369" s="10">
        <v>43948</v>
      </c>
      <c r="C369" s="6">
        <v>2</v>
      </c>
      <c r="D369" s="6">
        <v>21</v>
      </c>
      <c r="E369" s="6">
        <v>32</v>
      </c>
      <c r="F369" s="6">
        <v>39</v>
      </c>
      <c r="G369" s="6">
        <v>47</v>
      </c>
      <c r="H369" s="6">
        <v>1</v>
      </c>
    </row>
    <row r="370" spans="1:8" x14ac:dyDescent="0.25">
      <c r="A370" s="5">
        <v>369</v>
      </c>
      <c r="B370" s="9">
        <v>43951</v>
      </c>
      <c r="C370" s="5">
        <v>6</v>
      </c>
      <c r="D370" s="5">
        <v>9</v>
      </c>
      <c r="E370" s="5">
        <v>17</v>
      </c>
      <c r="F370" s="5">
        <v>25</v>
      </c>
      <c r="G370" s="5">
        <v>35</v>
      </c>
      <c r="H370" s="5">
        <v>2</v>
      </c>
    </row>
    <row r="371" spans="1:8" x14ac:dyDescent="0.25">
      <c r="A371" s="6">
        <v>370</v>
      </c>
      <c r="B371" s="10">
        <v>43955</v>
      </c>
      <c r="C371" s="6">
        <v>1</v>
      </c>
      <c r="D371" s="6">
        <v>5</v>
      </c>
      <c r="E371" s="6">
        <v>24</v>
      </c>
      <c r="F371" s="6">
        <v>26</v>
      </c>
      <c r="G371" s="6">
        <v>47</v>
      </c>
      <c r="H371" s="6">
        <v>5</v>
      </c>
    </row>
    <row r="372" spans="1:8" x14ac:dyDescent="0.25">
      <c r="A372" s="5">
        <v>371</v>
      </c>
      <c r="B372" s="9">
        <v>43958</v>
      </c>
      <c r="C372" s="5">
        <v>9</v>
      </c>
      <c r="D372" s="5">
        <v>12</v>
      </c>
      <c r="E372" s="5">
        <v>15</v>
      </c>
      <c r="F372" s="5">
        <v>38</v>
      </c>
      <c r="G372" s="5">
        <v>47</v>
      </c>
      <c r="H372" s="5">
        <v>2</v>
      </c>
    </row>
    <row r="373" spans="1:8" x14ac:dyDescent="0.25">
      <c r="A373" s="6">
        <v>372</v>
      </c>
      <c r="B373" s="10">
        <v>43962</v>
      </c>
      <c r="C373" s="6">
        <v>14</v>
      </c>
      <c r="D373" s="6">
        <v>18</v>
      </c>
      <c r="E373" s="6">
        <v>28</v>
      </c>
      <c r="F373" s="6">
        <v>45</v>
      </c>
      <c r="G373" s="6">
        <v>47</v>
      </c>
      <c r="H373" s="6">
        <v>1</v>
      </c>
    </row>
    <row r="374" spans="1:8" x14ac:dyDescent="0.25">
      <c r="A374" s="5">
        <v>373</v>
      </c>
      <c r="B374" s="9">
        <v>43965</v>
      </c>
      <c r="C374" s="5">
        <v>32</v>
      </c>
      <c r="D374" s="5">
        <v>35</v>
      </c>
      <c r="E374" s="5">
        <v>43</v>
      </c>
      <c r="F374" s="5">
        <v>45</v>
      </c>
      <c r="G374" s="5">
        <v>46</v>
      </c>
      <c r="H374" s="5">
        <v>3</v>
      </c>
    </row>
    <row r="375" spans="1:8" x14ac:dyDescent="0.25">
      <c r="A375" s="6">
        <v>374</v>
      </c>
      <c r="B375" s="10">
        <v>43969</v>
      </c>
      <c r="C375" s="6">
        <v>3</v>
      </c>
      <c r="D375" s="6">
        <v>9</v>
      </c>
      <c r="E375" s="6">
        <v>10</v>
      </c>
      <c r="F375" s="6">
        <v>30</v>
      </c>
      <c r="G375" s="6">
        <v>41</v>
      </c>
      <c r="H375" s="6">
        <v>6</v>
      </c>
    </row>
    <row r="376" spans="1:8" x14ac:dyDescent="0.25">
      <c r="A376" s="5">
        <v>375</v>
      </c>
      <c r="B376" s="9">
        <v>43972</v>
      </c>
      <c r="C376" s="5">
        <v>4</v>
      </c>
      <c r="D376" s="5">
        <v>26</v>
      </c>
      <c r="E376" s="5">
        <v>47</v>
      </c>
      <c r="F376" s="5">
        <v>48</v>
      </c>
      <c r="G376" s="5">
        <v>49</v>
      </c>
      <c r="H376" s="5">
        <v>2</v>
      </c>
    </row>
    <row r="377" spans="1:8" x14ac:dyDescent="0.25">
      <c r="A377" s="6">
        <v>376</v>
      </c>
      <c r="B377" s="10">
        <v>43976</v>
      </c>
      <c r="C377" s="6">
        <v>15</v>
      </c>
      <c r="D377" s="6">
        <v>35</v>
      </c>
      <c r="E377" s="6">
        <v>42</v>
      </c>
      <c r="F377" s="6">
        <v>43</v>
      </c>
      <c r="G377" s="6">
        <v>45</v>
      </c>
      <c r="H377" s="6">
        <v>7</v>
      </c>
    </row>
    <row r="378" spans="1:8" x14ac:dyDescent="0.25">
      <c r="A378" s="5">
        <v>377</v>
      </c>
      <c r="B378" s="9">
        <v>43979</v>
      </c>
      <c r="C378" s="5">
        <v>11</v>
      </c>
      <c r="D378" s="5">
        <v>12</v>
      </c>
      <c r="E378" s="5">
        <v>36</v>
      </c>
      <c r="F378" s="5">
        <v>39</v>
      </c>
      <c r="G378" s="5">
        <v>46</v>
      </c>
      <c r="H378" s="5">
        <v>1</v>
      </c>
    </row>
    <row r="379" spans="1:8" x14ac:dyDescent="0.25">
      <c r="A379" s="6">
        <v>378</v>
      </c>
      <c r="B379" s="10">
        <v>43983</v>
      </c>
      <c r="C379" s="6">
        <v>6</v>
      </c>
      <c r="D379" s="6">
        <v>22</v>
      </c>
      <c r="E379" s="6">
        <v>35</v>
      </c>
      <c r="F379" s="6">
        <v>38</v>
      </c>
      <c r="G379" s="6">
        <v>47</v>
      </c>
      <c r="H379" s="6">
        <v>5</v>
      </c>
    </row>
    <row r="380" spans="1:8" x14ac:dyDescent="0.25">
      <c r="A380" s="5">
        <v>379</v>
      </c>
      <c r="B380" s="9">
        <v>43986</v>
      </c>
      <c r="C380" s="5">
        <v>6</v>
      </c>
      <c r="D380" s="5">
        <v>21</v>
      </c>
      <c r="E380" s="5">
        <v>25</v>
      </c>
      <c r="F380" s="5">
        <v>34</v>
      </c>
      <c r="G380" s="5">
        <v>38</v>
      </c>
      <c r="H380" s="5">
        <v>7</v>
      </c>
    </row>
    <row r="381" spans="1:8" x14ac:dyDescent="0.25">
      <c r="A381" s="6">
        <v>380</v>
      </c>
      <c r="B381" s="10">
        <v>43990</v>
      </c>
      <c r="C381" s="6">
        <v>12</v>
      </c>
      <c r="D381" s="6">
        <v>19</v>
      </c>
      <c r="E381" s="6">
        <v>34</v>
      </c>
      <c r="F381" s="6">
        <v>35</v>
      </c>
      <c r="G381" s="6">
        <v>48</v>
      </c>
      <c r="H381" s="6">
        <v>7</v>
      </c>
    </row>
    <row r="382" spans="1:8" x14ac:dyDescent="0.25">
      <c r="A382" s="5">
        <v>381</v>
      </c>
      <c r="B382" s="9">
        <v>43993</v>
      </c>
      <c r="C382" s="5">
        <v>3</v>
      </c>
      <c r="D382" s="5">
        <v>4</v>
      </c>
      <c r="E382" s="5">
        <v>10</v>
      </c>
      <c r="F382" s="5">
        <v>25</v>
      </c>
      <c r="G382" s="5">
        <v>32</v>
      </c>
      <c r="H382" s="5">
        <v>6</v>
      </c>
    </row>
    <row r="383" spans="1:8" x14ac:dyDescent="0.25">
      <c r="A383" s="6">
        <v>382</v>
      </c>
      <c r="B383" s="10">
        <v>43997</v>
      </c>
      <c r="C383" s="6">
        <v>23</v>
      </c>
      <c r="D383" s="6">
        <v>30</v>
      </c>
      <c r="E383" s="6">
        <v>38</v>
      </c>
      <c r="F383" s="6">
        <v>40</v>
      </c>
      <c r="G383" s="6">
        <v>43</v>
      </c>
      <c r="H383" s="6">
        <v>6</v>
      </c>
    </row>
    <row r="384" spans="1:8" x14ac:dyDescent="0.25">
      <c r="A384" s="5">
        <v>383</v>
      </c>
      <c r="B384" s="9">
        <v>44000</v>
      </c>
      <c r="C384" s="5">
        <v>4</v>
      </c>
      <c r="D384" s="5">
        <v>18</v>
      </c>
      <c r="E384" s="5">
        <v>25</v>
      </c>
      <c r="F384" s="5">
        <v>26</v>
      </c>
      <c r="G384" s="5">
        <v>46</v>
      </c>
      <c r="H384" s="5">
        <v>5</v>
      </c>
    </row>
    <row r="385" spans="1:8" x14ac:dyDescent="0.25">
      <c r="A385" s="6">
        <v>384</v>
      </c>
      <c r="B385" s="10">
        <v>44004</v>
      </c>
      <c r="C385" s="6">
        <v>2</v>
      </c>
      <c r="D385" s="6">
        <v>4</v>
      </c>
      <c r="E385" s="6">
        <v>28</v>
      </c>
      <c r="F385" s="6">
        <v>35</v>
      </c>
      <c r="G385" s="6">
        <v>38</v>
      </c>
      <c r="H385" s="6">
        <v>1</v>
      </c>
    </row>
    <row r="386" spans="1:8" x14ac:dyDescent="0.25">
      <c r="A386" s="5">
        <v>385</v>
      </c>
      <c r="B386" s="9">
        <v>44007</v>
      </c>
      <c r="C386" s="5">
        <v>25</v>
      </c>
      <c r="D386" s="5">
        <v>28</v>
      </c>
      <c r="E386" s="5">
        <v>30</v>
      </c>
      <c r="F386" s="5">
        <v>48</v>
      </c>
      <c r="G386" s="5">
        <v>49</v>
      </c>
      <c r="H386" s="5">
        <v>3</v>
      </c>
    </row>
    <row r="387" spans="1:8" x14ac:dyDescent="0.25">
      <c r="A387" s="6">
        <v>386</v>
      </c>
      <c r="B387" s="10">
        <v>44011</v>
      </c>
      <c r="C387" s="6">
        <v>2</v>
      </c>
      <c r="D387" s="6">
        <v>12</v>
      </c>
      <c r="E387" s="6">
        <v>13</v>
      </c>
      <c r="F387" s="6">
        <v>20</v>
      </c>
      <c r="G387" s="6">
        <v>34</v>
      </c>
      <c r="H387" s="6">
        <v>3</v>
      </c>
    </row>
    <row r="388" spans="1:8" x14ac:dyDescent="0.25">
      <c r="A388" s="5">
        <v>387</v>
      </c>
      <c r="B388" s="9">
        <v>44014</v>
      </c>
      <c r="C388" s="5">
        <v>7</v>
      </c>
      <c r="D388" s="5">
        <v>14</v>
      </c>
      <c r="E388" s="5">
        <v>24</v>
      </c>
      <c r="F388" s="5">
        <v>29</v>
      </c>
      <c r="G388" s="5">
        <v>36</v>
      </c>
      <c r="H388" s="5">
        <v>7</v>
      </c>
    </row>
    <row r="389" spans="1:8" x14ac:dyDescent="0.25">
      <c r="A389" s="6">
        <v>388</v>
      </c>
      <c r="B389" s="10">
        <v>44018</v>
      </c>
      <c r="C389" s="6">
        <v>5</v>
      </c>
      <c r="D389" s="6">
        <v>7</v>
      </c>
      <c r="E389" s="6">
        <v>18</v>
      </c>
      <c r="F389" s="6">
        <v>28</v>
      </c>
      <c r="G389" s="6">
        <v>39</v>
      </c>
      <c r="H389" s="6">
        <v>1</v>
      </c>
    </row>
    <row r="390" spans="1:8" x14ac:dyDescent="0.25">
      <c r="A390" s="5">
        <v>389</v>
      </c>
      <c r="B390" s="9">
        <v>44021</v>
      </c>
      <c r="C390" s="5">
        <v>3</v>
      </c>
      <c r="D390" s="5">
        <v>8</v>
      </c>
      <c r="E390" s="5">
        <v>13</v>
      </c>
      <c r="F390" s="5">
        <v>17</v>
      </c>
      <c r="G390" s="5">
        <v>27</v>
      </c>
      <c r="H390" s="5">
        <v>1</v>
      </c>
    </row>
    <row r="391" spans="1:8" x14ac:dyDescent="0.25">
      <c r="A391" s="6">
        <v>390</v>
      </c>
      <c r="B391" s="10">
        <v>44025</v>
      </c>
      <c r="C391" s="6">
        <v>6</v>
      </c>
      <c r="D391" s="6">
        <v>7</v>
      </c>
      <c r="E391" s="6">
        <v>16</v>
      </c>
      <c r="F391" s="6">
        <v>26</v>
      </c>
      <c r="G391" s="6">
        <v>32</v>
      </c>
      <c r="H391" s="6">
        <v>2</v>
      </c>
    </row>
    <row r="392" spans="1:8" x14ac:dyDescent="0.25">
      <c r="A392" s="5">
        <v>391</v>
      </c>
      <c r="B392" s="9">
        <v>44028</v>
      </c>
      <c r="C392" s="5">
        <v>20</v>
      </c>
      <c r="D392" s="5">
        <v>24</v>
      </c>
      <c r="E392" s="5">
        <v>31</v>
      </c>
      <c r="F392" s="5">
        <v>34</v>
      </c>
      <c r="G392" s="5">
        <v>49</v>
      </c>
      <c r="H392" s="5">
        <v>3</v>
      </c>
    </row>
    <row r="393" spans="1:8" x14ac:dyDescent="0.25">
      <c r="A393" s="6">
        <v>392</v>
      </c>
      <c r="B393" s="10">
        <v>44032</v>
      </c>
      <c r="C393" s="6">
        <v>12</v>
      </c>
      <c r="D393" s="6">
        <v>20</v>
      </c>
      <c r="E393" s="6">
        <v>32</v>
      </c>
      <c r="F393" s="6">
        <v>43</v>
      </c>
      <c r="G393" s="6">
        <v>45</v>
      </c>
      <c r="H393" s="6">
        <v>6</v>
      </c>
    </row>
    <row r="394" spans="1:8" x14ac:dyDescent="0.25">
      <c r="A394" s="5">
        <v>393</v>
      </c>
      <c r="B394" s="9">
        <v>44035</v>
      </c>
      <c r="C394" s="5">
        <v>4</v>
      </c>
      <c r="D394" s="5">
        <v>12</v>
      </c>
      <c r="E394" s="5">
        <v>18</v>
      </c>
      <c r="F394" s="5">
        <v>33</v>
      </c>
      <c r="G394" s="5">
        <v>39</v>
      </c>
      <c r="H394" s="5">
        <v>3</v>
      </c>
    </row>
    <row r="395" spans="1:8" x14ac:dyDescent="0.25">
      <c r="A395" s="6">
        <v>394</v>
      </c>
      <c r="B395" s="10">
        <v>44039</v>
      </c>
      <c r="C395" s="6">
        <v>4</v>
      </c>
      <c r="D395" s="6">
        <v>5</v>
      </c>
      <c r="E395" s="6">
        <v>11</v>
      </c>
      <c r="F395" s="6">
        <v>12</v>
      </c>
      <c r="G395" s="6">
        <v>27</v>
      </c>
      <c r="H395" s="6">
        <v>4</v>
      </c>
    </row>
    <row r="396" spans="1:8" x14ac:dyDescent="0.25">
      <c r="A396" s="5">
        <v>395</v>
      </c>
      <c r="B396" s="9">
        <v>44042</v>
      </c>
      <c r="C396" s="5">
        <v>9</v>
      </c>
      <c r="D396" s="5">
        <v>22</v>
      </c>
      <c r="E396" s="5">
        <v>23</v>
      </c>
      <c r="F396" s="5">
        <v>35</v>
      </c>
      <c r="G396" s="5">
        <v>45</v>
      </c>
      <c r="H396" s="5">
        <v>4</v>
      </c>
    </row>
    <row r="397" spans="1:8" x14ac:dyDescent="0.25">
      <c r="A397" s="6">
        <v>396</v>
      </c>
      <c r="B397" s="10">
        <v>44046</v>
      </c>
      <c r="C397" s="6">
        <v>12</v>
      </c>
      <c r="D397" s="6">
        <v>18</v>
      </c>
      <c r="E397" s="6">
        <v>22</v>
      </c>
      <c r="F397" s="6">
        <v>40</v>
      </c>
      <c r="G397" s="6">
        <v>44</v>
      </c>
      <c r="H397" s="6">
        <v>2</v>
      </c>
    </row>
    <row r="398" spans="1:8" x14ac:dyDescent="0.25">
      <c r="A398" s="5">
        <v>397</v>
      </c>
      <c r="B398" s="9">
        <v>44049</v>
      </c>
      <c r="C398" s="5">
        <v>22</v>
      </c>
      <c r="D398" s="5">
        <v>24</v>
      </c>
      <c r="E398" s="5">
        <v>27</v>
      </c>
      <c r="F398" s="5">
        <v>43</v>
      </c>
      <c r="G398" s="5">
        <v>46</v>
      </c>
      <c r="H398" s="5">
        <v>6</v>
      </c>
    </row>
    <row r="399" spans="1:8" x14ac:dyDescent="0.25">
      <c r="A399" s="6">
        <v>398</v>
      </c>
      <c r="B399" s="10">
        <v>44053</v>
      </c>
      <c r="C399" s="6">
        <v>7</v>
      </c>
      <c r="D399" s="6">
        <v>8</v>
      </c>
      <c r="E399" s="6">
        <v>22</v>
      </c>
      <c r="F399" s="6">
        <v>34</v>
      </c>
      <c r="G399" s="6">
        <v>45</v>
      </c>
      <c r="H399" s="6">
        <v>4</v>
      </c>
    </row>
    <row r="400" spans="1:8" x14ac:dyDescent="0.25">
      <c r="A400" s="5">
        <v>399</v>
      </c>
      <c r="B400" s="9">
        <v>44056</v>
      </c>
      <c r="C400" s="5">
        <v>2</v>
      </c>
      <c r="D400" s="5">
        <v>5</v>
      </c>
      <c r="E400" s="5">
        <v>7</v>
      </c>
      <c r="F400" s="5">
        <v>13</v>
      </c>
      <c r="G400" s="5">
        <v>27</v>
      </c>
      <c r="H400" s="5">
        <v>4</v>
      </c>
    </row>
    <row r="401" spans="1:8" x14ac:dyDescent="0.25">
      <c r="A401" s="6">
        <v>400</v>
      </c>
      <c r="B401" s="10">
        <v>44060</v>
      </c>
      <c r="C401" s="6">
        <v>11</v>
      </c>
      <c r="D401" s="6">
        <v>18</v>
      </c>
      <c r="E401" s="6">
        <v>32</v>
      </c>
      <c r="F401" s="6">
        <v>42</v>
      </c>
      <c r="G401" s="6">
        <v>48</v>
      </c>
      <c r="H401" s="6">
        <v>4</v>
      </c>
    </row>
    <row r="402" spans="1:8" x14ac:dyDescent="0.25">
      <c r="A402" s="5">
        <v>401</v>
      </c>
      <c r="B402" s="9">
        <v>44063</v>
      </c>
      <c r="C402" s="5">
        <v>19</v>
      </c>
      <c r="D402" s="5">
        <v>22</v>
      </c>
      <c r="E402" s="5">
        <v>38</v>
      </c>
      <c r="F402" s="5">
        <v>45</v>
      </c>
      <c r="G402" s="5">
        <v>46</v>
      </c>
      <c r="H402" s="5">
        <v>6</v>
      </c>
    </row>
    <row r="403" spans="1:8" x14ac:dyDescent="0.25">
      <c r="A403" s="6">
        <v>402</v>
      </c>
      <c r="B403" s="10">
        <v>44067</v>
      </c>
      <c r="C403" s="6">
        <v>3</v>
      </c>
      <c r="D403" s="6">
        <v>22</v>
      </c>
      <c r="E403" s="6">
        <v>38</v>
      </c>
      <c r="F403" s="6">
        <v>40</v>
      </c>
      <c r="G403" s="6">
        <v>49</v>
      </c>
      <c r="H403" s="6">
        <v>5</v>
      </c>
    </row>
    <row r="404" spans="1:8" x14ac:dyDescent="0.25">
      <c r="A404" s="5">
        <v>403</v>
      </c>
      <c r="B404" s="9">
        <v>44070</v>
      </c>
      <c r="C404" s="5">
        <v>16</v>
      </c>
      <c r="D404" s="5">
        <v>24</v>
      </c>
      <c r="E404" s="5">
        <v>30</v>
      </c>
      <c r="F404" s="5">
        <v>39</v>
      </c>
      <c r="G404" s="5">
        <v>44</v>
      </c>
      <c r="H404" s="5">
        <v>5</v>
      </c>
    </row>
    <row r="405" spans="1:8" x14ac:dyDescent="0.25">
      <c r="A405" s="6">
        <v>404</v>
      </c>
      <c r="B405" s="10">
        <v>44074</v>
      </c>
      <c r="C405" s="6">
        <v>1</v>
      </c>
      <c r="D405" s="6">
        <v>3</v>
      </c>
      <c r="E405" s="6">
        <v>9</v>
      </c>
      <c r="F405" s="6">
        <v>10</v>
      </c>
      <c r="G405" s="6">
        <v>46</v>
      </c>
      <c r="H405" s="6">
        <v>2</v>
      </c>
    </row>
    <row r="406" spans="1:8" x14ac:dyDescent="0.25">
      <c r="A406" s="5">
        <v>405</v>
      </c>
      <c r="B406" s="9">
        <v>44077</v>
      </c>
      <c r="C406" s="5">
        <v>15</v>
      </c>
      <c r="D406" s="5">
        <v>28</v>
      </c>
      <c r="E406" s="5">
        <v>30</v>
      </c>
      <c r="F406" s="5">
        <v>34</v>
      </c>
      <c r="G406" s="5">
        <v>47</v>
      </c>
      <c r="H406" s="5">
        <v>5</v>
      </c>
    </row>
    <row r="407" spans="1:8" x14ac:dyDescent="0.25">
      <c r="A407" s="6">
        <v>406</v>
      </c>
      <c r="B407" s="10">
        <v>44081</v>
      </c>
      <c r="C407" s="6">
        <v>1</v>
      </c>
      <c r="D407" s="6">
        <v>6</v>
      </c>
      <c r="E407" s="6">
        <v>11</v>
      </c>
      <c r="F407" s="6">
        <v>14</v>
      </c>
      <c r="G407" s="6">
        <v>16</v>
      </c>
      <c r="H407" s="6">
        <v>4</v>
      </c>
    </row>
    <row r="408" spans="1:8" x14ac:dyDescent="0.25">
      <c r="A408" s="5">
        <v>407</v>
      </c>
      <c r="B408" s="9">
        <v>44084</v>
      </c>
      <c r="C408" s="5">
        <v>4</v>
      </c>
      <c r="D408" s="5">
        <v>10</v>
      </c>
      <c r="E408" s="5">
        <v>16</v>
      </c>
      <c r="F408" s="5">
        <v>17</v>
      </c>
      <c r="G408" s="5">
        <v>24</v>
      </c>
      <c r="H408" s="5">
        <v>1</v>
      </c>
    </row>
    <row r="409" spans="1:8" x14ac:dyDescent="0.25">
      <c r="A409" s="6">
        <v>408</v>
      </c>
      <c r="B409" s="10">
        <v>44088</v>
      </c>
      <c r="C409" s="6">
        <v>8</v>
      </c>
      <c r="D409" s="6">
        <v>12</v>
      </c>
      <c r="E409" s="6">
        <v>14</v>
      </c>
      <c r="F409" s="6">
        <v>32</v>
      </c>
      <c r="G409" s="6">
        <v>49</v>
      </c>
      <c r="H409" s="6">
        <v>4</v>
      </c>
    </row>
    <row r="410" spans="1:8" x14ac:dyDescent="0.25">
      <c r="A410" s="5">
        <v>409</v>
      </c>
      <c r="B410" s="9">
        <v>44091</v>
      </c>
      <c r="C410" s="5">
        <v>10</v>
      </c>
      <c r="D410" s="5">
        <v>18</v>
      </c>
      <c r="E410" s="5">
        <v>26</v>
      </c>
      <c r="F410" s="5">
        <v>31</v>
      </c>
      <c r="G410" s="5">
        <v>47</v>
      </c>
      <c r="H410" s="5">
        <v>7</v>
      </c>
    </row>
    <row r="411" spans="1:8" x14ac:dyDescent="0.25">
      <c r="A411" s="6">
        <v>410</v>
      </c>
      <c r="B411" s="10">
        <v>44095</v>
      </c>
      <c r="C411" s="6">
        <v>14</v>
      </c>
      <c r="D411" s="6">
        <v>27</v>
      </c>
      <c r="E411" s="6">
        <v>30</v>
      </c>
      <c r="F411" s="6">
        <v>34</v>
      </c>
      <c r="G411" s="6">
        <v>37</v>
      </c>
      <c r="H411" s="6">
        <v>6</v>
      </c>
    </row>
    <row r="412" spans="1:8" x14ac:dyDescent="0.25">
      <c r="A412" s="5">
        <v>411</v>
      </c>
      <c r="B412" s="9">
        <v>44098</v>
      </c>
      <c r="C412" s="5">
        <v>23</v>
      </c>
      <c r="D412" s="5">
        <v>28</v>
      </c>
      <c r="E412" s="5">
        <v>35</v>
      </c>
      <c r="F412" s="5">
        <v>36</v>
      </c>
      <c r="G412" s="5">
        <v>49</v>
      </c>
      <c r="H412" s="5">
        <v>2</v>
      </c>
    </row>
    <row r="413" spans="1:8" x14ac:dyDescent="0.25">
      <c r="A413" s="6">
        <v>412</v>
      </c>
      <c r="B413" s="10">
        <v>44102</v>
      </c>
      <c r="C413" s="6">
        <v>3</v>
      </c>
      <c r="D413" s="6">
        <v>12</v>
      </c>
      <c r="E413" s="6">
        <v>16</v>
      </c>
      <c r="F413" s="6">
        <v>23</v>
      </c>
      <c r="G413" s="6">
        <v>39</v>
      </c>
      <c r="H413" s="6">
        <v>6</v>
      </c>
    </row>
    <row r="414" spans="1:8" x14ac:dyDescent="0.25">
      <c r="A414" s="5">
        <v>413</v>
      </c>
      <c r="B414" s="9">
        <v>44105</v>
      </c>
      <c r="C414" s="5">
        <v>1</v>
      </c>
      <c r="D414" s="5">
        <v>7</v>
      </c>
      <c r="E414" s="5">
        <v>14</v>
      </c>
      <c r="F414" s="5">
        <v>30</v>
      </c>
      <c r="G414" s="5">
        <v>41</v>
      </c>
      <c r="H414" s="5">
        <v>7</v>
      </c>
    </row>
    <row r="415" spans="1:8" x14ac:dyDescent="0.25">
      <c r="A415" s="6">
        <v>414</v>
      </c>
      <c r="B415" s="10">
        <v>44109</v>
      </c>
      <c r="C415" s="6">
        <v>5</v>
      </c>
      <c r="D415" s="6">
        <v>10</v>
      </c>
      <c r="E415" s="6">
        <v>23</v>
      </c>
      <c r="F415" s="6">
        <v>27</v>
      </c>
      <c r="G415" s="6">
        <v>43</v>
      </c>
      <c r="H415" s="6">
        <v>1</v>
      </c>
    </row>
    <row r="416" spans="1:8" x14ac:dyDescent="0.25">
      <c r="A416" s="5">
        <v>415</v>
      </c>
      <c r="B416" s="9">
        <v>44112</v>
      </c>
      <c r="C416" s="5">
        <v>10</v>
      </c>
      <c r="D416" s="5">
        <v>11</v>
      </c>
      <c r="E416" s="5">
        <v>26</v>
      </c>
      <c r="F416" s="5">
        <v>33</v>
      </c>
      <c r="G416" s="5">
        <v>40</v>
      </c>
      <c r="H416" s="5">
        <v>5</v>
      </c>
    </row>
    <row r="417" spans="1:8" x14ac:dyDescent="0.25">
      <c r="A417" s="6">
        <v>416</v>
      </c>
      <c r="B417" s="10">
        <v>44116</v>
      </c>
      <c r="C417" s="6">
        <v>10</v>
      </c>
      <c r="D417" s="6">
        <v>27</v>
      </c>
      <c r="E417" s="6">
        <v>29</v>
      </c>
      <c r="F417" s="6">
        <v>46</v>
      </c>
      <c r="G417" s="6">
        <v>47</v>
      </c>
      <c r="H417" s="6">
        <v>2</v>
      </c>
    </row>
    <row r="418" spans="1:8" x14ac:dyDescent="0.25">
      <c r="A418" s="5">
        <v>417</v>
      </c>
      <c r="B418" s="9">
        <v>44119</v>
      </c>
      <c r="C418" s="5">
        <v>21</v>
      </c>
      <c r="D418" s="5">
        <v>23</v>
      </c>
      <c r="E418" s="5">
        <v>37</v>
      </c>
      <c r="F418" s="5">
        <v>41</v>
      </c>
      <c r="G418" s="5">
        <v>46</v>
      </c>
      <c r="H418" s="5">
        <v>4</v>
      </c>
    </row>
    <row r="419" spans="1:8" x14ac:dyDescent="0.25">
      <c r="A419" s="6">
        <v>418</v>
      </c>
      <c r="B419" s="10">
        <v>44123</v>
      </c>
      <c r="C419" s="6">
        <v>17</v>
      </c>
      <c r="D419" s="6">
        <v>28</v>
      </c>
      <c r="E419" s="6">
        <v>37</v>
      </c>
      <c r="F419" s="6">
        <v>46</v>
      </c>
      <c r="G419" s="6">
        <v>48</v>
      </c>
      <c r="H419" s="6">
        <v>5</v>
      </c>
    </row>
    <row r="420" spans="1:8" x14ac:dyDescent="0.25">
      <c r="A420" s="5">
        <v>419</v>
      </c>
      <c r="B420" s="9">
        <v>44126</v>
      </c>
      <c r="C420" s="5">
        <v>4</v>
      </c>
      <c r="D420" s="5">
        <v>14</v>
      </c>
      <c r="E420" s="5">
        <v>24</v>
      </c>
      <c r="F420" s="5">
        <v>29</v>
      </c>
      <c r="G420" s="5">
        <v>31</v>
      </c>
      <c r="H420" s="5">
        <v>1</v>
      </c>
    </row>
    <row r="421" spans="1:8" x14ac:dyDescent="0.25">
      <c r="A421" s="6">
        <v>420</v>
      </c>
      <c r="B421" s="10">
        <v>44130</v>
      </c>
      <c r="C421" s="6">
        <v>7</v>
      </c>
      <c r="D421" s="6">
        <v>9</v>
      </c>
      <c r="E421" s="6">
        <v>29</v>
      </c>
      <c r="F421" s="6">
        <v>33</v>
      </c>
      <c r="G421" s="6">
        <v>39</v>
      </c>
      <c r="H421" s="6">
        <v>1</v>
      </c>
    </row>
    <row r="422" spans="1:8" x14ac:dyDescent="0.25">
      <c r="A422" s="5">
        <v>421</v>
      </c>
      <c r="B422" s="9">
        <v>44133</v>
      </c>
      <c r="C422" s="5">
        <v>14</v>
      </c>
      <c r="D422" s="5">
        <v>19</v>
      </c>
      <c r="E422" s="5">
        <v>35</v>
      </c>
      <c r="F422" s="5">
        <v>43</v>
      </c>
      <c r="G422" s="5">
        <v>44</v>
      </c>
      <c r="H422" s="5">
        <v>6</v>
      </c>
    </row>
    <row r="423" spans="1:8" x14ac:dyDescent="0.25">
      <c r="A423" s="6">
        <v>422</v>
      </c>
      <c r="B423" s="10">
        <v>44137</v>
      </c>
      <c r="C423" s="6">
        <v>7</v>
      </c>
      <c r="D423" s="6">
        <v>10</v>
      </c>
      <c r="E423" s="6">
        <v>27</v>
      </c>
      <c r="F423" s="6">
        <v>38</v>
      </c>
      <c r="G423" s="6">
        <v>49</v>
      </c>
      <c r="H423" s="6">
        <v>6</v>
      </c>
    </row>
    <row r="424" spans="1:8" x14ac:dyDescent="0.25">
      <c r="A424" s="5">
        <v>423</v>
      </c>
      <c r="B424" s="9">
        <v>44140</v>
      </c>
      <c r="C424" s="5">
        <v>2</v>
      </c>
      <c r="D424" s="5">
        <v>28</v>
      </c>
      <c r="E424" s="5">
        <v>33</v>
      </c>
      <c r="F424" s="5">
        <v>34</v>
      </c>
      <c r="G424" s="5">
        <v>38</v>
      </c>
      <c r="H424" s="5">
        <v>2</v>
      </c>
    </row>
    <row r="425" spans="1:8" x14ac:dyDescent="0.25">
      <c r="A425" s="6">
        <v>424</v>
      </c>
      <c r="B425" s="10">
        <v>44144</v>
      </c>
      <c r="C425" s="6">
        <v>2</v>
      </c>
      <c r="D425" s="6">
        <v>21</v>
      </c>
      <c r="E425" s="6">
        <v>33</v>
      </c>
      <c r="F425" s="6">
        <v>41</v>
      </c>
      <c r="G425" s="6">
        <v>42</v>
      </c>
      <c r="H425" s="6">
        <v>4</v>
      </c>
    </row>
    <row r="426" spans="1:8" x14ac:dyDescent="0.25">
      <c r="A426" s="5">
        <v>425</v>
      </c>
      <c r="B426" s="9">
        <v>44147</v>
      </c>
      <c r="C426" s="5">
        <v>5</v>
      </c>
      <c r="D426" s="5">
        <v>13</v>
      </c>
      <c r="E426" s="5">
        <v>14</v>
      </c>
      <c r="F426" s="5">
        <v>29</v>
      </c>
      <c r="G426" s="5">
        <v>43</v>
      </c>
      <c r="H426" s="5">
        <v>1</v>
      </c>
    </row>
    <row r="427" spans="1:8" x14ac:dyDescent="0.25">
      <c r="A427" s="6">
        <v>426</v>
      </c>
      <c r="B427" s="10">
        <v>44151</v>
      </c>
      <c r="C427" s="6">
        <v>14</v>
      </c>
      <c r="D427" s="6">
        <v>32</v>
      </c>
      <c r="E427" s="6">
        <v>35</v>
      </c>
      <c r="F427" s="6">
        <v>40</v>
      </c>
      <c r="G427" s="6">
        <v>44</v>
      </c>
      <c r="H427" s="6">
        <v>5</v>
      </c>
    </row>
    <row r="428" spans="1:8" x14ac:dyDescent="0.25">
      <c r="A428" s="5">
        <v>427</v>
      </c>
      <c r="B428" s="9">
        <v>44154</v>
      </c>
      <c r="C428" s="5">
        <v>21</v>
      </c>
      <c r="D428" s="5">
        <v>23</v>
      </c>
      <c r="E428" s="5">
        <v>35</v>
      </c>
      <c r="F428" s="5">
        <v>37</v>
      </c>
      <c r="G428" s="5">
        <v>43</v>
      </c>
      <c r="H428" s="5">
        <v>5</v>
      </c>
    </row>
    <row r="429" spans="1:8" x14ac:dyDescent="0.25">
      <c r="A429" s="6">
        <v>428</v>
      </c>
      <c r="B429" s="10">
        <v>44158</v>
      </c>
      <c r="C429" s="6">
        <v>6</v>
      </c>
      <c r="D429" s="6">
        <v>34</v>
      </c>
      <c r="E429" s="6">
        <v>37</v>
      </c>
      <c r="F429" s="6">
        <v>43</v>
      </c>
      <c r="G429" s="6">
        <v>45</v>
      </c>
      <c r="H429" s="6">
        <v>7</v>
      </c>
    </row>
    <row r="430" spans="1:8" x14ac:dyDescent="0.25">
      <c r="A430" s="5">
        <v>429</v>
      </c>
      <c r="B430" s="9">
        <v>44161</v>
      </c>
      <c r="C430" s="5">
        <v>5</v>
      </c>
      <c r="D430" s="5">
        <v>13</v>
      </c>
      <c r="E430" s="5">
        <v>23</v>
      </c>
      <c r="F430" s="5">
        <v>24</v>
      </c>
      <c r="G430" s="5">
        <v>46</v>
      </c>
      <c r="H430" s="5">
        <v>3</v>
      </c>
    </row>
    <row r="431" spans="1:8" x14ac:dyDescent="0.25">
      <c r="A431" s="6">
        <v>430</v>
      </c>
      <c r="B431" s="10">
        <v>44165</v>
      </c>
      <c r="C431" s="6">
        <v>22</v>
      </c>
      <c r="D431" s="6">
        <v>24</v>
      </c>
      <c r="E431" s="6">
        <v>33</v>
      </c>
      <c r="F431" s="6">
        <v>41</v>
      </c>
      <c r="G431" s="6">
        <v>44</v>
      </c>
      <c r="H431" s="6">
        <v>1</v>
      </c>
    </row>
    <row r="432" spans="1:8" x14ac:dyDescent="0.25">
      <c r="A432" s="5">
        <v>431</v>
      </c>
      <c r="B432" s="9">
        <v>44168</v>
      </c>
      <c r="C432" s="5">
        <v>7</v>
      </c>
      <c r="D432" s="5">
        <v>12</v>
      </c>
      <c r="E432" s="5">
        <v>18</v>
      </c>
      <c r="F432" s="5">
        <v>21</v>
      </c>
      <c r="G432" s="5">
        <v>43</v>
      </c>
      <c r="H432" s="5">
        <v>4</v>
      </c>
    </row>
    <row r="433" spans="1:8" x14ac:dyDescent="0.25">
      <c r="A433" s="6">
        <v>432</v>
      </c>
      <c r="B433" s="10">
        <v>44172</v>
      </c>
      <c r="C433" s="6">
        <v>17</v>
      </c>
      <c r="D433" s="6">
        <v>29</v>
      </c>
      <c r="E433" s="6">
        <v>35</v>
      </c>
      <c r="F433" s="6">
        <v>44</v>
      </c>
      <c r="G433" s="6">
        <v>48</v>
      </c>
      <c r="H433" s="6">
        <v>3</v>
      </c>
    </row>
    <row r="434" spans="1:8" x14ac:dyDescent="0.25">
      <c r="A434" s="5">
        <v>433</v>
      </c>
      <c r="B434" s="9">
        <v>44175</v>
      </c>
      <c r="C434" s="5">
        <v>3</v>
      </c>
      <c r="D434" s="5">
        <v>8</v>
      </c>
      <c r="E434" s="5">
        <v>9</v>
      </c>
      <c r="F434" s="5">
        <v>10</v>
      </c>
      <c r="G434" s="5">
        <v>48</v>
      </c>
      <c r="H434" s="5">
        <v>6</v>
      </c>
    </row>
    <row r="435" spans="1:8" x14ac:dyDescent="0.25">
      <c r="A435" s="6">
        <v>434</v>
      </c>
      <c r="B435" s="10">
        <v>44179</v>
      </c>
      <c r="C435" s="6">
        <v>17</v>
      </c>
      <c r="D435" s="6">
        <v>22</v>
      </c>
      <c r="E435" s="6">
        <v>29</v>
      </c>
      <c r="F435" s="6">
        <v>45</v>
      </c>
      <c r="G435" s="6">
        <v>49</v>
      </c>
      <c r="H435" s="6">
        <v>1</v>
      </c>
    </row>
    <row r="436" spans="1:8" x14ac:dyDescent="0.25">
      <c r="A436" s="5">
        <v>435</v>
      </c>
      <c r="B436" s="9">
        <v>44182</v>
      </c>
      <c r="C436" s="5">
        <v>14</v>
      </c>
      <c r="D436" s="5">
        <v>23</v>
      </c>
      <c r="E436" s="5">
        <v>24</v>
      </c>
      <c r="F436" s="5">
        <v>39</v>
      </c>
      <c r="G436" s="5">
        <v>41</v>
      </c>
      <c r="H436" s="5">
        <v>4</v>
      </c>
    </row>
    <row r="437" spans="1:8" x14ac:dyDescent="0.25">
      <c r="A437" s="6">
        <v>436</v>
      </c>
      <c r="B437" s="10">
        <v>44186</v>
      </c>
      <c r="C437" s="6">
        <v>4</v>
      </c>
      <c r="D437" s="6">
        <v>33</v>
      </c>
      <c r="E437" s="6">
        <v>37</v>
      </c>
      <c r="F437" s="6">
        <v>46</v>
      </c>
      <c r="G437" s="6">
        <v>49</v>
      </c>
      <c r="H437" s="6">
        <v>5</v>
      </c>
    </row>
    <row r="438" spans="1:8" x14ac:dyDescent="0.25">
      <c r="A438" s="12">
        <v>437</v>
      </c>
      <c r="B438" s="13">
        <v>44189</v>
      </c>
      <c r="C438" s="12">
        <v>6</v>
      </c>
      <c r="D438" s="12">
        <v>27</v>
      </c>
      <c r="E438" s="12">
        <v>31</v>
      </c>
      <c r="F438" s="12">
        <v>35</v>
      </c>
      <c r="G438" s="12">
        <v>44</v>
      </c>
      <c r="H438" s="12">
        <v>5</v>
      </c>
    </row>
    <row r="439" spans="1:8" x14ac:dyDescent="0.25">
      <c r="A439" s="12">
        <v>488</v>
      </c>
      <c r="B439" s="13">
        <v>44193</v>
      </c>
      <c r="C439" s="12">
        <v>2</v>
      </c>
      <c r="D439" s="12">
        <v>21</v>
      </c>
      <c r="E439" s="12">
        <v>22</v>
      </c>
      <c r="F439" s="12">
        <v>29</v>
      </c>
      <c r="G439" s="12">
        <v>30</v>
      </c>
      <c r="H439" s="12">
        <v>6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C61-2FDD-46D1-B371-A9DED88C477D}">
  <dimension ref="A1"/>
  <sheetViews>
    <sheetView zoomScale="85" zoomScaleNormal="85" workbookViewId="0">
      <selection activeCell="E46" sqref="E46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8"/>
  <sheetViews>
    <sheetView zoomScale="115" zoomScaleNormal="115" workbookViewId="0">
      <selection activeCell="D28" sqref="D28"/>
    </sheetView>
  </sheetViews>
  <sheetFormatPr defaultRowHeight="15" x14ac:dyDescent="0.25"/>
  <sheetData>
    <row r="2" spans="1:7" x14ac:dyDescent="0.25">
      <c r="A2" s="3">
        <v>1</v>
      </c>
      <c r="B2">
        <f t="shared" ref="B2:G2" si="0">A2+7</f>
        <v>8</v>
      </c>
      <c r="C2">
        <f t="shared" si="0"/>
        <v>15</v>
      </c>
      <c r="D2">
        <f t="shared" si="0"/>
        <v>22</v>
      </c>
      <c r="E2">
        <f t="shared" si="0"/>
        <v>29</v>
      </c>
      <c r="F2">
        <f t="shared" si="0"/>
        <v>36</v>
      </c>
      <c r="G2">
        <f t="shared" si="0"/>
        <v>43</v>
      </c>
    </row>
    <row r="3" spans="1:7" x14ac:dyDescent="0.25">
      <c r="A3" s="3">
        <v>2</v>
      </c>
      <c r="B3">
        <f t="shared" ref="B3:C8" si="1">A3+7</f>
        <v>9</v>
      </c>
      <c r="C3">
        <f t="shared" si="1"/>
        <v>16</v>
      </c>
      <c r="D3">
        <f t="shared" ref="D3:F3" si="2">C3+7</f>
        <v>23</v>
      </c>
      <c r="E3">
        <f t="shared" si="2"/>
        <v>30</v>
      </c>
      <c r="F3">
        <f t="shared" si="2"/>
        <v>37</v>
      </c>
      <c r="G3">
        <f t="shared" ref="G3" si="3">F3+7</f>
        <v>44</v>
      </c>
    </row>
    <row r="4" spans="1:7" x14ac:dyDescent="0.25">
      <c r="A4" s="3">
        <v>3</v>
      </c>
      <c r="B4">
        <f t="shared" si="1"/>
        <v>10</v>
      </c>
      <c r="C4">
        <f t="shared" si="1"/>
        <v>17</v>
      </c>
      <c r="D4">
        <f t="shared" ref="D4:F4" si="4">C4+7</f>
        <v>24</v>
      </c>
      <c r="E4">
        <f t="shared" si="4"/>
        <v>31</v>
      </c>
      <c r="F4">
        <f t="shared" si="4"/>
        <v>38</v>
      </c>
      <c r="G4">
        <f t="shared" ref="G4" si="5">F4+7</f>
        <v>45</v>
      </c>
    </row>
    <row r="5" spans="1:7" x14ac:dyDescent="0.25">
      <c r="A5" s="3">
        <v>4</v>
      </c>
      <c r="B5">
        <f t="shared" si="1"/>
        <v>11</v>
      </c>
      <c r="C5">
        <f t="shared" si="1"/>
        <v>18</v>
      </c>
      <c r="D5">
        <f t="shared" ref="D5:F5" si="6">C5+7</f>
        <v>25</v>
      </c>
      <c r="E5">
        <f t="shared" si="6"/>
        <v>32</v>
      </c>
      <c r="F5">
        <f t="shared" si="6"/>
        <v>39</v>
      </c>
      <c r="G5">
        <f t="shared" ref="G5" si="7">F5+7</f>
        <v>46</v>
      </c>
    </row>
    <row r="6" spans="1:7" x14ac:dyDescent="0.25">
      <c r="A6" s="3">
        <v>5</v>
      </c>
      <c r="B6">
        <f t="shared" si="1"/>
        <v>12</v>
      </c>
      <c r="C6">
        <f t="shared" si="1"/>
        <v>19</v>
      </c>
      <c r="D6">
        <f t="shared" ref="D6:F6" si="8">C6+7</f>
        <v>26</v>
      </c>
      <c r="E6">
        <f t="shared" si="8"/>
        <v>33</v>
      </c>
      <c r="F6">
        <f t="shared" si="8"/>
        <v>40</v>
      </c>
      <c r="G6">
        <f t="shared" ref="G6" si="9">F6+7</f>
        <v>47</v>
      </c>
    </row>
    <row r="7" spans="1:7" x14ac:dyDescent="0.25">
      <c r="A7" s="3">
        <v>6</v>
      </c>
      <c r="B7">
        <f t="shared" si="1"/>
        <v>13</v>
      </c>
      <c r="C7">
        <f t="shared" si="1"/>
        <v>20</v>
      </c>
      <c r="D7">
        <f t="shared" ref="D7:F7" si="10">C7+7</f>
        <v>27</v>
      </c>
      <c r="E7">
        <f t="shared" si="10"/>
        <v>34</v>
      </c>
      <c r="F7">
        <f t="shared" si="10"/>
        <v>41</v>
      </c>
      <c r="G7">
        <f t="shared" ref="G7" si="11">F7+7</f>
        <v>48</v>
      </c>
    </row>
    <row r="8" spans="1:7" x14ac:dyDescent="0.25">
      <c r="A8" s="3">
        <v>7</v>
      </c>
      <c r="B8">
        <f t="shared" si="1"/>
        <v>14</v>
      </c>
      <c r="C8">
        <f t="shared" si="1"/>
        <v>21</v>
      </c>
      <c r="D8">
        <f t="shared" ref="D8:F8" si="12">C8+7</f>
        <v>28</v>
      </c>
      <c r="E8">
        <f t="shared" si="12"/>
        <v>35</v>
      </c>
      <c r="F8">
        <f t="shared" si="12"/>
        <v>42</v>
      </c>
      <c r="G8">
        <f t="shared" ref="G8" si="13">F8+7</f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7:Q23"/>
  <sheetViews>
    <sheetView zoomScale="145" zoomScaleNormal="145" workbookViewId="0">
      <selection activeCell="G35" sqref="G35"/>
    </sheetView>
  </sheetViews>
  <sheetFormatPr defaultColWidth="9" defaultRowHeight="15" x14ac:dyDescent="0.25"/>
  <cols>
    <col min="11" max="11" width="10.28515625" customWidth="1"/>
  </cols>
  <sheetData>
    <row r="17" spans="8:17" ht="27" customHeight="1" x14ac:dyDescent="0.25">
      <c r="H17" s="2" t="s">
        <v>1</v>
      </c>
      <c r="I17" s="2" t="s">
        <v>2</v>
      </c>
      <c r="J17" s="2" t="s">
        <v>3</v>
      </c>
      <c r="K17" s="2" t="s">
        <v>4</v>
      </c>
      <c r="L17" s="2" t="s">
        <v>5</v>
      </c>
      <c r="M17" s="2" t="s">
        <v>6</v>
      </c>
      <c r="N17" s="2" t="s">
        <v>7</v>
      </c>
      <c r="O17" s="2" t="s">
        <v>8</v>
      </c>
      <c r="P17" s="2" t="s">
        <v>9</v>
      </c>
      <c r="Q17" s="2" t="s">
        <v>10</v>
      </c>
    </row>
    <row r="18" spans="8:17" x14ac:dyDescent="0.25">
      <c r="H18">
        <v>67</v>
      </c>
      <c r="I18" s="1">
        <v>42894</v>
      </c>
      <c r="J18">
        <v>0</v>
      </c>
      <c r="K18">
        <v>0</v>
      </c>
      <c r="L18">
        <v>11</v>
      </c>
      <c r="M18">
        <v>21</v>
      </c>
      <c r="N18">
        <v>37</v>
      </c>
      <c r="O18">
        <v>44</v>
      </c>
      <c r="P18">
        <v>47</v>
      </c>
      <c r="Q18">
        <v>4</v>
      </c>
    </row>
    <row r="19" spans="8:17" x14ac:dyDescent="0.25">
      <c r="H19">
        <v>67</v>
      </c>
      <c r="I19" s="1">
        <v>42894</v>
      </c>
      <c r="J19">
        <v>20</v>
      </c>
      <c r="K19">
        <v>1</v>
      </c>
      <c r="L19">
        <v>6</v>
      </c>
      <c r="M19">
        <v>11</v>
      </c>
      <c r="N19">
        <v>16</v>
      </c>
      <c r="O19">
        <v>33</v>
      </c>
      <c r="P19">
        <v>43</v>
      </c>
      <c r="Q19">
        <v>0</v>
      </c>
    </row>
    <row r="20" spans="8:17" x14ac:dyDescent="0.25">
      <c r="H20">
        <v>67</v>
      </c>
      <c r="I20" s="1">
        <v>42894</v>
      </c>
      <c r="J20">
        <v>20</v>
      </c>
      <c r="K20">
        <v>2</v>
      </c>
      <c r="L20">
        <v>19</v>
      </c>
      <c r="M20">
        <v>20</v>
      </c>
      <c r="N20">
        <v>29</v>
      </c>
      <c r="O20">
        <v>36</v>
      </c>
      <c r="P20">
        <v>46</v>
      </c>
      <c r="Q20">
        <v>0</v>
      </c>
    </row>
    <row r="21" spans="8:17" x14ac:dyDescent="0.25">
      <c r="H21">
        <v>67</v>
      </c>
      <c r="I21" s="1">
        <v>42894</v>
      </c>
      <c r="J21">
        <v>20</v>
      </c>
      <c r="K21">
        <v>3</v>
      </c>
      <c r="L21">
        <v>4</v>
      </c>
      <c r="M21">
        <v>10</v>
      </c>
      <c r="N21">
        <v>22</v>
      </c>
      <c r="O21">
        <v>36</v>
      </c>
      <c r="P21">
        <v>41</v>
      </c>
      <c r="Q21">
        <v>0</v>
      </c>
    </row>
    <row r="22" spans="8:17" x14ac:dyDescent="0.25">
      <c r="H22">
        <v>67</v>
      </c>
      <c r="I22" s="1">
        <v>42894</v>
      </c>
      <c r="J22">
        <v>20</v>
      </c>
      <c r="K22">
        <v>4</v>
      </c>
      <c r="L22">
        <v>4</v>
      </c>
      <c r="M22">
        <v>6</v>
      </c>
      <c r="N22">
        <v>11</v>
      </c>
      <c r="O22">
        <v>28</v>
      </c>
      <c r="P22">
        <v>41</v>
      </c>
      <c r="Q22">
        <v>0</v>
      </c>
    </row>
    <row r="23" spans="8:17" x14ac:dyDescent="0.25">
      <c r="H23">
        <v>67</v>
      </c>
      <c r="I23" s="1">
        <v>42894</v>
      </c>
      <c r="J23">
        <v>20</v>
      </c>
      <c r="K23">
        <v>5</v>
      </c>
      <c r="L23">
        <v>11</v>
      </c>
      <c r="M23">
        <v>21</v>
      </c>
      <c r="N23">
        <v>27</v>
      </c>
      <c r="O23">
        <v>35</v>
      </c>
      <c r="P23">
        <v>38</v>
      </c>
      <c r="Q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5"/>
  <sheetViews>
    <sheetView topLeftCell="A2" zoomScale="85" zoomScaleNormal="85" workbookViewId="0">
      <selection activeCell="H2" sqref="H2"/>
    </sheetView>
  </sheetViews>
  <sheetFormatPr defaultRowHeight="15" x14ac:dyDescent="0.25"/>
  <cols>
    <col min="1" max="1" width="9.140625" bestFit="1" customWidth="1"/>
    <col min="2" max="2" width="14.28515625" bestFit="1" customWidth="1"/>
    <col min="3" max="3" width="11" bestFit="1" customWidth="1"/>
    <col min="4" max="4" width="13.7109375" bestFit="1" customWidth="1"/>
    <col min="5" max="5" width="18.28515625" bestFit="1" customWidth="1"/>
    <col min="6" max="10" width="17.28515625" bestFit="1" customWidth="1"/>
    <col min="11" max="11" width="1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s="1">
        <v>42663</v>
      </c>
      <c r="D2">
        <v>0</v>
      </c>
      <c r="E2">
        <v>0</v>
      </c>
      <c r="F2">
        <v>8</v>
      </c>
      <c r="G2">
        <v>14</v>
      </c>
      <c r="H2">
        <v>18</v>
      </c>
      <c r="I2">
        <v>35</v>
      </c>
      <c r="J2">
        <v>37</v>
      </c>
      <c r="K2">
        <v>5</v>
      </c>
    </row>
    <row r="3" spans="1:11" x14ac:dyDescent="0.25">
      <c r="A3" t="s">
        <v>11</v>
      </c>
      <c r="B3">
        <v>2</v>
      </c>
      <c r="C3" s="1">
        <v>42667</v>
      </c>
      <c r="D3">
        <v>0</v>
      </c>
      <c r="E3">
        <v>0</v>
      </c>
      <c r="F3">
        <v>8</v>
      </c>
      <c r="G3">
        <v>9</v>
      </c>
      <c r="H3">
        <v>28</v>
      </c>
      <c r="I3">
        <v>36</v>
      </c>
      <c r="J3">
        <v>48</v>
      </c>
      <c r="K3">
        <v>1</v>
      </c>
    </row>
    <row r="4" spans="1:11" x14ac:dyDescent="0.25">
      <c r="A4" t="s">
        <v>11</v>
      </c>
      <c r="B4">
        <v>3</v>
      </c>
      <c r="C4" s="1">
        <v>42670</v>
      </c>
      <c r="D4">
        <v>0</v>
      </c>
      <c r="E4">
        <v>0</v>
      </c>
      <c r="F4">
        <v>5</v>
      </c>
      <c r="G4">
        <v>14</v>
      </c>
      <c r="H4">
        <v>24</v>
      </c>
      <c r="I4">
        <v>30</v>
      </c>
      <c r="J4">
        <v>34</v>
      </c>
      <c r="K4">
        <v>7</v>
      </c>
    </row>
    <row r="5" spans="1:11" x14ac:dyDescent="0.25">
      <c r="A5" t="s">
        <v>11</v>
      </c>
      <c r="B5">
        <v>4</v>
      </c>
      <c r="C5" s="1">
        <v>42674</v>
      </c>
      <c r="D5">
        <v>0</v>
      </c>
      <c r="E5">
        <v>0</v>
      </c>
      <c r="F5">
        <v>3</v>
      </c>
      <c r="G5">
        <v>14</v>
      </c>
      <c r="H5">
        <v>25</v>
      </c>
      <c r="I5">
        <v>30</v>
      </c>
      <c r="J5">
        <v>45</v>
      </c>
      <c r="K5">
        <v>2</v>
      </c>
    </row>
    <row r="6" spans="1:11" x14ac:dyDescent="0.25">
      <c r="A6" t="s">
        <v>11</v>
      </c>
      <c r="B6">
        <v>5</v>
      </c>
      <c r="C6" s="1">
        <v>42677</v>
      </c>
      <c r="D6">
        <v>0</v>
      </c>
      <c r="E6">
        <v>0</v>
      </c>
      <c r="F6">
        <v>9</v>
      </c>
      <c r="G6">
        <v>12</v>
      </c>
      <c r="H6">
        <v>19</v>
      </c>
      <c r="I6">
        <v>24</v>
      </c>
      <c r="J6">
        <v>39</v>
      </c>
      <c r="K6">
        <v>4</v>
      </c>
    </row>
    <row r="7" spans="1:11" x14ac:dyDescent="0.25">
      <c r="A7" t="s">
        <v>11</v>
      </c>
      <c r="B7">
        <v>6</v>
      </c>
      <c r="C7" s="1">
        <v>42681</v>
      </c>
      <c r="D7">
        <v>0</v>
      </c>
      <c r="E7">
        <v>0</v>
      </c>
      <c r="F7">
        <v>10</v>
      </c>
      <c r="G7">
        <v>21</v>
      </c>
      <c r="H7">
        <v>23</v>
      </c>
      <c r="I7">
        <v>30</v>
      </c>
      <c r="J7">
        <v>32</v>
      </c>
      <c r="K7">
        <v>5</v>
      </c>
    </row>
    <row r="8" spans="1:11" x14ac:dyDescent="0.25">
      <c r="A8" t="s">
        <v>11</v>
      </c>
      <c r="B8">
        <v>7</v>
      </c>
      <c r="C8" s="1">
        <v>42684</v>
      </c>
      <c r="D8">
        <v>0</v>
      </c>
      <c r="E8">
        <v>0</v>
      </c>
      <c r="F8">
        <v>1</v>
      </c>
      <c r="G8">
        <v>11</v>
      </c>
      <c r="H8">
        <v>16</v>
      </c>
      <c r="I8">
        <v>46</v>
      </c>
      <c r="J8">
        <v>48</v>
      </c>
      <c r="K8">
        <v>5</v>
      </c>
    </row>
    <row r="9" spans="1:11" x14ac:dyDescent="0.25">
      <c r="A9" t="s">
        <v>11</v>
      </c>
      <c r="B9">
        <v>8</v>
      </c>
      <c r="C9" s="1">
        <v>42688</v>
      </c>
      <c r="D9">
        <v>0</v>
      </c>
      <c r="E9">
        <v>0</v>
      </c>
      <c r="F9">
        <v>8</v>
      </c>
      <c r="G9">
        <v>12</v>
      </c>
      <c r="H9">
        <v>17</v>
      </c>
      <c r="I9">
        <v>23</v>
      </c>
      <c r="J9">
        <v>29</v>
      </c>
      <c r="K9">
        <v>3</v>
      </c>
    </row>
    <row r="10" spans="1:11" x14ac:dyDescent="0.25">
      <c r="A10" t="s">
        <v>11</v>
      </c>
      <c r="B10">
        <v>9</v>
      </c>
      <c r="C10" s="1">
        <v>42691</v>
      </c>
      <c r="D10">
        <v>0</v>
      </c>
      <c r="E10">
        <v>0</v>
      </c>
      <c r="F10">
        <v>2</v>
      </c>
      <c r="G10">
        <v>5</v>
      </c>
      <c r="H10">
        <v>9</v>
      </c>
      <c r="I10">
        <v>17</v>
      </c>
      <c r="J10">
        <v>44</v>
      </c>
      <c r="K10">
        <v>1</v>
      </c>
    </row>
    <row r="11" spans="1:11" x14ac:dyDescent="0.25">
      <c r="A11" t="s">
        <v>11</v>
      </c>
      <c r="B11">
        <v>10</v>
      </c>
      <c r="C11" s="1">
        <v>42695</v>
      </c>
      <c r="D11">
        <v>0</v>
      </c>
      <c r="E11">
        <v>0</v>
      </c>
      <c r="F11">
        <v>17</v>
      </c>
      <c r="G11">
        <v>23</v>
      </c>
      <c r="H11">
        <v>28</v>
      </c>
      <c r="I11">
        <v>30</v>
      </c>
      <c r="J11">
        <v>48</v>
      </c>
      <c r="K11">
        <v>5</v>
      </c>
    </row>
    <row r="12" spans="1:11" x14ac:dyDescent="0.25">
      <c r="A12" t="s">
        <v>11</v>
      </c>
      <c r="B12">
        <v>11</v>
      </c>
      <c r="C12" s="1">
        <v>42698</v>
      </c>
      <c r="D12">
        <v>0</v>
      </c>
      <c r="E12">
        <v>0</v>
      </c>
      <c r="F12">
        <v>2</v>
      </c>
      <c r="G12">
        <v>10</v>
      </c>
      <c r="H12">
        <v>14</v>
      </c>
      <c r="I12">
        <v>40</v>
      </c>
      <c r="J12">
        <v>45</v>
      </c>
      <c r="K12">
        <v>3</v>
      </c>
    </row>
    <row r="13" spans="1:11" x14ac:dyDescent="0.25">
      <c r="A13" t="s">
        <v>11</v>
      </c>
      <c r="B13">
        <v>12</v>
      </c>
      <c r="C13" s="1">
        <v>42702</v>
      </c>
      <c r="D13">
        <v>0</v>
      </c>
      <c r="E13">
        <v>0</v>
      </c>
      <c r="F13">
        <v>2</v>
      </c>
      <c r="G13">
        <v>14</v>
      </c>
      <c r="H13">
        <v>30</v>
      </c>
      <c r="I13">
        <v>34</v>
      </c>
      <c r="J13">
        <v>43</v>
      </c>
      <c r="K13">
        <v>7</v>
      </c>
    </row>
    <row r="14" spans="1:11" x14ac:dyDescent="0.25">
      <c r="A14" t="s">
        <v>11</v>
      </c>
      <c r="B14">
        <v>13</v>
      </c>
      <c r="C14" s="1">
        <v>42705</v>
      </c>
      <c r="D14">
        <v>0</v>
      </c>
      <c r="E14">
        <v>0</v>
      </c>
      <c r="F14">
        <v>4</v>
      </c>
      <c r="G14">
        <v>23</v>
      </c>
      <c r="H14">
        <v>34</v>
      </c>
      <c r="I14">
        <v>39</v>
      </c>
      <c r="J14">
        <v>40</v>
      </c>
      <c r="K14">
        <v>3</v>
      </c>
    </row>
    <row r="15" spans="1:11" x14ac:dyDescent="0.25">
      <c r="A15" t="s">
        <v>11</v>
      </c>
      <c r="B15">
        <v>14</v>
      </c>
      <c r="C15" s="1">
        <v>42709</v>
      </c>
      <c r="D15">
        <v>0</v>
      </c>
      <c r="E15">
        <v>0</v>
      </c>
      <c r="F15">
        <v>16</v>
      </c>
      <c r="G15">
        <v>24</v>
      </c>
      <c r="H15">
        <v>29</v>
      </c>
      <c r="I15">
        <v>37</v>
      </c>
      <c r="J15">
        <v>40</v>
      </c>
      <c r="K15">
        <v>3</v>
      </c>
    </row>
    <row r="16" spans="1:11" x14ac:dyDescent="0.25">
      <c r="A16" t="s">
        <v>11</v>
      </c>
      <c r="B16">
        <v>15</v>
      </c>
      <c r="C16" s="1">
        <v>42712</v>
      </c>
      <c r="D16">
        <v>0</v>
      </c>
      <c r="E16">
        <v>0</v>
      </c>
      <c r="F16">
        <v>6</v>
      </c>
      <c r="G16">
        <v>7</v>
      </c>
      <c r="H16">
        <v>28</v>
      </c>
      <c r="I16">
        <v>30</v>
      </c>
      <c r="J16">
        <v>38</v>
      </c>
      <c r="K16">
        <v>6</v>
      </c>
    </row>
    <row r="17" spans="1:11" x14ac:dyDescent="0.25">
      <c r="A17" t="s">
        <v>11</v>
      </c>
      <c r="B17">
        <v>16</v>
      </c>
      <c r="C17" s="1">
        <v>42716</v>
      </c>
      <c r="D17">
        <v>0</v>
      </c>
      <c r="E17">
        <v>0</v>
      </c>
      <c r="F17">
        <v>6</v>
      </c>
      <c r="G17">
        <v>7</v>
      </c>
      <c r="H17">
        <v>10</v>
      </c>
      <c r="I17">
        <v>14</v>
      </c>
      <c r="J17">
        <v>33</v>
      </c>
      <c r="K17">
        <v>5</v>
      </c>
    </row>
    <row r="18" spans="1:11" x14ac:dyDescent="0.25">
      <c r="A18" t="s">
        <v>11</v>
      </c>
      <c r="B18">
        <v>17</v>
      </c>
      <c r="C18" s="1">
        <v>42719</v>
      </c>
      <c r="D18">
        <v>0</v>
      </c>
      <c r="E18">
        <v>0</v>
      </c>
      <c r="F18">
        <v>24</v>
      </c>
      <c r="G18">
        <v>28</v>
      </c>
      <c r="H18">
        <v>36</v>
      </c>
      <c r="I18">
        <v>39</v>
      </c>
      <c r="J18">
        <v>48</v>
      </c>
      <c r="K18">
        <v>3</v>
      </c>
    </row>
    <row r="19" spans="1:11" x14ac:dyDescent="0.25">
      <c r="A19" t="s">
        <v>11</v>
      </c>
      <c r="B19">
        <v>18</v>
      </c>
      <c r="C19" s="1">
        <v>42723</v>
      </c>
      <c r="D19">
        <v>0</v>
      </c>
      <c r="E19">
        <v>0</v>
      </c>
      <c r="F19">
        <v>3</v>
      </c>
      <c r="G19">
        <v>9</v>
      </c>
      <c r="H19">
        <v>10</v>
      </c>
      <c r="I19">
        <v>13</v>
      </c>
      <c r="J19">
        <v>25</v>
      </c>
      <c r="K19">
        <v>4</v>
      </c>
    </row>
    <row r="20" spans="1:11" x14ac:dyDescent="0.25">
      <c r="A20" t="s">
        <v>11</v>
      </c>
      <c r="B20">
        <v>19</v>
      </c>
      <c r="C20" s="1">
        <v>42726</v>
      </c>
      <c r="D20">
        <v>0</v>
      </c>
      <c r="E20">
        <v>0</v>
      </c>
      <c r="F20">
        <v>4</v>
      </c>
      <c r="G20">
        <v>7</v>
      </c>
      <c r="H20">
        <v>8</v>
      </c>
      <c r="I20">
        <v>38</v>
      </c>
      <c r="J20">
        <v>40</v>
      </c>
      <c r="K20">
        <v>6</v>
      </c>
    </row>
    <row r="21" spans="1:11" x14ac:dyDescent="0.25">
      <c r="A21" t="s">
        <v>11</v>
      </c>
      <c r="B21">
        <v>20</v>
      </c>
      <c r="C21" s="1">
        <v>42730</v>
      </c>
      <c r="D21">
        <v>0</v>
      </c>
      <c r="E21">
        <v>0</v>
      </c>
      <c r="F21">
        <v>5</v>
      </c>
      <c r="G21">
        <v>18</v>
      </c>
      <c r="H21">
        <v>26</v>
      </c>
      <c r="I21">
        <v>42</v>
      </c>
      <c r="J21">
        <v>45</v>
      </c>
      <c r="K21">
        <v>4</v>
      </c>
    </row>
    <row r="22" spans="1:11" x14ac:dyDescent="0.25">
      <c r="A22" t="s">
        <v>11</v>
      </c>
      <c r="B22">
        <v>21</v>
      </c>
      <c r="C22" s="1">
        <v>42733</v>
      </c>
      <c r="D22">
        <v>0</v>
      </c>
      <c r="E22">
        <v>0</v>
      </c>
      <c r="F22">
        <v>6</v>
      </c>
      <c r="G22">
        <v>16</v>
      </c>
      <c r="H22">
        <v>40</v>
      </c>
      <c r="I22">
        <v>43</v>
      </c>
      <c r="J22">
        <v>46</v>
      </c>
      <c r="K22">
        <v>6</v>
      </c>
    </row>
    <row r="23" spans="1:11" x14ac:dyDescent="0.25">
      <c r="A23" t="s">
        <v>11</v>
      </c>
      <c r="B23">
        <v>22</v>
      </c>
      <c r="C23" s="1">
        <v>42737</v>
      </c>
      <c r="D23">
        <v>0</v>
      </c>
      <c r="E23">
        <v>0</v>
      </c>
      <c r="F23">
        <v>6</v>
      </c>
      <c r="G23">
        <v>25</v>
      </c>
      <c r="H23">
        <v>26</v>
      </c>
      <c r="I23">
        <v>42</v>
      </c>
      <c r="J23">
        <v>47</v>
      </c>
      <c r="K23">
        <v>3</v>
      </c>
    </row>
    <row r="24" spans="1:11" x14ac:dyDescent="0.25">
      <c r="A24" t="s">
        <v>11</v>
      </c>
      <c r="B24">
        <v>23</v>
      </c>
      <c r="C24" s="1">
        <v>42740</v>
      </c>
      <c r="D24">
        <v>0</v>
      </c>
      <c r="E24">
        <v>0</v>
      </c>
      <c r="F24">
        <v>20</v>
      </c>
      <c r="G24">
        <v>26</v>
      </c>
      <c r="H24">
        <v>37</v>
      </c>
      <c r="I24">
        <v>45</v>
      </c>
      <c r="J24">
        <v>49</v>
      </c>
      <c r="K24">
        <v>5</v>
      </c>
    </row>
    <row r="25" spans="1:11" x14ac:dyDescent="0.25">
      <c r="A25" t="s">
        <v>11</v>
      </c>
      <c r="B25">
        <v>24</v>
      </c>
      <c r="C25" s="1">
        <v>42744</v>
      </c>
      <c r="D25">
        <v>0</v>
      </c>
      <c r="E25">
        <v>0</v>
      </c>
      <c r="F25">
        <v>21</v>
      </c>
      <c r="G25">
        <v>26</v>
      </c>
      <c r="H25">
        <v>27</v>
      </c>
      <c r="I25">
        <v>30</v>
      </c>
      <c r="J25">
        <v>47</v>
      </c>
      <c r="K25">
        <v>1</v>
      </c>
    </row>
    <row r="26" spans="1:11" x14ac:dyDescent="0.25">
      <c r="A26" t="s">
        <v>11</v>
      </c>
      <c r="B26">
        <v>25</v>
      </c>
      <c r="C26" s="1">
        <v>42747</v>
      </c>
      <c r="D26">
        <v>0</v>
      </c>
      <c r="E26">
        <v>0</v>
      </c>
      <c r="F26">
        <v>11</v>
      </c>
      <c r="G26">
        <v>17</v>
      </c>
      <c r="H26">
        <v>24</v>
      </c>
      <c r="I26">
        <v>35</v>
      </c>
      <c r="J26">
        <v>38</v>
      </c>
      <c r="K26">
        <v>6</v>
      </c>
    </row>
    <row r="27" spans="1:11" x14ac:dyDescent="0.25">
      <c r="A27" t="s">
        <v>11</v>
      </c>
      <c r="B27">
        <v>26</v>
      </c>
      <c r="C27" s="1">
        <v>42751</v>
      </c>
      <c r="D27">
        <v>0</v>
      </c>
      <c r="E27">
        <v>0</v>
      </c>
      <c r="F27">
        <v>3</v>
      </c>
      <c r="G27">
        <v>19</v>
      </c>
      <c r="H27">
        <v>24</v>
      </c>
      <c r="I27">
        <v>37</v>
      </c>
      <c r="J27">
        <v>46</v>
      </c>
      <c r="K27">
        <v>6</v>
      </c>
    </row>
    <row r="28" spans="1:11" x14ac:dyDescent="0.25">
      <c r="A28" t="s">
        <v>11</v>
      </c>
      <c r="B28">
        <v>27</v>
      </c>
      <c r="C28" s="1">
        <v>42754</v>
      </c>
      <c r="D28">
        <v>0</v>
      </c>
      <c r="E28">
        <v>0</v>
      </c>
      <c r="F28">
        <v>5</v>
      </c>
      <c r="G28">
        <v>7</v>
      </c>
      <c r="H28">
        <v>11</v>
      </c>
      <c r="I28">
        <v>13</v>
      </c>
      <c r="J28">
        <v>32</v>
      </c>
      <c r="K28">
        <v>6</v>
      </c>
    </row>
    <row r="29" spans="1:11" x14ac:dyDescent="0.25">
      <c r="A29" t="s">
        <v>11</v>
      </c>
      <c r="B29">
        <v>28</v>
      </c>
      <c r="C29" s="1">
        <v>42758</v>
      </c>
      <c r="D29">
        <v>0</v>
      </c>
      <c r="E29">
        <v>0</v>
      </c>
      <c r="F29">
        <v>10</v>
      </c>
      <c r="G29">
        <v>31</v>
      </c>
      <c r="H29">
        <v>40</v>
      </c>
      <c r="I29">
        <v>42</v>
      </c>
      <c r="J29">
        <v>46</v>
      </c>
      <c r="K29">
        <v>2</v>
      </c>
    </row>
    <row r="30" spans="1:11" x14ac:dyDescent="0.25">
      <c r="A30" t="s">
        <v>11</v>
      </c>
      <c r="B30">
        <v>29</v>
      </c>
      <c r="C30" s="1">
        <v>42761</v>
      </c>
      <c r="D30">
        <v>0</v>
      </c>
      <c r="E30">
        <v>0</v>
      </c>
      <c r="F30">
        <v>19</v>
      </c>
      <c r="G30">
        <v>25</v>
      </c>
      <c r="H30">
        <v>27</v>
      </c>
      <c r="I30">
        <v>34</v>
      </c>
      <c r="J30">
        <v>44</v>
      </c>
      <c r="K30">
        <v>1</v>
      </c>
    </row>
    <row r="31" spans="1:11" x14ac:dyDescent="0.25">
      <c r="A31" t="s">
        <v>11</v>
      </c>
      <c r="B31">
        <v>30</v>
      </c>
      <c r="C31" s="1">
        <v>42765</v>
      </c>
      <c r="D31">
        <v>0</v>
      </c>
      <c r="E31">
        <v>0</v>
      </c>
      <c r="F31">
        <v>16</v>
      </c>
      <c r="G31">
        <v>19</v>
      </c>
      <c r="H31">
        <v>32</v>
      </c>
      <c r="I31">
        <v>35</v>
      </c>
      <c r="J31">
        <v>44</v>
      </c>
      <c r="K31">
        <v>3</v>
      </c>
    </row>
    <row r="32" spans="1:11" x14ac:dyDescent="0.25">
      <c r="A32" t="s">
        <v>11</v>
      </c>
      <c r="B32">
        <v>31</v>
      </c>
      <c r="C32" s="1">
        <v>42768</v>
      </c>
      <c r="D32">
        <v>0</v>
      </c>
      <c r="E32">
        <v>0</v>
      </c>
      <c r="F32">
        <v>6</v>
      </c>
      <c r="G32">
        <v>7</v>
      </c>
      <c r="H32">
        <v>31</v>
      </c>
      <c r="I32">
        <v>34</v>
      </c>
      <c r="J32">
        <v>38</v>
      </c>
      <c r="K32">
        <v>2</v>
      </c>
    </row>
    <row r="33" spans="1:11" x14ac:dyDescent="0.25">
      <c r="A33" t="s">
        <v>11</v>
      </c>
      <c r="B33">
        <v>32</v>
      </c>
      <c r="C33" s="1">
        <v>42772</v>
      </c>
      <c r="D33">
        <v>0</v>
      </c>
      <c r="E33">
        <v>0</v>
      </c>
      <c r="F33">
        <v>4</v>
      </c>
      <c r="G33">
        <v>42</v>
      </c>
      <c r="H33">
        <v>46</v>
      </c>
      <c r="I33">
        <v>47</v>
      </c>
      <c r="J33">
        <v>48</v>
      </c>
      <c r="K33">
        <v>7</v>
      </c>
    </row>
    <row r="34" spans="1:11" x14ac:dyDescent="0.25">
      <c r="A34" t="s">
        <v>11</v>
      </c>
      <c r="B34">
        <v>33</v>
      </c>
      <c r="C34" s="1">
        <v>42775</v>
      </c>
      <c r="D34">
        <v>0</v>
      </c>
      <c r="E34">
        <v>0</v>
      </c>
      <c r="F34">
        <v>7</v>
      </c>
      <c r="G34">
        <v>9</v>
      </c>
      <c r="H34">
        <v>33</v>
      </c>
      <c r="I34">
        <v>34</v>
      </c>
      <c r="J34">
        <v>48</v>
      </c>
      <c r="K34">
        <v>1</v>
      </c>
    </row>
    <row r="35" spans="1:11" x14ac:dyDescent="0.25">
      <c r="A35" t="s">
        <v>11</v>
      </c>
      <c r="B35">
        <v>34</v>
      </c>
      <c r="C35" s="1">
        <v>42779</v>
      </c>
      <c r="D35">
        <v>0</v>
      </c>
      <c r="E35">
        <v>0</v>
      </c>
      <c r="F35">
        <v>7</v>
      </c>
      <c r="G35">
        <v>15</v>
      </c>
      <c r="H35">
        <v>23</v>
      </c>
      <c r="I35">
        <v>30</v>
      </c>
      <c r="J35">
        <v>47</v>
      </c>
      <c r="K35">
        <v>1</v>
      </c>
    </row>
    <row r="36" spans="1:11" x14ac:dyDescent="0.25">
      <c r="A36" t="s">
        <v>11</v>
      </c>
      <c r="B36">
        <v>35</v>
      </c>
      <c r="C36" s="1">
        <v>42782</v>
      </c>
      <c r="D36">
        <v>0</v>
      </c>
      <c r="E36">
        <v>0</v>
      </c>
      <c r="F36">
        <v>2</v>
      </c>
      <c r="G36">
        <v>5</v>
      </c>
      <c r="H36">
        <v>20</v>
      </c>
      <c r="I36">
        <v>21</v>
      </c>
      <c r="J36">
        <v>47</v>
      </c>
      <c r="K36">
        <v>7</v>
      </c>
    </row>
    <row r="37" spans="1:11" x14ac:dyDescent="0.25">
      <c r="A37" t="s">
        <v>11</v>
      </c>
      <c r="B37">
        <v>36</v>
      </c>
      <c r="C37" s="1">
        <v>42786</v>
      </c>
      <c r="D37">
        <v>0</v>
      </c>
      <c r="E37">
        <v>0</v>
      </c>
      <c r="F37">
        <v>8</v>
      </c>
      <c r="G37">
        <v>12</v>
      </c>
      <c r="H37">
        <v>14</v>
      </c>
      <c r="I37">
        <v>16</v>
      </c>
      <c r="J37">
        <v>44</v>
      </c>
      <c r="K37">
        <v>1</v>
      </c>
    </row>
    <row r="38" spans="1:11" x14ac:dyDescent="0.25">
      <c r="A38" t="s">
        <v>11</v>
      </c>
      <c r="B38">
        <v>37</v>
      </c>
      <c r="C38" s="1">
        <v>42789</v>
      </c>
      <c r="D38">
        <v>0</v>
      </c>
      <c r="E38">
        <v>0</v>
      </c>
      <c r="F38">
        <v>11</v>
      </c>
      <c r="G38">
        <v>20</v>
      </c>
      <c r="H38">
        <v>21</v>
      </c>
      <c r="I38">
        <v>24</v>
      </c>
      <c r="J38">
        <v>39</v>
      </c>
      <c r="K38">
        <v>1</v>
      </c>
    </row>
    <row r="39" spans="1:11" x14ac:dyDescent="0.25">
      <c r="A39" t="s">
        <v>11</v>
      </c>
      <c r="B39">
        <v>38</v>
      </c>
      <c r="C39" s="1">
        <v>42793</v>
      </c>
      <c r="D39">
        <v>0</v>
      </c>
      <c r="E39">
        <v>0</v>
      </c>
      <c r="F39">
        <v>4</v>
      </c>
      <c r="G39">
        <v>8</v>
      </c>
      <c r="H39">
        <v>14</v>
      </c>
      <c r="I39">
        <v>22</v>
      </c>
      <c r="J39">
        <v>34</v>
      </c>
      <c r="K39">
        <v>1</v>
      </c>
    </row>
    <row r="40" spans="1:11" x14ac:dyDescent="0.25">
      <c r="A40" t="s">
        <v>11</v>
      </c>
      <c r="B40">
        <v>39</v>
      </c>
      <c r="C40" s="1">
        <v>42796</v>
      </c>
      <c r="D40">
        <v>0</v>
      </c>
      <c r="E40">
        <v>0</v>
      </c>
      <c r="F40">
        <v>19</v>
      </c>
      <c r="G40">
        <v>27</v>
      </c>
      <c r="H40">
        <v>31</v>
      </c>
      <c r="I40">
        <v>41</v>
      </c>
      <c r="J40">
        <v>43</v>
      </c>
      <c r="K40">
        <v>2</v>
      </c>
    </row>
    <row r="41" spans="1:11" x14ac:dyDescent="0.25">
      <c r="A41" t="s">
        <v>11</v>
      </c>
      <c r="B41">
        <v>40</v>
      </c>
      <c r="C41" s="1">
        <v>42800</v>
      </c>
      <c r="D41">
        <v>0</v>
      </c>
      <c r="E41">
        <v>0</v>
      </c>
      <c r="F41">
        <v>6</v>
      </c>
      <c r="G41">
        <v>10</v>
      </c>
      <c r="H41">
        <v>13</v>
      </c>
      <c r="I41">
        <v>28</v>
      </c>
      <c r="J41">
        <v>47</v>
      </c>
      <c r="K41">
        <v>5</v>
      </c>
    </row>
    <row r="42" spans="1:11" x14ac:dyDescent="0.25">
      <c r="A42" t="s">
        <v>11</v>
      </c>
      <c r="B42">
        <v>41</v>
      </c>
      <c r="C42" s="1">
        <v>42803</v>
      </c>
      <c r="D42">
        <v>0</v>
      </c>
      <c r="E42">
        <v>0</v>
      </c>
      <c r="F42">
        <v>8</v>
      </c>
      <c r="G42">
        <v>30</v>
      </c>
      <c r="H42">
        <v>31</v>
      </c>
      <c r="I42">
        <v>38</v>
      </c>
      <c r="J42">
        <v>40</v>
      </c>
      <c r="K42">
        <v>1</v>
      </c>
    </row>
    <row r="43" spans="1:11" x14ac:dyDescent="0.25">
      <c r="A43" t="s">
        <v>11</v>
      </c>
      <c r="B43">
        <v>42</v>
      </c>
      <c r="C43" s="1">
        <v>42807</v>
      </c>
      <c r="D43">
        <v>0</v>
      </c>
      <c r="E43">
        <v>0</v>
      </c>
      <c r="F43">
        <v>4</v>
      </c>
      <c r="G43">
        <v>25</v>
      </c>
      <c r="H43">
        <v>31</v>
      </c>
      <c r="I43">
        <v>38</v>
      </c>
      <c r="J43">
        <v>42</v>
      </c>
      <c r="K43">
        <v>2</v>
      </c>
    </row>
    <row r="44" spans="1:11" x14ac:dyDescent="0.25">
      <c r="A44" t="s">
        <v>11</v>
      </c>
      <c r="B44">
        <v>43</v>
      </c>
      <c r="C44" s="1">
        <v>42810</v>
      </c>
      <c r="D44">
        <v>0</v>
      </c>
      <c r="E44">
        <v>0</v>
      </c>
      <c r="F44">
        <v>1</v>
      </c>
      <c r="G44">
        <v>5</v>
      </c>
      <c r="H44">
        <v>24</v>
      </c>
      <c r="I44">
        <v>27</v>
      </c>
      <c r="J44">
        <v>41</v>
      </c>
      <c r="K44">
        <v>5</v>
      </c>
    </row>
    <row r="45" spans="1:11" x14ac:dyDescent="0.25">
      <c r="A45" t="s">
        <v>11</v>
      </c>
      <c r="B45">
        <v>44</v>
      </c>
      <c r="C45" s="1">
        <v>42814</v>
      </c>
      <c r="D45">
        <v>0</v>
      </c>
      <c r="E45">
        <v>0</v>
      </c>
      <c r="F45">
        <v>3</v>
      </c>
      <c r="G45">
        <v>4</v>
      </c>
      <c r="H45">
        <v>5</v>
      </c>
      <c r="I45">
        <v>35</v>
      </c>
      <c r="J45">
        <v>42</v>
      </c>
      <c r="K45">
        <v>6</v>
      </c>
    </row>
    <row r="46" spans="1:11" x14ac:dyDescent="0.25">
      <c r="A46" t="s">
        <v>11</v>
      </c>
      <c r="B46">
        <v>45</v>
      </c>
      <c r="C46" s="1">
        <v>42817</v>
      </c>
      <c r="D46">
        <v>0</v>
      </c>
      <c r="E46">
        <v>0</v>
      </c>
      <c r="F46">
        <v>20</v>
      </c>
      <c r="G46">
        <v>27</v>
      </c>
      <c r="H46">
        <v>34</v>
      </c>
      <c r="I46">
        <v>43</v>
      </c>
      <c r="J46">
        <v>47</v>
      </c>
      <c r="K46">
        <v>4</v>
      </c>
    </row>
    <row r="47" spans="1:11" x14ac:dyDescent="0.25">
      <c r="A47" t="s">
        <v>11</v>
      </c>
      <c r="B47">
        <v>46</v>
      </c>
      <c r="C47" s="1">
        <v>42821</v>
      </c>
      <c r="D47">
        <v>0</v>
      </c>
      <c r="E47">
        <v>0</v>
      </c>
      <c r="F47">
        <v>10</v>
      </c>
      <c r="G47">
        <v>14</v>
      </c>
      <c r="H47">
        <v>20</v>
      </c>
      <c r="I47">
        <v>29</v>
      </c>
      <c r="J47">
        <v>33</v>
      </c>
      <c r="K47">
        <v>2</v>
      </c>
    </row>
    <row r="48" spans="1:11" x14ac:dyDescent="0.25">
      <c r="A48" t="s">
        <v>11</v>
      </c>
      <c r="B48">
        <v>47</v>
      </c>
      <c r="C48" s="1">
        <v>42824</v>
      </c>
      <c r="D48">
        <v>0</v>
      </c>
      <c r="E48">
        <v>0</v>
      </c>
      <c r="F48">
        <v>2</v>
      </c>
      <c r="G48">
        <v>20</v>
      </c>
      <c r="H48">
        <v>22</v>
      </c>
      <c r="I48">
        <v>34</v>
      </c>
      <c r="J48">
        <v>40</v>
      </c>
      <c r="K48">
        <v>2</v>
      </c>
    </row>
    <row r="49" spans="1:11" x14ac:dyDescent="0.25">
      <c r="A49" t="s">
        <v>11</v>
      </c>
      <c r="B49">
        <v>48</v>
      </c>
      <c r="C49" s="1">
        <v>42828</v>
      </c>
      <c r="D49">
        <v>0</v>
      </c>
      <c r="E49">
        <v>0</v>
      </c>
      <c r="F49">
        <v>3</v>
      </c>
      <c r="G49">
        <v>5</v>
      </c>
      <c r="H49">
        <v>6</v>
      </c>
      <c r="I49">
        <v>29</v>
      </c>
      <c r="J49">
        <v>33</v>
      </c>
      <c r="K49">
        <v>4</v>
      </c>
    </row>
    <row r="50" spans="1:11" x14ac:dyDescent="0.25">
      <c r="A50" t="s">
        <v>11</v>
      </c>
      <c r="B50">
        <v>49</v>
      </c>
      <c r="C50" s="1">
        <v>42831</v>
      </c>
      <c r="D50">
        <v>0</v>
      </c>
      <c r="E50">
        <v>0</v>
      </c>
      <c r="F50">
        <v>6</v>
      </c>
      <c r="G50">
        <v>17</v>
      </c>
      <c r="H50">
        <v>26</v>
      </c>
      <c r="I50">
        <v>27</v>
      </c>
      <c r="J50">
        <v>36</v>
      </c>
      <c r="K50">
        <v>3</v>
      </c>
    </row>
    <row r="51" spans="1:11" x14ac:dyDescent="0.25">
      <c r="A51" t="s">
        <v>11</v>
      </c>
      <c r="B51">
        <v>50</v>
      </c>
      <c r="C51" s="1">
        <v>42835</v>
      </c>
      <c r="D51">
        <v>0</v>
      </c>
      <c r="E51">
        <v>0</v>
      </c>
      <c r="F51">
        <v>1</v>
      </c>
      <c r="G51">
        <v>25</v>
      </c>
      <c r="H51">
        <v>33</v>
      </c>
      <c r="I51">
        <v>37</v>
      </c>
      <c r="J51">
        <v>41</v>
      </c>
      <c r="K51">
        <v>5</v>
      </c>
    </row>
    <row r="52" spans="1:11" x14ac:dyDescent="0.25">
      <c r="A52" t="s">
        <v>11</v>
      </c>
      <c r="B52">
        <v>51</v>
      </c>
      <c r="C52" s="1">
        <v>42838</v>
      </c>
      <c r="D52">
        <v>0</v>
      </c>
      <c r="E52">
        <v>0</v>
      </c>
      <c r="F52">
        <v>3</v>
      </c>
      <c r="G52">
        <v>6</v>
      </c>
      <c r="H52">
        <v>10</v>
      </c>
      <c r="I52">
        <v>39</v>
      </c>
      <c r="J52">
        <v>44</v>
      </c>
      <c r="K52">
        <v>6</v>
      </c>
    </row>
    <row r="53" spans="1:11" x14ac:dyDescent="0.25">
      <c r="A53" t="s">
        <v>11</v>
      </c>
      <c r="B53">
        <v>52</v>
      </c>
      <c r="C53" s="1">
        <v>42842</v>
      </c>
      <c r="D53">
        <v>0</v>
      </c>
      <c r="E53">
        <v>0</v>
      </c>
      <c r="F53">
        <v>9</v>
      </c>
      <c r="G53">
        <v>17</v>
      </c>
      <c r="H53">
        <v>20</v>
      </c>
      <c r="I53">
        <v>43</v>
      </c>
      <c r="J53">
        <v>48</v>
      </c>
      <c r="K53">
        <v>1</v>
      </c>
    </row>
    <row r="54" spans="1:11" x14ac:dyDescent="0.25">
      <c r="A54" t="s">
        <v>11</v>
      </c>
      <c r="B54">
        <v>53</v>
      </c>
      <c r="C54" s="1">
        <v>42845</v>
      </c>
      <c r="D54">
        <v>0</v>
      </c>
      <c r="E54">
        <v>0</v>
      </c>
      <c r="F54">
        <v>12</v>
      </c>
      <c r="G54">
        <v>24</v>
      </c>
      <c r="H54">
        <v>32</v>
      </c>
      <c r="I54">
        <v>33</v>
      </c>
      <c r="J54">
        <v>42</v>
      </c>
      <c r="K54">
        <v>7</v>
      </c>
    </row>
    <row r="55" spans="1:11" x14ac:dyDescent="0.25">
      <c r="A55" t="s">
        <v>11</v>
      </c>
      <c r="B55">
        <v>54</v>
      </c>
      <c r="C55" s="1">
        <v>42849</v>
      </c>
      <c r="D55">
        <v>0</v>
      </c>
      <c r="E55">
        <v>0</v>
      </c>
      <c r="F55">
        <v>8</v>
      </c>
      <c r="G55">
        <v>15</v>
      </c>
      <c r="H55">
        <v>36</v>
      </c>
      <c r="I55">
        <v>40</v>
      </c>
      <c r="J55">
        <v>47</v>
      </c>
      <c r="K55">
        <v>5</v>
      </c>
    </row>
    <row r="56" spans="1:11" x14ac:dyDescent="0.25">
      <c r="A56" t="s">
        <v>11</v>
      </c>
      <c r="B56">
        <v>55</v>
      </c>
      <c r="C56" s="1">
        <v>42852</v>
      </c>
      <c r="D56">
        <v>0</v>
      </c>
      <c r="E56">
        <v>0</v>
      </c>
      <c r="F56">
        <v>2</v>
      </c>
      <c r="G56">
        <v>10</v>
      </c>
      <c r="H56">
        <v>13</v>
      </c>
      <c r="I56">
        <v>24</v>
      </c>
      <c r="J56">
        <v>37</v>
      </c>
      <c r="K56">
        <v>5</v>
      </c>
    </row>
    <row r="57" spans="1:11" x14ac:dyDescent="0.25">
      <c r="A57" t="s">
        <v>11</v>
      </c>
      <c r="B57">
        <v>56</v>
      </c>
      <c r="C57" s="1">
        <v>42856</v>
      </c>
      <c r="D57">
        <v>0</v>
      </c>
      <c r="E57">
        <v>0</v>
      </c>
      <c r="F57">
        <v>5</v>
      </c>
      <c r="G57">
        <v>15</v>
      </c>
      <c r="H57">
        <v>19</v>
      </c>
      <c r="I57">
        <v>34</v>
      </c>
      <c r="J57">
        <v>41</v>
      </c>
      <c r="K57">
        <v>6</v>
      </c>
    </row>
    <row r="58" spans="1:11" x14ac:dyDescent="0.25">
      <c r="A58" t="s">
        <v>11</v>
      </c>
      <c r="B58">
        <v>57</v>
      </c>
      <c r="C58" s="1">
        <v>42859</v>
      </c>
      <c r="D58">
        <v>0</v>
      </c>
      <c r="E58">
        <v>0</v>
      </c>
      <c r="F58">
        <v>12</v>
      </c>
      <c r="G58">
        <v>14</v>
      </c>
      <c r="H58">
        <v>23</v>
      </c>
      <c r="I58">
        <v>27</v>
      </c>
      <c r="J58">
        <v>39</v>
      </c>
      <c r="K58">
        <v>3</v>
      </c>
    </row>
    <row r="59" spans="1:11" x14ac:dyDescent="0.25">
      <c r="A59" t="s">
        <v>11</v>
      </c>
      <c r="B59">
        <v>58</v>
      </c>
      <c r="C59" s="1">
        <v>42863</v>
      </c>
      <c r="D59">
        <v>0</v>
      </c>
      <c r="E59">
        <v>0</v>
      </c>
      <c r="F59">
        <v>7</v>
      </c>
      <c r="G59">
        <v>25</v>
      </c>
      <c r="H59">
        <v>26</v>
      </c>
      <c r="I59">
        <v>37</v>
      </c>
      <c r="J59">
        <v>48</v>
      </c>
      <c r="K59">
        <v>3</v>
      </c>
    </row>
    <row r="60" spans="1:11" x14ac:dyDescent="0.25">
      <c r="A60" t="s">
        <v>11</v>
      </c>
      <c r="B60">
        <v>59</v>
      </c>
      <c r="C60" s="1">
        <v>42866</v>
      </c>
      <c r="D60">
        <v>0</v>
      </c>
      <c r="E60">
        <v>0</v>
      </c>
      <c r="F60">
        <v>1</v>
      </c>
      <c r="G60">
        <v>13</v>
      </c>
      <c r="H60">
        <v>24</v>
      </c>
      <c r="I60">
        <v>28</v>
      </c>
      <c r="J60">
        <v>47</v>
      </c>
      <c r="K60">
        <v>7</v>
      </c>
    </row>
    <row r="61" spans="1:11" x14ac:dyDescent="0.25">
      <c r="A61" t="s">
        <v>11</v>
      </c>
      <c r="B61">
        <v>60</v>
      </c>
      <c r="C61" s="1">
        <v>42870</v>
      </c>
      <c r="D61">
        <v>0</v>
      </c>
      <c r="E61">
        <v>0</v>
      </c>
      <c r="F61">
        <v>1</v>
      </c>
      <c r="G61">
        <v>35</v>
      </c>
      <c r="H61">
        <v>39</v>
      </c>
      <c r="I61">
        <v>45</v>
      </c>
      <c r="J61">
        <v>46</v>
      </c>
      <c r="K61">
        <v>4</v>
      </c>
    </row>
    <row r="62" spans="1:11" x14ac:dyDescent="0.25">
      <c r="A62" t="s">
        <v>11</v>
      </c>
      <c r="B62">
        <v>61</v>
      </c>
      <c r="C62" s="1">
        <v>42873</v>
      </c>
      <c r="D62">
        <v>0</v>
      </c>
      <c r="E62">
        <v>0</v>
      </c>
      <c r="F62">
        <v>9</v>
      </c>
      <c r="G62">
        <v>13</v>
      </c>
      <c r="H62">
        <v>18</v>
      </c>
      <c r="I62">
        <v>42</v>
      </c>
      <c r="J62">
        <v>43</v>
      </c>
      <c r="K62">
        <v>7</v>
      </c>
    </row>
    <row r="63" spans="1:11" x14ac:dyDescent="0.25">
      <c r="A63" t="s">
        <v>11</v>
      </c>
      <c r="B63">
        <v>62</v>
      </c>
      <c r="C63" s="1">
        <v>42877</v>
      </c>
      <c r="D63">
        <v>0</v>
      </c>
      <c r="E63">
        <v>0</v>
      </c>
      <c r="F63">
        <v>15</v>
      </c>
      <c r="G63">
        <v>18</v>
      </c>
      <c r="H63">
        <v>27</v>
      </c>
      <c r="I63">
        <v>30</v>
      </c>
      <c r="J63">
        <v>45</v>
      </c>
      <c r="K63">
        <v>1</v>
      </c>
    </row>
    <row r="64" spans="1:11" x14ac:dyDescent="0.25">
      <c r="A64" t="s">
        <v>11</v>
      </c>
      <c r="B64">
        <v>63</v>
      </c>
      <c r="C64" s="1">
        <v>42880</v>
      </c>
      <c r="D64">
        <v>0</v>
      </c>
      <c r="E64">
        <v>0</v>
      </c>
      <c r="F64">
        <v>4</v>
      </c>
      <c r="G64">
        <v>8</v>
      </c>
      <c r="H64">
        <v>18</v>
      </c>
      <c r="I64">
        <v>29</v>
      </c>
      <c r="J64">
        <v>43</v>
      </c>
      <c r="K64">
        <v>7</v>
      </c>
    </row>
    <row r="65" spans="1:11" x14ac:dyDescent="0.25">
      <c r="A65" t="s">
        <v>11</v>
      </c>
      <c r="B65">
        <v>64</v>
      </c>
      <c r="C65" s="1">
        <v>42884</v>
      </c>
      <c r="D65">
        <v>0</v>
      </c>
      <c r="E65">
        <v>0</v>
      </c>
      <c r="F65">
        <v>4</v>
      </c>
      <c r="G65">
        <v>13</v>
      </c>
      <c r="H65">
        <v>16</v>
      </c>
      <c r="I65">
        <v>36</v>
      </c>
      <c r="J65">
        <v>49</v>
      </c>
      <c r="K65">
        <v>2</v>
      </c>
    </row>
    <row r="66" spans="1:11" x14ac:dyDescent="0.25">
      <c r="A66" t="s">
        <v>11</v>
      </c>
      <c r="B66">
        <v>65</v>
      </c>
      <c r="C66" s="1">
        <v>42887</v>
      </c>
      <c r="D66">
        <v>0</v>
      </c>
      <c r="E66">
        <v>0</v>
      </c>
      <c r="F66">
        <v>10</v>
      </c>
      <c r="G66">
        <v>18</v>
      </c>
      <c r="H66">
        <v>20</v>
      </c>
      <c r="I66">
        <v>21</v>
      </c>
      <c r="J66">
        <v>48</v>
      </c>
      <c r="K66">
        <v>7</v>
      </c>
    </row>
    <row r="67" spans="1:11" x14ac:dyDescent="0.25">
      <c r="A67" t="s">
        <v>11</v>
      </c>
      <c r="B67">
        <v>66</v>
      </c>
      <c r="C67" s="1">
        <v>42891</v>
      </c>
      <c r="D67">
        <v>0</v>
      </c>
      <c r="E67">
        <v>0</v>
      </c>
      <c r="F67">
        <v>6</v>
      </c>
      <c r="G67">
        <v>21</v>
      </c>
      <c r="H67">
        <v>23</v>
      </c>
      <c r="I67">
        <v>29</v>
      </c>
      <c r="J67">
        <v>45</v>
      </c>
      <c r="K67">
        <v>2</v>
      </c>
    </row>
    <row r="68" spans="1:11" x14ac:dyDescent="0.25">
      <c r="A68" t="s">
        <v>11</v>
      </c>
      <c r="B68">
        <v>66</v>
      </c>
      <c r="C68" s="1">
        <v>42891</v>
      </c>
      <c r="D68">
        <v>20</v>
      </c>
      <c r="E68">
        <v>1</v>
      </c>
      <c r="F68">
        <v>18</v>
      </c>
      <c r="G68">
        <v>21</v>
      </c>
      <c r="H68">
        <v>38</v>
      </c>
      <c r="I68">
        <v>41</v>
      </c>
      <c r="J68">
        <v>46</v>
      </c>
      <c r="K68">
        <v>0</v>
      </c>
    </row>
    <row r="69" spans="1:11" x14ac:dyDescent="0.25">
      <c r="A69" t="s">
        <v>11</v>
      </c>
      <c r="B69">
        <v>66</v>
      </c>
      <c r="C69" s="1">
        <v>42891</v>
      </c>
      <c r="D69">
        <v>20</v>
      </c>
      <c r="E69">
        <v>2</v>
      </c>
      <c r="F69">
        <v>4</v>
      </c>
      <c r="G69">
        <v>8</v>
      </c>
      <c r="H69">
        <v>20</v>
      </c>
      <c r="I69">
        <v>33</v>
      </c>
      <c r="J69">
        <v>49</v>
      </c>
      <c r="K69">
        <v>0</v>
      </c>
    </row>
    <row r="70" spans="1:11" x14ac:dyDescent="0.25">
      <c r="A70" t="s">
        <v>11</v>
      </c>
      <c r="B70">
        <v>66</v>
      </c>
      <c r="C70" s="1">
        <v>42891</v>
      </c>
      <c r="D70">
        <v>20</v>
      </c>
      <c r="E70">
        <v>3</v>
      </c>
      <c r="F70">
        <v>9</v>
      </c>
      <c r="G70">
        <v>10</v>
      </c>
      <c r="H70">
        <v>12</v>
      </c>
      <c r="I70">
        <v>22</v>
      </c>
      <c r="J70">
        <v>43</v>
      </c>
      <c r="K70">
        <v>0</v>
      </c>
    </row>
    <row r="71" spans="1:11" x14ac:dyDescent="0.25">
      <c r="A71" t="s">
        <v>11</v>
      </c>
      <c r="B71">
        <v>66</v>
      </c>
      <c r="C71" s="1">
        <v>42891</v>
      </c>
      <c r="D71">
        <v>20</v>
      </c>
      <c r="E71">
        <v>4</v>
      </c>
      <c r="F71">
        <v>6</v>
      </c>
      <c r="G71">
        <v>7</v>
      </c>
      <c r="H71">
        <v>11</v>
      </c>
      <c r="I71">
        <v>16</v>
      </c>
      <c r="J71">
        <v>18</v>
      </c>
      <c r="K71">
        <v>0</v>
      </c>
    </row>
    <row r="72" spans="1:11" x14ac:dyDescent="0.25">
      <c r="A72" t="s">
        <v>11</v>
      </c>
      <c r="B72">
        <v>66</v>
      </c>
      <c r="C72" s="1">
        <v>42891</v>
      </c>
      <c r="D72">
        <v>20</v>
      </c>
      <c r="E72">
        <v>5</v>
      </c>
      <c r="F72">
        <v>24</v>
      </c>
      <c r="G72">
        <v>26</v>
      </c>
      <c r="H72">
        <v>33</v>
      </c>
      <c r="I72">
        <v>42</v>
      </c>
      <c r="J72">
        <v>48</v>
      </c>
      <c r="K72">
        <v>0</v>
      </c>
    </row>
    <row r="73" spans="1:11" x14ac:dyDescent="0.25">
      <c r="A73" t="s">
        <v>11</v>
      </c>
      <c r="B73">
        <v>67</v>
      </c>
      <c r="C73" s="1">
        <v>42894</v>
      </c>
      <c r="D73">
        <v>0</v>
      </c>
      <c r="E73">
        <v>0</v>
      </c>
      <c r="F73">
        <v>11</v>
      </c>
      <c r="G73">
        <v>21</v>
      </c>
      <c r="H73">
        <v>37</v>
      </c>
      <c r="I73">
        <v>44</v>
      </c>
      <c r="J73">
        <v>47</v>
      </c>
      <c r="K73">
        <v>4</v>
      </c>
    </row>
    <row r="74" spans="1:11" x14ac:dyDescent="0.25">
      <c r="A74" t="s">
        <v>11</v>
      </c>
      <c r="B74">
        <v>67</v>
      </c>
      <c r="C74" s="1">
        <v>42894</v>
      </c>
      <c r="D74">
        <v>20</v>
      </c>
      <c r="E74">
        <v>1</v>
      </c>
      <c r="F74">
        <v>6</v>
      </c>
      <c r="G74">
        <v>11</v>
      </c>
      <c r="H74">
        <v>16</v>
      </c>
      <c r="I74">
        <v>33</v>
      </c>
      <c r="J74">
        <v>43</v>
      </c>
      <c r="K74">
        <v>0</v>
      </c>
    </row>
    <row r="75" spans="1:11" x14ac:dyDescent="0.25">
      <c r="A75" t="s">
        <v>11</v>
      </c>
      <c r="B75">
        <v>67</v>
      </c>
      <c r="C75" s="1">
        <v>42894</v>
      </c>
      <c r="D75">
        <v>20</v>
      </c>
      <c r="E75">
        <v>2</v>
      </c>
      <c r="F75">
        <v>19</v>
      </c>
      <c r="G75">
        <v>20</v>
      </c>
      <c r="H75">
        <v>29</v>
      </c>
      <c r="I75">
        <v>36</v>
      </c>
      <c r="J75">
        <v>46</v>
      </c>
      <c r="K75">
        <v>0</v>
      </c>
    </row>
    <row r="76" spans="1:11" x14ac:dyDescent="0.25">
      <c r="A76" t="s">
        <v>11</v>
      </c>
      <c r="B76">
        <v>67</v>
      </c>
      <c r="C76" s="1">
        <v>42894</v>
      </c>
      <c r="D76">
        <v>20</v>
      </c>
      <c r="E76">
        <v>3</v>
      </c>
      <c r="F76">
        <v>4</v>
      </c>
      <c r="G76">
        <v>10</v>
      </c>
      <c r="H76">
        <v>22</v>
      </c>
      <c r="I76">
        <v>36</v>
      </c>
      <c r="J76">
        <v>41</v>
      </c>
      <c r="K76">
        <v>0</v>
      </c>
    </row>
    <row r="77" spans="1:11" x14ac:dyDescent="0.25">
      <c r="A77" t="s">
        <v>11</v>
      </c>
      <c r="B77">
        <v>67</v>
      </c>
      <c r="C77" s="1">
        <v>42894</v>
      </c>
      <c r="D77">
        <v>20</v>
      </c>
      <c r="E77">
        <v>4</v>
      </c>
      <c r="F77">
        <v>4</v>
      </c>
      <c r="G77">
        <v>6</v>
      </c>
      <c r="H77">
        <v>11</v>
      </c>
      <c r="I77">
        <v>28</v>
      </c>
      <c r="J77">
        <v>41</v>
      </c>
      <c r="K77">
        <v>0</v>
      </c>
    </row>
    <row r="78" spans="1:11" x14ac:dyDescent="0.25">
      <c r="A78" t="s">
        <v>11</v>
      </c>
      <c r="B78">
        <v>67</v>
      </c>
      <c r="C78" s="1">
        <v>42894</v>
      </c>
      <c r="D78">
        <v>20</v>
      </c>
      <c r="E78">
        <v>5</v>
      </c>
      <c r="F78">
        <v>11</v>
      </c>
      <c r="G78">
        <v>21</v>
      </c>
      <c r="H78">
        <v>27</v>
      </c>
      <c r="I78">
        <v>35</v>
      </c>
      <c r="J78">
        <v>38</v>
      </c>
      <c r="K78">
        <v>0</v>
      </c>
    </row>
    <row r="79" spans="1:11" x14ac:dyDescent="0.25">
      <c r="A79" t="s">
        <v>11</v>
      </c>
      <c r="B79">
        <v>68</v>
      </c>
      <c r="C79" s="1">
        <v>42898</v>
      </c>
      <c r="D79">
        <v>0</v>
      </c>
      <c r="E79">
        <v>0</v>
      </c>
      <c r="F79">
        <v>19</v>
      </c>
      <c r="G79">
        <v>23</v>
      </c>
      <c r="H79">
        <v>45</v>
      </c>
      <c r="I79">
        <v>47</v>
      </c>
      <c r="J79">
        <v>48</v>
      </c>
      <c r="K79">
        <v>3</v>
      </c>
    </row>
    <row r="80" spans="1:11" x14ac:dyDescent="0.25">
      <c r="A80" t="s">
        <v>11</v>
      </c>
      <c r="B80">
        <v>69</v>
      </c>
      <c r="C80" s="1">
        <v>42901</v>
      </c>
      <c r="D80">
        <v>0</v>
      </c>
      <c r="E80">
        <v>0</v>
      </c>
      <c r="F80">
        <v>4</v>
      </c>
      <c r="G80">
        <v>12</v>
      </c>
      <c r="H80">
        <v>20</v>
      </c>
      <c r="I80">
        <v>28</v>
      </c>
      <c r="J80">
        <v>33</v>
      </c>
      <c r="K80">
        <v>1</v>
      </c>
    </row>
    <row r="81" spans="1:11" x14ac:dyDescent="0.25">
      <c r="A81" t="s">
        <v>11</v>
      </c>
      <c r="B81">
        <v>70</v>
      </c>
      <c r="C81" s="1">
        <v>42905</v>
      </c>
      <c r="D81">
        <v>0</v>
      </c>
      <c r="E81">
        <v>0</v>
      </c>
      <c r="F81">
        <v>7</v>
      </c>
      <c r="G81">
        <v>12</v>
      </c>
      <c r="H81">
        <v>25</v>
      </c>
      <c r="I81">
        <v>36</v>
      </c>
      <c r="J81">
        <v>49</v>
      </c>
      <c r="K81">
        <v>2</v>
      </c>
    </row>
    <row r="82" spans="1:11" x14ac:dyDescent="0.25">
      <c r="A82" t="s">
        <v>11</v>
      </c>
      <c r="B82">
        <v>71</v>
      </c>
      <c r="C82" s="1">
        <v>42908</v>
      </c>
      <c r="D82">
        <v>0</v>
      </c>
      <c r="E82">
        <v>0</v>
      </c>
      <c r="F82">
        <v>9</v>
      </c>
      <c r="G82">
        <v>21</v>
      </c>
      <c r="H82">
        <v>30</v>
      </c>
      <c r="I82">
        <v>43</v>
      </c>
      <c r="J82">
        <v>49</v>
      </c>
      <c r="K82">
        <v>1</v>
      </c>
    </row>
    <row r="83" spans="1:11" x14ac:dyDescent="0.25">
      <c r="A83" t="s">
        <v>11</v>
      </c>
      <c r="B83">
        <v>72</v>
      </c>
      <c r="C83" s="1">
        <v>42912</v>
      </c>
      <c r="D83">
        <v>0</v>
      </c>
      <c r="E83">
        <v>0</v>
      </c>
      <c r="F83">
        <v>20</v>
      </c>
      <c r="G83">
        <v>25</v>
      </c>
      <c r="H83">
        <v>39</v>
      </c>
      <c r="I83">
        <v>44</v>
      </c>
      <c r="J83">
        <v>46</v>
      </c>
      <c r="K83">
        <v>3</v>
      </c>
    </row>
    <row r="84" spans="1:11" x14ac:dyDescent="0.25">
      <c r="A84" t="s">
        <v>11</v>
      </c>
      <c r="B84">
        <v>73</v>
      </c>
      <c r="C84" s="1">
        <v>42915</v>
      </c>
      <c r="D84">
        <v>0</v>
      </c>
      <c r="E84">
        <v>0</v>
      </c>
      <c r="F84">
        <v>1</v>
      </c>
      <c r="G84">
        <v>2</v>
      </c>
      <c r="H84">
        <v>26</v>
      </c>
      <c r="I84">
        <v>36</v>
      </c>
      <c r="J84">
        <v>46</v>
      </c>
      <c r="K84">
        <v>4</v>
      </c>
    </row>
    <row r="85" spans="1:11" x14ac:dyDescent="0.25">
      <c r="A85" t="s">
        <v>11</v>
      </c>
      <c r="B85">
        <v>74</v>
      </c>
      <c r="C85" s="1">
        <v>42919</v>
      </c>
      <c r="D85">
        <v>0</v>
      </c>
      <c r="E85">
        <v>0</v>
      </c>
      <c r="F85">
        <v>1</v>
      </c>
      <c r="G85">
        <v>3</v>
      </c>
      <c r="H85">
        <v>7</v>
      </c>
      <c r="I85">
        <v>13</v>
      </c>
      <c r="J85">
        <v>42</v>
      </c>
      <c r="K85">
        <v>2</v>
      </c>
    </row>
    <row r="86" spans="1:11" x14ac:dyDescent="0.25">
      <c r="A86" t="s">
        <v>11</v>
      </c>
      <c r="B86">
        <v>75</v>
      </c>
      <c r="C86" s="1">
        <v>42922</v>
      </c>
      <c r="D86">
        <v>0</v>
      </c>
      <c r="E86">
        <v>0</v>
      </c>
      <c r="F86">
        <v>6</v>
      </c>
      <c r="G86">
        <v>21</v>
      </c>
      <c r="H86">
        <v>22</v>
      </c>
      <c r="I86">
        <v>26</v>
      </c>
      <c r="J86">
        <v>45</v>
      </c>
      <c r="K86">
        <v>7</v>
      </c>
    </row>
    <row r="87" spans="1:11" x14ac:dyDescent="0.25">
      <c r="A87" t="s">
        <v>11</v>
      </c>
      <c r="B87">
        <v>76</v>
      </c>
      <c r="C87" s="1">
        <v>42926</v>
      </c>
      <c r="D87">
        <v>0</v>
      </c>
      <c r="E87">
        <v>0</v>
      </c>
      <c r="F87">
        <v>14</v>
      </c>
      <c r="G87">
        <v>18</v>
      </c>
      <c r="H87">
        <v>39</v>
      </c>
      <c r="I87">
        <v>42</v>
      </c>
      <c r="J87">
        <v>49</v>
      </c>
      <c r="K87">
        <v>2</v>
      </c>
    </row>
    <row r="88" spans="1:11" x14ac:dyDescent="0.25">
      <c r="A88" t="s">
        <v>11</v>
      </c>
      <c r="B88">
        <v>77</v>
      </c>
      <c r="C88" s="1">
        <v>42929</v>
      </c>
      <c r="D88">
        <v>0</v>
      </c>
      <c r="E88">
        <v>0</v>
      </c>
      <c r="F88">
        <v>14</v>
      </c>
      <c r="G88">
        <v>16</v>
      </c>
      <c r="H88">
        <v>37</v>
      </c>
      <c r="I88">
        <v>42</v>
      </c>
      <c r="J88">
        <v>44</v>
      </c>
      <c r="K88">
        <v>6</v>
      </c>
    </row>
    <row r="89" spans="1:11" x14ac:dyDescent="0.25">
      <c r="A89" t="s">
        <v>11</v>
      </c>
      <c r="B89">
        <v>78</v>
      </c>
      <c r="C89" s="1">
        <v>42933</v>
      </c>
      <c r="D89">
        <v>0</v>
      </c>
      <c r="E89">
        <v>0</v>
      </c>
      <c r="F89">
        <v>8</v>
      </c>
      <c r="G89">
        <v>10</v>
      </c>
      <c r="H89">
        <v>26</v>
      </c>
      <c r="I89">
        <v>28</v>
      </c>
      <c r="J89">
        <v>35</v>
      </c>
      <c r="K89">
        <v>2</v>
      </c>
    </row>
    <row r="90" spans="1:11" x14ac:dyDescent="0.25">
      <c r="A90" t="s">
        <v>11</v>
      </c>
      <c r="B90">
        <v>79</v>
      </c>
      <c r="C90" s="1">
        <v>42936</v>
      </c>
      <c r="D90">
        <v>0</v>
      </c>
      <c r="E90">
        <v>0</v>
      </c>
      <c r="F90">
        <v>6</v>
      </c>
      <c r="G90">
        <v>10</v>
      </c>
      <c r="H90">
        <v>17</v>
      </c>
      <c r="I90">
        <v>33</v>
      </c>
      <c r="J90">
        <v>47</v>
      </c>
      <c r="K90">
        <v>5</v>
      </c>
    </row>
    <row r="91" spans="1:11" x14ac:dyDescent="0.25">
      <c r="A91" t="s">
        <v>11</v>
      </c>
      <c r="B91">
        <v>80</v>
      </c>
      <c r="C91" s="1">
        <v>42940</v>
      </c>
      <c r="D91">
        <v>0</v>
      </c>
      <c r="E91">
        <v>0</v>
      </c>
      <c r="F91">
        <v>21</v>
      </c>
      <c r="G91">
        <v>32</v>
      </c>
      <c r="H91">
        <v>33</v>
      </c>
      <c r="I91">
        <v>39</v>
      </c>
      <c r="J91">
        <v>46</v>
      </c>
      <c r="K91">
        <v>2</v>
      </c>
    </row>
    <row r="92" spans="1:11" x14ac:dyDescent="0.25">
      <c r="A92" t="s">
        <v>11</v>
      </c>
      <c r="B92">
        <v>81</v>
      </c>
      <c r="C92" s="1">
        <v>42943</v>
      </c>
      <c r="D92">
        <v>0</v>
      </c>
      <c r="E92">
        <v>0</v>
      </c>
      <c r="F92">
        <v>4</v>
      </c>
      <c r="G92">
        <v>5</v>
      </c>
      <c r="H92">
        <v>11</v>
      </c>
      <c r="I92">
        <v>24</v>
      </c>
      <c r="J92">
        <v>49</v>
      </c>
      <c r="K92">
        <v>1</v>
      </c>
    </row>
    <row r="93" spans="1:11" x14ac:dyDescent="0.25">
      <c r="A93" t="s">
        <v>11</v>
      </c>
      <c r="B93">
        <v>82</v>
      </c>
      <c r="C93" s="1">
        <v>42947</v>
      </c>
      <c r="D93">
        <v>0</v>
      </c>
      <c r="E93">
        <v>0</v>
      </c>
      <c r="F93">
        <v>10</v>
      </c>
      <c r="G93">
        <v>13</v>
      </c>
      <c r="H93">
        <v>26</v>
      </c>
      <c r="I93">
        <v>32</v>
      </c>
      <c r="J93">
        <v>33</v>
      </c>
      <c r="K93">
        <v>4</v>
      </c>
    </row>
    <row r="94" spans="1:11" x14ac:dyDescent="0.25">
      <c r="A94" t="s">
        <v>11</v>
      </c>
      <c r="B94">
        <v>83</v>
      </c>
      <c r="C94" s="1">
        <v>42950</v>
      </c>
      <c r="D94">
        <v>0</v>
      </c>
      <c r="E94">
        <v>0</v>
      </c>
      <c r="F94">
        <v>19</v>
      </c>
      <c r="G94">
        <v>24</v>
      </c>
      <c r="H94">
        <v>35</v>
      </c>
      <c r="I94">
        <v>37</v>
      </c>
      <c r="J94">
        <v>43</v>
      </c>
      <c r="K94">
        <v>5</v>
      </c>
    </row>
    <row r="95" spans="1:11" x14ac:dyDescent="0.25">
      <c r="A95" t="s">
        <v>11</v>
      </c>
      <c r="B95">
        <v>84</v>
      </c>
      <c r="C95" s="1">
        <v>42954</v>
      </c>
      <c r="D95">
        <v>0</v>
      </c>
      <c r="E95">
        <v>0</v>
      </c>
      <c r="F95">
        <v>2</v>
      </c>
      <c r="G95">
        <v>3</v>
      </c>
      <c r="H95">
        <v>27</v>
      </c>
      <c r="I95">
        <v>35</v>
      </c>
      <c r="J95">
        <v>49</v>
      </c>
      <c r="K95">
        <v>7</v>
      </c>
    </row>
    <row r="96" spans="1:11" x14ac:dyDescent="0.25">
      <c r="A96" t="s">
        <v>11</v>
      </c>
      <c r="B96">
        <v>85</v>
      </c>
      <c r="C96" s="1">
        <v>42957</v>
      </c>
      <c r="D96">
        <v>0</v>
      </c>
      <c r="E96">
        <v>0</v>
      </c>
      <c r="F96">
        <v>5</v>
      </c>
      <c r="G96">
        <v>10</v>
      </c>
      <c r="H96">
        <v>16</v>
      </c>
      <c r="I96">
        <v>18</v>
      </c>
      <c r="J96">
        <v>37</v>
      </c>
      <c r="K96">
        <v>2</v>
      </c>
    </row>
    <row r="97" spans="1:11" x14ac:dyDescent="0.25">
      <c r="A97" t="s">
        <v>11</v>
      </c>
      <c r="B97">
        <v>86</v>
      </c>
      <c r="C97" s="1">
        <v>42961</v>
      </c>
      <c r="D97">
        <v>0</v>
      </c>
      <c r="E97">
        <v>0</v>
      </c>
      <c r="F97">
        <v>2</v>
      </c>
      <c r="G97">
        <v>5</v>
      </c>
      <c r="H97">
        <v>9</v>
      </c>
      <c r="I97">
        <v>15</v>
      </c>
      <c r="J97">
        <v>33</v>
      </c>
      <c r="K97">
        <v>5</v>
      </c>
    </row>
    <row r="98" spans="1:11" x14ac:dyDescent="0.25">
      <c r="A98" t="s">
        <v>11</v>
      </c>
      <c r="B98">
        <v>87</v>
      </c>
      <c r="C98" s="1">
        <v>42964</v>
      </c>
      <c r="D98">
        <v>0</v>
      </c>
      <c r="E98">
        <v>0</v>
      </c>
      <c r="F98">
        <v>22</v>
      </c>
      <c r="G98">
        <v>33</v>
      </c>
      <c r="H98">
        <v>37</v>
      </c>
      <c r="I98">
        <v>40</v>
      </c>
      <c r="J98">
        <v>46</v>
      </c>
      <c r="K98">
        <v>7</v>
      </c>
    </row>
    <row r="99" spans="1:11" x14ac:dyDescent="0.25">
      <c r="A99" t="s">
        <v>11</v>
      </c>
      <c r="B99">
        <v>88</v>
      </c>
      <c r="C99" s="1">
        <v>42968</v>
      </c>
      <c r="D99">
        <v>0</v>
      </c>
      <c r="E99">
        <v>0</v>
      </c>
      <c r="F99">
        <v>6</v>
      </c>
      <c r="G99">
        <v>20</v>
      </c>
      <c r="H99">
        <v>21</v>
      </c>
      <c r="I99">
        <v>32</v>
      </c>
      <c r="J99">
        <v>33</v>
      </c>
      <c r="K99">
        <v>2</v>
      </c>
    </row>
    <row r="100" spans="1:11" x14ac:dyDescent="0.25">
      <c r="A100" t="s">
        <v>11</v>
      </c>
      <c r="B100">
        <v>89</v>
      </c>
      <c r="C100" s="1">
        <v>42971</v>
      </c>
      <c r="D100">
        <v>0</v>
      </c>
      <c r="E100">
        <v>0</v>
      </c>
      <c r="F100">
        <v>8</v>
      </c>
      <c r="G100">
        <v>30</v>
      </c>
      <c r="H100">
        <v>33</v>
      </c>
      <c r="I100">
        <v>34</v>
      </c>
      <c r="J100">
        <v>47</v>
      </c>
      <c r="K100">
        <v>6</v>
      </c>
    </row>
    <row r="101" spans="1:11" x14ac:dyDescent="0.25">
      <c r="A101" t="s">
        <v>11</v>
      </c>
      <c r="B101">
        <v>90</v>
      </c>
      <c r="C101" s="1">
        <v>42975</v>
      </c>
      <c r="D101">
        <v>0</v>
      </c>
      <c r="E101">
        <v>0</v>
      </c>
      <c r="F101">
        <v>17</v>
      </c>
      <c r="G101">
        <v>21</v>
      </c>
      <c r="H101">
        <v>22</v>
      </c>
      <c r="I101">
        <v>28</v>
      </c>
      <c r="J101">
        <v>44</v>
      </c>
      <c r="K101">
        <v>1</v>
      </c>
    </row>
    <row r="102" spans="1:11" x14ac:dyDescent="0.25">
      <c r="A102" t="s">
        <v>11</v>
      </c>
      <c r="B102">
        <v>91</v>
      </c>
      <c r="C102" s="1">
        <v>42978</v>
      </c>
      <c r="D102">
        <v>0</v>
      </c>
      <c r="E102">
        <v>0</v>
      </c>
      <c r="F102">
        <v>3</v>
      </c>
      <c r="G102">
        <v>4</v>
      </c>
      <c r="H102">
        <v>6</v>
      </c>
      <c r="I102">
        <v>27</v>
      </c>
      <c r="J102">
        <v>37</v>
      </c>
      <c r="K102">
        <v>6</v>
      </c>
    </row>
    <row r="103" spans="1:11" x14ac:dyDescent="0.25">
      <c r="A103" t="s">
        <v>11</v>
      </c>
      <c r="B103">
        <v>92</v>
      </c>
      <c r="C103" s="1">
        <v>42982</v>
      </c>
      <c r="D103">
        <v>0</v>
      </c>
      <c r="E103">
        <v>0</v>
      </c>
      <c r="F103">
        <v>3</v>
      </c>
      <c r="G103">
        <v>5</v>
      </c>
      <c r="H103">
        <v>34</v>
      </c>
      <c r="I103">
        <v>41</v>
      </c>
      <c r="J103">
        <v>45</v>
      </c>
      <c r="K103">
        <v>3</v>
      </c>
    </row>
    <row r="104" spans="1:11" x14ac:dyDescent="0.25">
      <c r="A104" t="s">
        <v>11</v>
      </c>
      <c r="B104">
        <v>93</v>
      </c>
      <c r="C104" s="1">
        <v>42985</v>
      </c>
      <c r="D104">
        <v>0</v>
      </c>
      <c r="E104">
        <v>0</v>
      </c>
      <c r="F104">
        <v>3</v>
      </c>
      <c r="G104">
        <v>8</v>
      </c>
      <c r="H104">
        <v>35</v>
      </c>
      <c r="I104">
        <v>41</v>
      </c>
      <c r="J104">
        <v>44</v>
      </c>
      <c r="K104">
        <v>1</v>
      </c>
    </row>
    <row r="105" spans="1:11" x14ac:dyDescent="0.25">
      <c r="A105" t="s">
        <v>11</v>
      </c>
      <c r="B105">
        <v>94</v>
      </c>
      <c r="C105" s="1">
        <v>42989</v>
      </c>
      <c r="D105">
        <v>0</v>
      </c>
      <c r="E105">
        <v>0</v>
      </c>
      <c r="F105">
        <v>3</v>
      </c>
      <c r="G105">
        <v>10</v>
      </c>
      <c r="H105">
        <v>23</v>
      </c>
      <c r="I105">
        <v>37</v>
      </c>
      <c r="J105">
        <v>39</v>
      </c>
      <c r="K105">
        <v>3</v>
      </c>
    </row>
    <row r="106" spans="1:11" x14ac:dyDescent="0.25">
      <c r="A106" t="s">
        <v>11</v>
      </c>
      <c r="B106">
        <v>95</v>
      </c>
      <c r="C106" s="1">
        <v>42992</v>
      </c>
      <c r="D106">
        <v>0</v>
      </c>
      <c r="E106">
        <v>0</v>
      </c>
      <c r="F106">
        <v>18</v>
      </c>
      <c r="G106">
        <v>19</v>
      </c>
      <c r="H106">
        <v>24</v>
      </c>
      <c r="I106">
        <v>35</v>
      </c>
      <c r="J106">
        <v>42</v>
      </c>
      <c r="K106">
        <v>1</v>
      </c>
    </row>
    <row r="107" spans="1:11" x14ac:dyDescent="0.25">
      <c r="A107" t="s">
        <v>11</v>
      </c>
      <c r="B107">
        <v>96</v>
      </c>
      <c r="C107" s="1">
        <v>42996</v>
      </c>
      <c r="D107">
        <v>0</v>
      </c>
      <c r="E107">
        <v>0</v>
      </c>
      <c r="F107">
        <v>1</v>
      </c>
      <c r="G107">
        <v>2</v>
      </c>
      <c r="H107">
        <v>7</v>
      </c>
      <c r="I107">
        <v>8</v>
      </c>
      <c r="J107">
        <v>19</v>
      </c>
      <c r="K107">
        <v>5</v>
      </c>
    </row>
    <row r="108" spans="1:11" x14ac:dyDescent="0.25">
      <c r="A108" t="s">
        <v>11</v>
      </c>
      <c r="B108">
        <v>97</v>
      </c>
      <c r="C108" s="1">
        <v>42999</v>
      </c>
      <c r="D108">
        <v>0</v>
      </c>
      <c r="E108">
        <v>0</v>
      </c>
      <c r="F108">
        <v>2</v>
      </c>
      <c r="G108">
        <v>4</v>
      </c>
      <c r="H108">
        <v>12</v>
      </c>
      <c r="I108">
        <v>23</v>
      </c>
      <c r="J108">
        <v>47</v>
      </c>
      <c r="K108">
        <v>2</v>
      </c>
    </row>
    <row r="109" spans="1:11" x14ac:dyDescent="0.25">
      <c r="A109" t="s">
        <v>11</v>
      </c>
      <c r="B109">
        <v>98</v>
      </c>
      <c r="C109" s="1">
        <v>43003</v>
      </c>
      <c r="D109">
        <v>0</v>
      </c>
      <c r="E109">
        <v>0</v>
      </c>
      <c r="F109">
        <v>19</v>
      </c>
      <c r="G109">
        <v>28</v>
      </c>
      <c r="H109">
        <v>30</v>
      </c>
      <c r="I109">
        <v>34</v>
      </c>
      <c r="J109">
        <v>39</v>
      </c>
      <c r="K109">
        <v>5</v>
      </c>
    </row>
    <row r="110" spans="1:11" x14ac:dyDescent="0.25">
      <c r="A110" t="s">
        <v>11</v>
      </c>
      <c r="B110">
        <v>99</v>
      </c>
      <c r="C110" s="1">
        <v>43006</v>
      </c>
      <c r="D110">
        <v>0</v>
      </c>
      <c r="E110">
        <v>0</v>
      </c>
      <c r="F110">
        <v>15</v>
      </c>
      <c r="G110">
        <v>17</v>
      </c>
      <c r="H110">
        <v>20</v>
      </c>
      <c r="I110">
        <v>35</v>
      </c>
      <c r="J110">
        <v>36</v>
      </c>
      <c r="K110">
        <v>3</v>
      </c>
    </row>
    <row r="111" spans="1:11" x14ac:dyDescent="0.25">
      <c r="A111" t="s">
        <v>11</v>
      </c>
      <c r="B111">
        <v>100</v>
      </c>
      <c r="C111" s="1">
        <v>43010</v>
      </c>
      <c r="D111">
        <v>0</v>
      </c>
      <c r="E111">
        <v>0</v>
      </c>
      <c r="F111">
        <v>2</v>
      </c>
      <c r="G111">
        <v>12</v>
      </c>
      <c r="H111">
        <v>14</v>
      </c>
      <c r="I111">
        <v>35</v>
      </c>
      <c r="J111">
        <v>45</v>
      </c>
      <c r="K111">
        <v>3</v>
      </c>
    </row>
    <row r="112" spans="1:11" x14ac:dyDescent="0.25">
      <c r="A112" t="s">
        <v>11</v>
      </c>
      <c r="B112">
        <v>101</v>
      </c>
      <c r="C112" s="1">
        <v>43013</v>
      </c>
      <c r="D112">
        <v>0</v>
      </c>
      <c r="E112">
        <v>0</v>
      </c>
      <c r="F112">
        <v>5</v>
      </c>
      <c r="G112">
        <v>22</v>
      </c>
      <c r="H112">
        <v>40</v>
      </c>
      <c r="I112">
        <v>47</v>
      </c>
      <c r="J112">
        <v>48</v>
      </c>
      <c r="K112">
        <v>7</v>
      </c>
    </row>
    <row r="113" spans="1:11" x14ac:dyDescent="0.25">
      <c r="A113" t="s">
        <v>11</v>
      </c>
      <c r="B113">
        <v>102</v>
      </c>
      <c r="C113" s="1">
        <v>43017</v>
      </c>
      <c r="D113">
        <v>0</v>
      </c>
      <c r="E113">
        <v>0</v>
      </c>
      <c r="F113">
        <v>13</v>
      </c>
      <c r="G113">
        <v>27</v>
      </c>
      <c r="H113">
        <v>35</v>
      </c>
      <c r="I113">
        <v>39</v>
      </c>
      <c r="J113">
        <v>43</v>
      </c>
      <c r="K113">
        <v>7</v>
      </c>
    </row>
    <row r="114" spans="1:11" x14ac:dyDescent="0.25">
      <c r="A114" t="s">
        <v>11</v>
      </c>
      <c r="B114">
        <v>103</v>
      </c>
      <c r="C114" s="1">
        <v>43020</v>
      </c>
      <c r="D114">
        <v>0</v>
      </c>
      <c r="E114">
        <v>0</v>
      </c>
      <c r="F114">
        <v>3</v>
      </c>
      <c r="G114">
        <v>7</v>
      </c>
      <c r="H114">
        <v>11</v>
      </c>
      <c r="I114">
        <v>23</v>
      </c>
      <c r="J114">
        <v>45</v>
      </c>
      <c r="K114">
        <v>2</v>
      </c>
    </row>
    <row r="115" spans="1:11" x14ac:dyDescent="0.25">
      <c r="A115" t="s">
        <v>11</v>
      </c>
      <c r="B115">
        <v>104</v>
      </c>
      <c r="C115" s="1">
        <v>43024</v>
      </c>
      <c r="D115">
        <v>0</v>
      </c>
      <c r="E115">
        <v>0</v>
      </c>
      <c r="F115">
        <v>2</v>
      </c>
      <c r="G115">
        <v>32</v>
      </c>
      <c r="H115">
        <v>39</v>
      </c>
      <c r="I115">
        <v>40</v>
      </c>
      <c r="J115">
        <v>42</v>
      </c>
      <c r="K115">
        <v>7</v>
      </c>
    </row>
    <row r="116" spans="1:11" x14ac:dyDescent="0.25">
      <c r="A116" t="s">
        <v>11</v>
      </c>
      <c r="B116">
        <v>104</v>
      </c>
      <c r="C116" s="1">
        <v>43024</v>
      </c>
      <c r="D116">
        <v>20</v>
      </c>
      <c r="E116">
        <v>1</v>
      </c>
      <c r="F116">
        <v>9</v>
      </c>
      <c r="G116">
        <v>10</v>
      </c>
      <c r="H116">
        <v>21</v>
      </c>
      <c r="I116">
        <v>30</v>
      </c>
      <c r="J116">
        <v>34</v>
      </c>
      <c r="K116">
        <v>0</v>
      </c>
    </row>
    <row r="117" spans="1:11" x14ac:dyDescent="0.25">
      <c r="A117" t="s">
        <v>11</v>
      </c>
      <c r="B117">
        <v>104</v>
      </c>
      <c r="C117" s="1">
        <v>43024</v>
      </c>
      <c r="D117">
        <v>20</v>
      </c>
      <c r="E117">
        <v>2</v>
      </c>
      <c r="F117">
        <v>12</v>
      </c>
      <c r="G117">
        <v>14</v>
      </c>
      <c r="H117">
        <v>21</v>
      </c>
      <c r="I117">
        <v>24</v>
      </c>
      <c r="J117">
        <v>26</v>
      </c>
      <c r="K117">
        <v>0</v>
      </c>
    </row>
    <row r="118" spans="1:11" x14ac:dyDescent="0.25">
      <c r="A118" t="s">
        <v>11</v>
      </c>
      <c r="B118">
        <v>104</v>
      </c>
      <c r="C118" s="1">
        <v>43024</v>
      </c>
      <c r="D118">
        <v>20</v>
      </c>
      <c r="E118">
        <v>3</v>
      </c>
      <c r="F118">
        <v>7</v>
      </c>
      <c r="G118">
        <v>9</v>
      </c>
      <c r="H118">
        <v>16</v>
      </c>
      <c r="I118">
        <v>36</v>
      </c>
      <c r="J118">
        <v>39</v>
      </c>
      <c r="K118">
        <v>0</v>
      </c>
    </row>
    <row r="119" spans="1:11" x14ac:dyDescent="0.25">
      <c r="A119" t="s">
        <v>11</v>
      </c>
      <c r="B119">
        <v>104</v>
      </c>
      <c r="C119" s="1">
        <v>43024</v>
      </c>
      <c r="D119">
        <v>20</v>
      </c>
      <c r="E119">
        <v>4</v>
      </c>
      <c r="F119">
        <v>3</v>
      </c>
      <c r="G119">
        <v>8</v>
      </c>
      <c r="H119">
        <v>18</v>
      </c>
      <c r="I119">
        <v>19</v>
      </c>
      <c r="J119">
        <v>37</v>
      </c>
      <c r="K119">
        <v>0</v>
      </c>
    </row>
    <row r="120" spans="1:11" x14ac:dyDescent="0.25">
      <c r="A120" t="s">
        <v>11</v>
      </c>
      <c r="B120">
        <v>104</v>
      </c>
      <c r="C120" s="1">
        <v>43024</v>
      </c>
      <c r="D120">
        <v>20</v>
      </c>
      <c r="E120">
        <v>5</v>
      </c>
      <c r="F120">
        <v>1</v>
      </c>
      <c r="G120">
        <v>2</v>
      </c>
      <c r="H120">
        <v>17</v>
      </c>
      <c r="I120">
        <v>23</v>
      </c>
      <c r="J120">
        <v>29</v>
      </c>
      <c r="K120">
        <v>0</v>
      </c>
    </row>
    <row r="121" spans="1:11" x14ac:dyDescent="0.25">
      <c r="A121" t="s">
        <v>11</v>
      </c>
      <c r="B121">
        <v>105</v>
      </c>
      <c r="C121" s="1">
        <v>43027</v>
      </c>
      <c r="D121">
        <v>0</v>
      </c>
      <c r="E121">
        <v>0</v>
      </c>
      <c r="F121">
        <v>7</v>
      </c>
      <c r="G121">
        <v>27</v>
      </c>
      <c r="H121">
        <v>39</v>
      </c>
      <c r="I121">
        <v>42</v>
      </c>
      <c r="J121">
        <v>44</v>
      </c>
      <c r="K121">
        <v>7</v>
      </c>
    </row>
    <row r="122" spans="1:11" x14ac:dyDescent="0.25">
      <c r="A122" t="s">
        <v>11</v>
      </c>
      <c r="B122">
        <v>105</v>
      </c>
      <c r="C122" s="1">
        <v>43027</v>
      </c>
      <c r="D122">
        <v>20</v>
      </c>
      <c r="E122">
        <v>1</v>
      </c>
      <c r="F122">
        <v>3</v>
      </c>
      <c r="G122">
        <v>10</v>
      </c>
      <c r="H122">
        <v>13</v>
      </c>
      <c r="I122">
        <v>38</v>
      </c>
      <c r="J122">
        <v>46</v>
      </c>
      <c r="K122">
        <v>0</v>
      </c>
    </row>
    <row r="123" spans="1:11" x14ac:dyDescent="0.25">
      <c r="A123" t="s">
        <v>11</v>
      </c>
      <c r="B123">
        <v>105</v>
      </c>
      <c r="C123" s="1">
        <v>43027</v>
      </c>
      <c r="D123">
        <v>20</v>
      </c>
      <c r="E123">
        <v>2</v>
      </c>
      <c r="F123">
        <v>1</v>
      </c>
      <c r="G123">
        <v>17</v>
      </c>
      <c r="H123">
        <v>24</v>
      </c>
      <c r="I123">
        <v>28</v>
      </c>
      <c r="J123">
        <v>31</v>
      </c>
      <c r="K123">
        <v>0</v>
      </c>
    </row>
    <row r="124" spans="1:11" x14ac:dyDescent="0.25">
      <c r="A124" t="s">
        <v>11</v>
      </c>
      <c r="B124">
        <v>105</v>
      </c>
      <c r="C124" s="1">
        <v>43027</v>
      </c>
      <c r="D124">
        <v>20</v>
      </c>
      <c r="E124">
        <v>3</v>
      </c>
      <c r="F124">
        <v>2</v>
      </c>
      <c r="G124">
        <v>5</v>
      </c>
      <c r="H124">
        <v>8</v>
      </c>
      <c r="I124">
        <v>40</v>
      </c>
      <c r="J124">
        <v>46</v>
      </c>
      <c r="K124">
        <v>0</v>
      </c>
    </row>
    <row r="125" spans="1:11" x14ac:dyDescent="0.25">
      <c r="A125" t="s">
        <v>11</v>
      </c>
      <c r="B125">
        <v>105</v>
      </c>
      <c r="C125" s="1">
        <v>43027</v>
      </c>
      <c r="D125">
        <v>20</v>
      </c>
      <c r="E125">
        <v>4</v>
      </c>
      <c r="F125">
        <v>21</v>
      </c>
      <c r="G125">
        <v>22</v>
      </c>
      <c r="H125">
        <v>30</v>
      </c>
      <c r="I125">
        <v>35</v>
      </c>
      <c r="J125">
        <v>49</v>
      </c>
      <c r="K125">
        <v>0</v>
      </c>
    </row>
    <row r="126" spans="1:11" x14ac:dyDescent="0.25">
      <c r="A126" t="s">
        <v>11</v>
      </c>
      <c r="B126">
        <v>105</v>
      </c>
      <c r="C126" s="1">
        <v>43027</v>
      </c>
      <c r="D126">
        <v>20</v>
      </c>
      <c r="E126">
        <v>5</v>
      </c>
      <c r="F126">
        <v>6</v>
      </c>
      <c r="G126">
        <v>7</v>
      </c>
      <c r="H126">
        <v>8</v>
      </c>
      <c r="I126">
        <v>21</v>
      </c>
      <c r="J126">
        <v>42</v>
      </c>
      <c r="K126">
        <v>0</v>
      </c>
    </row>
    <row r="127" spans="1:11" x14ac:dyDescent="0.25">
      <c r="A127" t="s">
        <v>11</v>
      </c>
      <c r="B127">
        <v>106</v>
      </c>
      <c r="C127" s="1">
        <v>43031</v>
      </c>
      <c r="D127">
        <v>0</v>
      </c>
      <c r="E127">
        <v>0</v>
      </c>
      <c r="F127">
        <v>5</v>
      </c>
      <c r="G127">
        <v>14</v>
      </c>
      <c r="H127">
        <v>22</v>
      </c>
      <c r="I127">
        <v>34</v>
      </c>
      <c r="J127">
        <v>40</v>
      </c>
      <c r="K127">
        <v>4</v>
      </c>
    </row>
    <row r="128" spans="1:11" x14ac:dyDescent="0.25">
      <c r="A128" t="s">
        <v>11</v>
      </c>
      <c r="B128">
        <v>107</v>
      </c>
      <c r="C128" s="1">
        <v>43034</v>
      </c>
      <c r="D128">
        <v>0</v>
      </c>
      <c r="E128">
        <v>0</v>
      </c>
      <c r="F128">
        <v>5</v>
      </c>
      <c r="G128">
        <v>17</v>
      </c>
      <c r="H128">
        <v>24</v>
      </c>
      <c r="I128">
        <v>35</v>
      </c>
      <c r="J128">
        <v>36</v>
      </c>
      <c r="K128">
        <v>7</v>
      </c>
    </row>
    <row r="129" spans="1:11" x14ac:dyDescent="0.25">
      <c r="A129" t="s">
        <v>11</v>
      </c>
      <c r="B129">
        <v>108</v>
      </c>
      <c r="C129" s="1">
        <v>43038</v>
      </c>
      <c r="D129">
        <v>0</v>
      </c>
      <c r="E129">
        <v>0</v>
      </c>
      <c r="F129">
        <v>16</v>
      </c>
      <c r="G129">
        <v>27</v>
      </c>
      <c r="H129">
        <v>32</v>
      </c>
      <c r="I129">
        <v>34</v>
      </c>
      <c r="J129">
        <v>45</v>
      </c>
      <c r="K129">
        <v>2</v>
      </c>
    </row>
    <row r="130" spans="1:11" x14ac:dyDescent="0.25">
      <c r="A130" t="s">
        <v>11</v>
      </c>
      <c r="B130">
        <v>109</v>
      </c>
      <c r="C130" s="1">
        <v>43041</v>
      </c>
      <c r="D130">
        <v>0</v>
      </c>
      <c r="E130">
        <v>0</v>
      </c>
      <c r="F130">
        <v>16</v>
      </c>
      <c r="G130">
        <v>17</v>
      </c>
      <c r="H130">
        <v>26</v>
      </c>
      <c r="I130">
        <v>32</v>
      </c>
      <c r="J130">
        <v>38</v>
      </c>
      <c r="K130">
        <v>1</v>
      </c>
    </row>
    <row r="131" spans="1:11" x14ac:dyDescent="0.25">
      <c r="A131" t="s">
        <v>11</v>
      </c>
      <c r="B131">
        <v>110</v>
      </c>
      <c r="C131" s="1">
        <v>43045</v>
      </c>
      <c r="D131">
        <v>0</v>
      </c>
      <c r="E131">
        <v>0</v>
      </c>
      <c r="F131">
        <v>4</v>
      </c>
      <c r="G131">
        <v>18</v>
      </c>
      <c r="H131">
        <v>22</v>
      </c>
      <c r="I131">
        <v>38</v>
      </c>
      <c r="J131">
        <v>48</v>
      </c>
      <c r="K131">
        <v>2</v>
      </c>
    </row>
    <row r="132" spans="1:11" x14ac:dyDescent="0.25">
      <c r="A132" t="s">
        <v>11</v>
      </c>
      <c r="B132">
        <v>111</v>
      </c>
      <c r="C132" s="1">
        <v>43048</v>
      </c>
      <c r="D132">
        <v>0</v>
      </c>
      <c r="E132">
        <v>0</v>
      </c>
      <c r="F132">
        <v>6</v>
      </c>
      <c r="G132">
        <v>12</v>
      </c>
      <c r="H132">
        <v>15</v>
      </c>
      <c r="I132">
        <v>17</v>
      </c>
      <c r="J132">
        <v>39</v>
      </c>
      <c r="K132">
        <v>2</v>
      </c>
    </row>
    <row r="133" spans="1:11" x14ac:dyDescent="0.25">
      <c r="A133" t="s">
        <v>11</v>
      </c>
      <c r="B133">
        <v>112</v>
      </c>
      <c r="C133" s="1">
        <v>43052</v>
      </c>
      <c r="D133">
        <v>0</v>
      </c>
      <c r="E133">
        <v>0</v>
      </c>
      <c r="F133">
        <v>32</v>
      </c>
      <c r="G133">
        <v>37</v>
      </c>
      <c r="H133">
        <v>38</v>
      </c>
      <c r="I133">
        <v>41</v>
      </c>
      <c r="J133">
        <v>42</v>
      </c>
      <c r="K133">
        <v>2</v>
      </c>
    </row>
    <row r="134" spans="1:11" x14ac:dyDescent="0.25">
      <c r="A134" t="s">
        <v>11</v>
      </c>
      <c r="B134">
        <v>113</v>
      </c>
      <c r="C134" s="1">
        <v>43055</v>
      </c>
      <c r="D134">
        <v>0</v>
      </c>
      <c r="E134">
        <v>0</v>
      </c>
      <c r="F134">
        <v>9</v>
      </c>
      <c r="G134">
        <v>12</v>
      </c>
      <c r="H134">
        <v>22</v>
      </c>
      <c r="I134">
        <v>37</v>
      </c>
      <c r="J134">
        <v>44</v>
      </c>
      <c r="K134">
        <v>6</v>
      </c>
    </row>
    <row r="135" spans="1:11" x14ac:dyDescent="0.25">
      <c r="A135" t="s">
        <v>11</v>
      </c>
      <c r="B135">
        <v>114</v>
      </c>
      <c r="C135" s="1">
        <v>43059</v>
      </c>
      <c r="D135">
        <v>0</v>
      </c>
      <c r="E135">
        <v>0</v>
      </c>
      <c r="F135">
        <v>3</v>
      </c>
      <c r="G135">
        <v>10</v>
      </c>
      <c r="H135">
        <v>13</v>
      </c>
      <c r="I135">
        <v>30</v>
      </c>
      <c r="J135">
        <v>34</v>
      </c>
      <c r="K135">
        <v>4</v>
      </c>
    </row>
    <row r="136" spans="1:11" x14ac:dyDescent="0.25">
      <c r="A136" t="s">
        <v>11</v>
      </c>
      <c r="B136">
        <v>115</v>
      </c>
      <c r="C136" s="1">
        <v>43062</v>
      </c>
      <c r="D136">
        <v>0</v>
      </c>
      <c r="E136">
        <v>0</v>
      </c>
      <c r="F136">
        <v>2</v>
      </c>
      <c r="G136">
        <v>22</v>
      </c>
      <c r="H136">
        <v>25</v>
      </c>
      <c r="I136">
        <v>34</v>
      </c>
      <c r="J136">
        <v>39</v>
      </c>
      <c r="K136">
        <v>1</v>
      </c>
    </row>
    <row r="137" spans="1:11" x14ac:dyDescent="0.25">
      <c r="A137" t="s">
        <v>11</v>
      </c>
      <c r="B137">
        <v>116</v>
      </c>
      <c r="C137" s="1">
        <v>43066</v>
      </c>
      <c r="D137">
        <v>0</v>
      </c>
      <c r="E137">
        <v>0</v>
      </c>
      <c r="F137">
        <v>6</v>
      </c>
      <c r="G137">
        <v>9</v>
      </c>
      <c r="H137">
        <v>25</v>
      </c>
      <c r="I137">
        <v>33</v>
      </c>
      <c r="J137">
        <v>34</v>
      </c>
      <c r="K137">
        <v>1</v>
      </c>
    </row>
    <row r="138" spans="1:11" x14ac:dyDescent="0.25">
      <c r="A138" t="s">
        <v>11</v>
      </c>
      <c r="B138">
        <v>117</v>
      </c>
      <c r="C138" s="1">
        <v>43069</v>
      </c>
      <c r="D138">
        <v>0</v>
      </c>
      <c r="E138">
        <v>0</v>
      </c>
      <c r="F138">
        <v>7</v>
      </c>
      <c r="G138">
        <v>15</v>
      </c>
      <c r="H138">
        <v>31</v>
      </c>
      <c r="I138">
        <v>35</v>
      </c>
      <c r="J138">
        <v>48</v>
      </c>
      <c r="K138">
        <v>7</v>
      </c>
    </row>
    <row r="139" spans="1:11" x14ac:dyDescent="0.25">
      <c r="A139" t="s">
        <v>11</v>
      </c>
      <c r="B139">
        <v>118</v>
      </c>
      <c r="C139" s="1">
        <v>43073</v>
      </c>
      <c r="D139">
        <v>0</v>
      </c>
      <c r="E139">
        <v>0</v>
      </c>
      <c r="F139">
        <v>12</v>
      </c>
      <c r="G139">
        <v>26</v>
      </c>
      <c r="H139">
        <v>31</v>
      </c>
      <c r="I139">
        <v>37</v>
      </c>
      <c r="J139">
        <v>45</v>
      </c>
      <c r="K139">
        <v>4</v>
      </c>
    </row>
    <row r="140" spans="1:11" x14ac:dyDescent="0.25">
      <c r="A140" t="s">
        <v>11</v>
      </c>
      <c r="B140">
        <v>119</v>
      </c>
      <c r="C140" s="1">
        <v>43076</v>
      </c>
      <c r="D140">
        <v>0</v>
      </c>
      <c r="E140">
        <v>0</v>
      </c>
      <c r="F140">
        <v>7</v>
      </c>
      <c r="G140">
        <v>17</v>
      </c>
      <c r="H140">
        <v>31</v>
      </c>
      <c r="I140">
        <v>39</v>
      </c>
      <c r="J140">
        <v>46</v>
      </c>
      <c r="K140">
        <v>6</v>
      </c>
    </row>
    <row r="141" spans="1:11" x14ac:dyDescent="0.25">
      <c r="A141" t="s">
        <v>11</v>
      </c>
      <c r="B141">
        <v>120</v>
      </c>
      <c r="C141" s="1">
        <v>43080</v>
      </c>
      <c r="D141">
        <v>0</v>
      </c>
      <c r="E141">
        <v>0</v>
      </c>
      <c r="F141">
        <v>17</v>
      </c>
      <c r="G141">
        <v>19</v>
      </c>
      <c r="H141">
        <v>20</v>
      </c>
      <c r="I141">
        <v>37</v>
      </c>
      <c r="J141">
        <v>47</v>
      </c>
      <c r="K141">
        <v>6</v>
      </c>
    </row>
    <row r="142" spans="1:11" x14ac:dyDescent="0.25">
      <c r="A142" t="s">
        <v>11</v>
      </c>
      <c r="B142">
        <v>121</v>
      </c>
      <c r="C142" s="1">
        <v>43083</v>
      </c>
      <c r="D142">
        <v>0</v>
      </c>
      <c r="E142">
        <v>0</v>
      </c>
      <c r="F142">
        <v>5</v>
      </c>
      <c r="G142">
        <v>7</v>
      </c>
      <c r="H142">
        <v>23</v>
      </c>
      <c r="I142">
        <v>39</v>
      </c>
      <c r="J142">
        <v>47</v>
      </c>
      <c r="K142">
        <v>7</v>
      </c>
    </row>
    <row r="143" spans="1:11" x14ac:dyDescent="0.25">
      <c r="A143" t="s">
        <v>11</v>
      </c>
      <c r="B143">
        <v>122</v>
      </c>
      <c r="C143" s="1">
        <v>43087</v>
      </c>
      <c r="D143">
        <v>0</v>
      </c>
      <c r="E143">
        <v>0</v>
      </c>
      <c r="F143">
        <v>13</v>
      </c>
      <c r="G143">
        <v>19</v>
      </c>
      <c r="H143">
        <v>27</v>
      </c>
      <c r="I143">
        <v>33</v>
      </c>
      <c r="J143">
        <v>41</v>
      </c>
      <c r="K143">
        <v>1</v>
      </c>
    </row>
    <row r="144" spans="1:11" x14ac:dyDescent="0.25">
      <c r="A144" t="s">
        <v>11</v>
      </c>
      <c r="B144">
        <v>123</v>
      </c>
      <c r="C144" s="1">
        <v>43090</v>
      </c>
      <c r="D144">
        <v>0</v>
      </c>
      <c r="E144">
        <v>0</v>
      </c>
      <c r="F144">
        <v>12</v>
      </c>
      <c r="G144">
        <v>32</v>
      </c>
      <c r="H144">
        <v>38</v>
      </c>
      <c r="I144">
        <v>46</v>
      </c>
      <c r="J144">
        <v>47</v>
      </c>
      <c r="K144">
        <v>4</v>
      </c>
    </row>
    <row r="145" spans="1:11" x14ac:dyDescent="0.25">
      <c r="A145" t="s">
        <v>11</v>
      </c>
      <c r="B145">
        <v>124</v>
      </c>
      <c r="C145" s="1">
        <v>43094</v>
      </c>
      <c r="D145">
        <v>0</v>
      </c>
      <c r="E145">
        <v>0</v>
      </c>
      <c r="F145">
        <v>8</v>
      </c>
      <c r="G145">
        <v>11</v>
      </c>
      <c r="H145">
        <v>16</v>
      </c>
      <c r="I145">
        <v>40</v>
      </c>
      <c r="J145">
        <v>46</v>
      </c>
      <c r="K145">
        <v>4</v>
      </c>
    </row>
    <row r="146" spans="1:11" x14ac:dyDescent="0.25">
      <c r="A146" t="s">
        <v>11</v>
      </c>
      <c r="B146">
        <v>125</v>
      </c>
      <c r="C146" s="1">
        <v>43097</v>
      </c>
      <c r="D146">
        <v>0</v>
      </c>
      <c r="E146">
        <v>0</v>
      </c>
      <c r="F146">
        <v>24</v>
      </c>
      <c r="G146">
        <v>27</v>
      </c>
      <c r="H146">
        <v>28</v>
      </c>
      <c r="I146">
        <v>43</v>
      </c>
      <c r="J146">
        <v>49</v>
      </c>
      <c r="K146">
        <v>6</v>
      </c>
    </row>
    <row r="147" spans="1:11" x14ac:dyDescent="0.25">
      <c r="A147" t="s">
        <v>11</v>
      </c>
      <c r="B147">
        <v>126</v>
      </c>
      <c r="C147" s="1">
        <v>43101</v>
      </c>
      <c r="D147">
        <v>0</v>
      </c>
      <c r="E147">
        <v>0</v>
      </c>
      <c r="F147">
        <v>26</v>
      </c>
      <c r="G147">
        <v>29</v>
      </c>
      <c r="H147">
        <v>36</v>
      </c>
      <c r="I147">
        <v>40</v>
      </c>
      <c r="J147">
        <v>45</v>
      </c>
      <c r="K147">
        <v>1</v>
      </c>
    </row>
    <row r="148" spans="1:11" x14ac:dyDescent="0.25">
      <c r="A148" t="s">
        <v>11</v>
      </c>
      <c r="B148">
        <v>127</v>
      </c>
      <c r="C148" s="1">
        <v>43104</v>
      </c>
      <c r="D148">
        <v>0</v>
      </c>
      <c r="E148">
        <v>0</v>
      </c>
      <c r="F148">
        <v>3</v>
      </c>
      <c r="G148">
        <v>4</v>
      </c>
      <c r="H148">
        <v>11</v>
      </c>
      <c r="I148">
        <v>30</v>
      </c>
      <c r="J148">
        <v>37</v>
      </c>
      <c r="K148">
        <v>6</v>
      </c>
    </row>
    <row r="149" spans="1:11" x14ac:dyDescent="0.25">
      <c r="A149" t="s">
        <v>11</v>
      </c>
      <c r="B149">
        <v>128</v>
      </c>
      <c r="C149" s="1">
        <v>43108</v>
      </c>
      <c r="D149">
        <v>0</v>
      </c>
      <c r="E149">
        <v>0</v>
      </c>
      <c r="F149">
        <v>4</v>
      </c>
      <c r="G149">
        <v>10</v>
      </c>
      <c r="H149">
        <v>38</v>
      </c>
      <c r="I149">
        <v>43</v>
      </c>
      <c r="J149">
        <v>46</v>
      </c>
      <c r="K149">
        <v>3</v>
      </c>
    </row>
    <row r="150" spans="1:11" x14ac:dyDescent="0.25">
      <c r="A150" t="s">
        <v>11</v>
      </c>
      <c r="B150">
        <v>129</v>
      </c>
      <c r="C150" s="1">
        <v>43111</v>
      </c>
      <c r="D150">
        <v>0</v>
      </c>
      <c r="E150">
        <v>0</v>
      </c>
      <c r="F150">
        <v>1</v>
      </c>
      <c r="G150">
        <v>11</v>
      </c>
      <c r="H150">
        <v>24</v>
      </c>
      <c r="I150">
        <v>35</v>
      </c>
      <c r="J150">
        <v>38</v>
      </c>
      <c r="K150">
        <v>2</v>
      </c>
    </row>
    <row r="151" spans="1:11" x14ac:dyDescent="0.25">
      <c r="A151" t="s">
        <v>11</v>
      </c>
      <c r="B151">
        <v>130</v>
      </c>
      <c r="C151" s="1">
        <v>43115</v>
      </c>
      <c r="D151">
        <v>0</v>
      </c>
      <c r="E151">
        <v>0</v>
      </c>
      <c r="F151">
        <v>4</v>
      </c>
      <c r="G151">
        <v>10</v>
      </c>
      <c r="H151">
        <v>20</v>
      </c>
      <c r="I151">
        <v>37</v>
      </c>
      <c r="J151">
        <v>41</v>
      </c>
      <c r="K151">
        <v>3</v>
      </c>
    </row>
    <row r="152" spans="1:11" x14ac:dyDescent="0.25">
      <c r="A152" t="s">
        <v>11</v>
      </c>
      <c r="B152">
        <v>131</v>
      </c>
      <c r="C152" s="1">
        <v>43118</v>
      </c>
      <c r="D152">
        <v>0</v>
      </c>
      <c r="E152">
        <v>0</v>
      </c>
      <c r="F152">
        <v>5</v>
      </c>
      <c r="G152">
        <v>30</v>
      </c>
      <c r="H152">
        <v>33</v>
      </c>
      <c r="I152">
        <v>36</v>
      </c>
      <c r="J152">
        <v>48</v>
      </c>
      <c r="K152">
        <v>2</v>
      </c>
    </row>
    <row r="153" spans="1:11" x14ac:dyDescent="0.25">
      <c r="A153" t="s">
        <v>11</v>
      </c>
      <c r="B153">
        <v>132</v>
      </c>
      <c r="C153" s="1">
        <v>43122</v>
      </c>
      <c r="D153">
        <v>0</v>
      </c>
      <c r="E153">
        <v>0</v>
      </c>
      <c r="F153">
        <v>6</v>
      </c>
      <c r="G153">
        <v>26</v>
      </c>
      <c r="H153">
        <v>27</v>
      </c>
      <c r="I153">
        <v>43</v>
      </c>
      <c r="J153">
        <v>44</v>
      </c>
      <c r="K153">
        <v>7</v>
      </c>
    </row>
    <row r="154" spans="1:11" x14ac:dyDescent="0.25">
      <c r="A154" t="s">
        <v>11</v>
      </c>
      <c r="B154">
        <v>133</v>
      </c>
      <c r="C154" s="1">
        <v>43125</v>
      </c>
      <c r="D154">
        <v>0</v>
      </c>
      <c r="E154">
        <v>0</v>
      </c>
      <c r="F154">
        <v>15</v>
      </c>
      <c r="G154">
        <v>22</v>
      </c>
      <c r="H154">
        <v>27</v>
      </c>
      <c r="I154">
        <v>32</v>
      </c>
      <c r="J154">
        <v>44</v>
      </c>
      <c r="K154">
        <v>1</v>
      </c>
    </row>
    <row r="155" spans="1:11" x14ac:dyDescent="0.25">
      <c r="A155" t="s">
        <v>11</v>
      </c>
      <c r="B155">
        <v>134</v>
      </c>
      <c r="C155" s="1">
        <v>43129</v>
      </c>
      <c r="D155">
        <v>0</v>
      </c>
      <c r="E155">
        <v>0</v>
      </c>
      <c r="F155">
        <v>7</v>
      </c>
      <c r="G155">
        <v>16</v>
      </c>
      <c r="H155">
        <v>27</v>
      </c>
      <c r="I155">
        <v>34</v>
      </c>
      <c r="J155">
        <v>38</v>
      </c>
      <c r="K155">
        <v>3</v>
      </c>
    </row>
    <row r="156" spans="1:11" x14ac:dyDescent="0.25">
      <c r="A156" t="s">
        <v>11</v>
      </c>
      <c r="B156">
        <v>135</v>
      </c>
      <c r="C156" s="1">
        <v>43132</v>
      </c>
      <c r="D156">
        <v>0</v>
      </c>
      <c r="E156">
        <v>0</v>
      </c>
      <c r="F156">
        <v>4</v>
      </c>
      <c r="G156">
        <v>7</v>
      </c>
      <c r="H156">
        <v>17</v>
      </c>
      <c r="I156">
        <v>25</v>
      </c>
      <c r="J156">
        <v>41</v>
      </c>
      <c r="K156">
        <v>7</v>
      </c>
    </row>
    <row r="157" spans="1:11" x14ac:dyDescent="0.25">
      <c r="A157" t="s">
        <v>11</v>
      </c>
      <c r="B157">
        <v>136</v>
      </c>
      <c r="C157" s="1">
        <v>43136</v>
      </c>
      <c r="D157">
        <v>0</v>
      </c>
      <c r="E157">
        <v>0</v>
      </c>
      <c r="F157">
        <v>6</v>
      </c>
      <c r="G157">
        <v>15</v>
      </c>
      <c r="H157">
        <v>25</v>
      </c>
      <c r="I157">
        <v>32</v>
      </c>
      <c r="J157">
        <v>46</v>
      </c>
      <c r="K157">
        <v>1</v>
      </c>
    </row>
    <row r="158" spans="1:11" x14ac:dyDescent="0.25">
      <c r="A158" t="s">
        <v>11</v>
      </c>
      <c r="B158">
        <v>137</v>
      </c>
      <c r="C158" s="1">
        <v>43139</v>
      </c>
      <c r="D158">
        <v>0</v>
      </c>
      <c r="E158">
        <v>0</v>
      </c>
      <c r="F158">
        <v>12</v>
      </c>
      <c r="G158">
        <v>15</v>
      </c>
      <c r="H158">
        <v>22</v>
      </c>
      <c r="I158">
        <v>34</v>
      </c>
      <c r="J158">
        <v>49</v>
      </c>
      <c r="K158">
        <v>3</v>
      </c>
    </row>
    <row r="159" spans="1:11" x14ac:dyDescent="0.25">
      <c r="A159" t="s">
        <v>11</v>
      </c>
      <c r="B159">
        <v>138</v>
      </c>
      <c r="C159" s="1">
        <v>43143</v>
      </c>
      <c r="D159">
        <v>0</v>
      </c>
      <c r="E159">
        <v>0</v>
      </c>
      <c r="F159">
        <v>17</v>
      </c>
      <c r="G159">
        <v>21</v>
      </c>
      <c r="H159">
        <v>34</v>
      </c>
      <c r="I159">
        <v>42</v>
      </c>
      <c r="J159">
        <v>44</v>
      </c>
      <c r="K159">
        <v>3</v>
      </c>
    </row>
    <row r="160" spans="1:11" x14ac:dyDescent="0.25">
      <c r="A160" t="s">
        <v>11</v>
      </c>
      <c r="B160">
        <v>139</v>
      </c>
      <c r="C160" s="1">
        <v>43146</v>
      </c>
      <c r="D160">
        <v>0</v>
      </c>
      <c r="E160">
        <v>0</v>
      </c>
      <c r="F160">
        <v>2</v>
      </c>
      <c r="G160">
        <v>6</v>
      </c>
      <c r="H160">
        <v>12</v>
      </c>
      <c r="I160">
        <v>32</v>
      </c>
      <c r="J160">
        <v>43</v>
      </c>
      <c r="K160">
        <v>1</v>
      </c>
    </row>
    <row r="161" spans="1:11" x14ac:dyDescent="0.25">
      <c r="A161" t="s">
        <v>11</v>
      </c>
      <c r="B161">
        <v>140</v>
      </c>
      <c r="C161" s="1">
        <v>43150</v>
      </c>
      <c r="D161">
        <v>0</v>
      </c>
      <c r="E161">
        <v>0</v>
      </c>
      <c r="F161">
        <v>2</v>
      </c>
      <c r="G161">
        <v>8</v>
      </c>
      <c r="H161">
        <v>26</v>
      </c>
      <c r="I161">
        <v>43</v>
      </c>
      <c r="J161">
        <v>45</v>
      </c>
      <c r="K161">
        <v>5</v>
      </c>
    </row>
    <row r="162" spans="1:11" x14ac:dyDescent="0.25">
      <c r="A162" t="s">
        <v>11</v>
      </c>
      <c r="B162">
        <v>141</v>
      </c>
      <c r="C162" s="1">
        <v>43153</v>
      </c>
      <c r="D162">
        <v>0</v>
      </c>
      <c r="E162">
        <v>0</v>
      </c>
      <c r="F162">
        <v>14</v>
      </c>
      <c r="G162">
        <v>20</v>
      </c>
      <c r="H162">
        <v>24</v>
      </c>
      <c r="I162">
        <v>26</v>
      </c>
      <c r="J162">
        <v>32</v>
      </c>
      <c r="K162">
        <v>1</v>
      </c>
    </row>
    <row r="163" spans="1:11" x14ac:dyDescent="0.25">
      <c r="A163" t="s">
        <v>11</v>
      </c>
      <c r="B163">
        <v>142</v>
      </c>
      <c r="C163" s="1">
        <v>43157</v>
      </c>
      <c r="D163">
        <v>0</v>
      </c>
      <c r="E163">
        <v>0</v>
      </c>
      <c r="F163">
        <v>3</v>
      </c>
      <c r="G163">
        <v>35</v>
      </c>
      <c r="H163">
        <v>40</v>
      </c>
      <c r="I163">
        <v>45</v>
      </c>
      <c r="J163">
        <v>48</v>
      </c>
      <c r="K163">
        <v>1</v>
      </c>
    </row>
    <row r="164" spans="1:11" x14ac:dyDescent="0.25">
      <c r="A164" t="s">
        <v>11</v>
      </c>
      <c r="B164">
        <v>143</v>
      </c>
      <c r="C164" s="1">
        <v>43160</v>
      </c>
      <c r="D164">
        <v>0</v>
      </c>
      <c r="E164">
        <v>0</v>
      </c>
      <c r="F164">
        <v>1</v>
      </c>
      <c r="G164">
        <v>15</v>
      </c>
      <c r="H164">
        <v>24</v>
      </c>
      <c r="I164">
        <v>31</v>
      </c>
      <c r="J164">
        <v>42</v>
      </c>
      <c r="K164">
        <v>1</v>
      </c>
    </row>
    <row r="165" spans="1:11" x14ac:dyDescent="0.25">
      <c r="A165" t="s">
        <v>11</v>
      </c>
      <c r="B165">
        <v>144</v>
      </c>
      <c r="C165" s="1">
        <v>43164</v>
      </c>
      <c r="D165">
        <v>0</v>
      </c>
      <c r="E165">
        <v>0</v>
      </c>
      <c r="F165">
        <v>12</v>
      </c>
      <c r="G165">
        <v>21</v>
      </c>
      <c r="H165">
        <v>29</v>
      </c>
      <c r="I165">
        <v>33</v>
      </c>
      <c r="J165">
        <v>35</v>
      </c>
      <c r="K165">
        <v>3</v>
      </c>
    </row>
    <row r="166" spans="1:11" x14ac:dyDescent="0.25">
      <c r="A166" t="s">
        <v>11</v>
      </c>
      <c r="B166">
        <v>145</v>
      </c>
      <c r="C166" s="1">
        <v>43167</v>
      </c>
      <c r="D166">
        <v>0</v>
      </c>
      <c r="E166">
        <v>0</v>
      </c>
      <c r="F166">
        <v>11</v>
      </c>
      <c r="G166">
        <v>17</v>
      </c>
      <c r="H166">
        <v>38</v>
      </c>
      <c r="I166">
        <v>43</v>
      </c>
      <c r="J166">
        <v>49</v>
      </c>
      <c r="K166">
        <v>1</v>
      </c>
    </row>
    <row r="167" spans="1:11" x14ac:dyDescent="0.25">
      <c r="A167" t="s">
        <v>11</v>
      </c>
      <c r="B167">
        <v>146</v>
      </c>
      <c r="C167" s="1">
        <v>43171</v>
      </c>
      <c r="D167">
        <v>0</v>
      </c>
      <c r="E167">
        <v>0</v>
      </c>
      <c r="F167">
        <v>4</v>
      </c>
      <c r="G167">
        <v>17</v>
      </c>
      <c r="H167">
        <v>23</v>
      </c>
      <c r="I167">
        <v>24</v>
      </c>
      <c r="J167">
        <v>32</v>
      </c>
      <c r="K167">
        <v>4</v>
      </c>
    </row>
    <row r="168" spans="1:11" x14ac:dyDescent="0.25">
      <c r="A168" t="s">
        <v>11</v>
      </c>
      <c r="B168">
        <v>147</v>
      </c>
      <c r="C168" s="1">
        <v>43174</v>
      </c>
      <c r="D168">
        <v>0</v>
      </c>
      <c r="E168">
        <v>0</v>
      </c>
      <c r="F168">
        <v>9</v>
      </c>
      <c r="G168">
        <v>10</v>
      </c>
      <c r="H168">
        <v>14</v>
      </c>
      <c r="I168">
        <v>23</v>
      </c>
      <c r="J168">
        <v>44</v>
      </c>
      <c r="K168">
        <v>6</v>
      </c>
    </row>
    <row r="169" spans="1:11" x14ac:dyDescent="0.25">
      <c r="A169" t="s">
        <v>11</v>
      </c>
      <c r="B169">
        <v>148</v>
      </c>
      <c r="C169" s="1">
        <v>43178</v>
      </c>
      <c r="D169">
        <v>0</v>
      </c>
      <c r="E169">
        <v>0</v>
      </c>
      <c r="F169">
        <v>6</v>
      </c>
      <c r="G169">
        <v>30</v>
      </c>
      <c r="H169">
        <v>34</v>
      </c>
      <c r="I169">
        <v>46</v>
      </c>
      <c r="J169">
        <v>49</v>
      </c>
      <c r="K169">
        <v>4</v>
      </c>
    </row>
    <row r="170" spans="1:11" x14ac:dyDescent="0.25">
      <c r="A170" t="s">
        <v>11</v>
      </c>
      <c r="B170">
        <v>149</v>
      </c>
      <c r="C170" s="1">
        <v>43181</v>
      </c>
      <c r="D170">
        <v>0</v>
      </c>
      <c r="E170">
        <v>0</v>
      </c>
      <c r="F170">
        <v>3</v>
      </c>
      <c r="G170">
        <v>9</v>
      </c>
      <c r="H170">
        <v>18</v>
      </c>
      <c r="I170">
        <v>19</v>
      </c>
      <c r="J170">
        <v>22</v>
      </c>
      <c r="K170">
        <v>2</v>
      </c>
    </row>
    <row r="171" spans="1:11" x14ac:dyDescent="0.25">
      <c r="A171" t="s">
        <v>11</v>
      </c>
      <c r="B171">
        <v>150</v>
      </c>
      <c r="C171" s="1">
        <v>43185</v>
      </c>
      <c r="D171">
        <v>0</v>
      </c>
      <c r="E171">
        <v>0</v>
      </c>
      <c r="F171">
        <v>14</v>
      </c>
      <c r="G171">
        <v>22</v>
      </c>
      <c r="H171">
        <v>26</v>
      </c>
      <c r="I171">
        <v>36</v>
      </c>
      <c r="J171">
        <v>45</v>
      </c>
      <c r="K171">
        <v>7</v>
      </c>
    </row>
    <row r="172" spans="1:11" x14ac:dyDescent="0.25">
      <c r="A172" t="s">
        <v>11</v>
      </c>
      <c r="B172">
        <v>151</v>
      </c>
      <c r="C172" s="1">
        <v>43188</v>
      </c>
      <c r="D172">
        <v>0</v>
      </c>
      <c r="E172">
        <v>0</v>
      </c>
      <c r="F172">
        <v>14</v>
      </c>
      <c r="G172">
        <v>17</v>
      </c>
      <c r="H172">
        <v>29</v>
      </c>
      <c r="I172">
        <v>36</v>
      </c>
      <c r="J172">
        <v>43</v>
      </c>
      <c r="K172">
        <v>1</v>
      </c>
    </row>
    <row r="173" spans="1:11" x14ac:dyDescent="0.25">
      <c r="A173" t="s">
        <v>11</v>
      </c>
      <c r="B173">
        <v>152</v>
      </c>
      <c r="C173" s="1">
        <v>43192</v>
      </c>
      <c r="D173">
        <v>0</v>
      </c>
      <c r="E173">
        <v>0</v>
      </c>
      <c r="F173">
        <v>22</v>
      </c>
      <c r="G173">
        <v>25</v>
      </c>
      <c r="H173">
        <v>44</v>
      </c>
      <c r="I173">
        <v>45</v>
      </c>
      <c r="J173">
        <v>48</v>
      </c>
      <c r="K173">
        <v>6</v>
      </c>
    </row>
    <row r="174" spans="1:11" x14ac:dyDescent="0.25">
      <c r="A174" t="s">
        <v>11</v>
      </c>
      <c r="B174">
        <v>153</v>
      </c>
      <c r="C174" s="1">
        <v>43195</v>
      </c>
      <c r="D174">
        <v>0</v>
      </c>
      <c r="E174">
        <v>0</v>
      </c>
      <c r="F174">
        <v>5</v>
      </c>
      <c r="G174">
        <v>8</v>
      </c>
      <c r="H174">
        <v>13</v>
      </c>
      <c r="I174">
        <v>18</v>
      </c>
      <c r="J174">
        <v>47</v>
      </c>
      <c r="K174">
        <v>4</v>
      </c>
    </row>
    <row r="175" spans="1:11" x14ac:dyDescent="0.25">
      <c r="A175" t="s">
        <v>11</v>
      </c>
      <c r="B175">
        <v>154</v>
      </c>
      <c r="C175" s="1">
        <v>43199</v>
      </c>
      <c r="D175">
        <v>0</v>
      </c>
      <c r="E175">
        <v>0</v>
      </c>
      <c r="F175">
        <v>2</v>
      </c>
      <c r="G175">
        <v>9</v>
      </c>
      <c r="H175">
        <v>34</v>
      </c>
      <c r="I175">
        <v>41</v>
      </c>
      <c r="J175">
        <v>43</v>
      </c>
      <c r="K175">
        <v>1</v>
      </c>
    </row>
    <row r="176" spans="1:11" x14ac:dyDescent="0.25">
      <c r="A176" t="s">
        <v>11</v>
      </c>
      <c r="B176">
        <v>155</v>
      </c>
      <c r="C176" s="1">
        <v>43202</v>
      </c>
      <c r="D176">
        <v>0</v>
      </c>
      <c r="E176">
        <v>0</v>
      </c>
      <c r="F176">
        <v>31</v>
      </c>
      <c r="G176">
        <v>38</v>
      </c>
      <c r="H176">
        <v>40</v>
      </c>
      <c r="I176">
        <v>41</v>
      </c>
      <c r="J176">
        <v>44</v>
      </c>
      <c r="K176">
        <v>5</v>
      </c>
    </row>
    <row r="177" spans="1:11" x14ac:dyDescent="0.25">
      <c r="A177" t="s">
        <v>11</v>
      </c>
      <c r="B177">
        <v>156</v>
      </c>
      <c r="C177" s="1">
        <v>43206</v>
      </c>
      <c r="D177">
        <v>0</v>
      </c>
      <c r="E177">
        <v>0</v>
      </c>
      <c r="F177">
        <v>14</v>
      </c>
      <c r="G177">
        <v>17</v>
      </c>
      <c r="H177">
        <v>32</v>
      </c>
      <c r="I177">
        <v>38</v>
      </c>
      <c r="J177">
        <v>49</v>
      </c>
      <c r="K177">
        <v>7</v>
      </c>
    </row>
    <row r="178" spans="1:11" x14ac:dyDescent="0.25">
      <c r="A178" t="s">
        <v>11</v>
      </c>
      <c r="B178">
        <v>157</v>
      </c>
      <c r="C178" s="1">
        <v>43209</v>
      </c>
      <c r="D178">
        <v>0</v>
      </c>
      <c r="E178">
        <v>0</v>
      </c>
      <c r="F178">
        <v>13</v>
      </c>
      <c r="G178">
        <v>21</v>
      </c>
      <c r="H178">
        <v>24</v>
      </c>
      <c r="I178">
        <v>26</v>
      </c>
      <c r="J178">
        <v>43</v>
      </c>
      <c r="K178">
        <v>1</v>
      </c>
    </row>
    <row r="179" spans="1:11" x14ac:dyDescent="0.25">
      <c r="A179" t="s">
        <v>11</v>
      </c>
      <c r="B179">
        <v>158</v>
      </c>
      <c r="C179" s="1">
        <v>43213</v>
      </c>
      <c r="D179">
        <v>0</v>
      </c>
      <c r="E179">
        <v>0</v>
      </c>
      <c r="F179">
        <v>13</v>
      </c>
      <c r="G179">
        <v>20</v>
      </c>
      <c r="H179">
        <v>21</v>
      </c>
      <c r="I179">
        <v>37</v>
      </c>
      <c r="J179">
        <v>38</v>
      </c>
      <c r="K179">
        <v>3</v>
      </c>
    </row>
    <row r="180" spans="1:11" x14ac:dyDescent="0.25">
      <c r="A180" t="s">
        <v>11</v>
      </c>
      <c r="B180">
        <v>159</v>
      </c>
      <c r="C180" s="1">
        <v>43216</v>
      </c>
      <c r="D180">
        <v>0</v>
      </c>
      <c r="E180">
        <v>0</v>
      </c>
      <c r="F180">
        <v>6</v>
      </c>
      <c r="G180">
        <v>14</v>
      </c>
      <c r="H180">
        <v>22</v>
      </c>
      <c r="I180">
        <v>26</v>
      </c>
      <c r="J180">
        <v>35</v>
      </c>
      <c r="K180">
        <v>7</v>
      </c>
    </row>
    <row r="181" spans="1:11" x14ac:dyDescent="0.25">
      <c r="A181" t="s">
        <v>11</v>
      </c>
      <c r="B181">
        <v>160</v>
      </c>
      <c r="C181" s="1">
        <v>43220</v>
      </c>
      <c r="D181">
        <v>0</v>
      </c>
      <c r="E181">
        <v>0</v>
      </c>
      <c r="F181">
        <v>7</v>
      </c>
      <c r="G181">
        <v>24</v>
      </c>
      <c r="H181">
        <v>25</v>
      </c>
      <c r="I181">
        <v>35</v>
      </c>
      <c r="J181">
        <v>37</v>
      </c>
      <c r="K181">
        <v>2</v>
      </c>
    </row>
    <row r="182" spans="1:11" x14ac:dyDescent="0.25">
      <c r="A182" t="s">
        <v>11</v>
      </c>
      <c r="B182">
        <v>161</v>
      </c>
      <c r="C182" s="1">
        <v>43223</v>
      </c>
      <c r="D182">
        <v>0</v>
      </c>
      <c r="E182">
        <v>0</v>
      </c>
      <c r="F182">
        <v>1</v>
      </c>
      <c r="G182">
        <v>4</v>
      </c>
      <c r="H182">
        <v>29</v>
      </c>
      <c r="I182">
        <v>38</v>
      </c>
      <c r="J182">
        <v>47</v>
      </c>
      <c r="K182">
        <v>5</v>
      </c>
    </row>
    <row r="183" spans="1:11" x14ac:dyDescent="0.25">
      <c r="A183" t="s">
        <v>11</v>
      </c>
      <c r="B183">
        <v>162</v>
      </c>
      <c r="C183" s="1">
        <v>43227</v>
      </c>
      <c r="D183">
        <v>0</v>
      </c>
      <c r="E183">
        <v>0</v>
      </c>
      <c r="F183">
        <v>1</v>
      </c>
      <c r="G183">
        <v>36</v>
      </c>
      <c r="H183">
        <v>39</v>
      </c>
      <c r="I183">
        <v>45</v>
      </c>
      <c r="J183">
        <v>49</v>
      </c>
      <c r="K183">
        <v>6</v>
      </c>
    </row>
    <row r="184" spans="1:11" x14ac:dyDescent="0.25">
      <c r="A184" t="s">
        <v>11</v>
      </c>
      <c r="B184">
        <v>163</v>
      </c>
      <c r="C184" s="1">
        <v>43230</v>
      </c>
      <c r="D184">
        <v>0</v>
      </c>
      <c r="E184">
        <v>0</v>
      </c>
      <c r="F184">
        <v>4</v>
      </c>
      <c r="G184">
        <v>16</v>
      </c>
      <c r="H184">
        <v>25</v>
      </c>
      <c r="I184">
        <v>34</v>
      </c>
      <c r="J184">
        <v>39</v>
      </c>
      <c r="K184">
        <v>4</v>
      </c>
    </row>
    <row r="185" spans="1:11" x14ac:dyDescent="0.25">
      <c r="A185" t="s">
        <v>11</v>
      </c>
      <c r="B185">
        <v>163</v>
      </c>
      <c r="C185" s="1">
        <v>43230</v>
      </c>
      <c r="D185">
        <v>20</v>
      </c>
      <c r="E185">
        <v>1</v>
      </c>
      <c r="F185">
        <v>12</v>
      </c>
      <c r="G185">
        <v>13</v>
      </c>
      <c r="H185">
        <v>17</v>
      </c>
      <c r="I185">
        <v>20</v>
      </c>
      <c r="J185">
        <v>34</v>
      </c>
      <c r="K185">
        <v>0</v>
      </c>
    </row>
    <row r="186" spans="1:11" x14ac:dyDescent="0.25">
      <c r="A186" t="s">
        <v>11</v>
      </c>
      <c r="B186">
        <v>163</v>
      </c>
      <c r="C186" s="1">
        <v>43230</v>
      </c>
      <c r="D186">
        <v>20</v>
      </c>
      <c r="E186">
        <v>2</v>
      </c>
      <c r="F186">
        <v>4</v>
      </c>
      <c r="G186">
        <v>19</v>
      </c>
      <c r="H186">
        <v>30</v>
      </c>
      <c r="I186">
        <v>44</v>
      </c>
      <c r="J186">
        <v>46</v>
      </c>
      <c r="K186">
        <v>0</v>
      </c>
    </row>
    <row r="187" spans="1:11" x14ac:dyDescent="0.25">
      <c r="A187" t="s">
        <v>11</v>
      </c>
      <c r="B187">
        <v>163</v>
      </c>
      <c r="C187" s="1">
        <v>43230</v>
      </c>
      <c r="D187">
        <v>20</v>
      </c>
      <c r="E187">
        <v>3</v>
      </c>
      <c r="F187">
        <v>5</v>
      </c>
      <c r="G187">
        <v>6</v>
      </c>
      <c r="H187">
        <v>11</v>
      </c>
      <c r="I187">
        <v>31</v>
      </c>
      <c r="J187">
        <v>36</v>
      </c>
      <c r="K187">
        <v>0</v>
      </c>
    </row>
    <row r="188" spans="1:11" x14ac:dyDescent="0.25">
      <c r="A188" t="s">
        <v>11</v>
      </c>
      <c r="B188">
        <v>163</v>
      </c>
      <c r="C188" s="1">
        <v>43230</v>
      </c>
      <c r="D188">
        <v>20</v>
      </c>
      <c r="E188">
        <v>4</v>
      </c>
      <c r="F188">
        <v>20</v>
      </c>
      <c r="G188">
        <v>28</v>
      </c>
      <c r="H188">
        <v>40</v>
      </c>
      <c r="I188">
        <v>43</v>
      </c>
      <c r="J188">
        <v>49</v>
      </c>
      <c r="K188">
        <v>0</v>
      </c>
    </row>
    <row r="189" spans="1:11" x14ac:dyDescent="0.25">
      <c r="A189" t="s">
        <v>11</v>
      </c>
      <c r="B189">
        <v>163</v>
      </c>
      <c r="C189" s="1">
        <v>43230</v>
      </c>
      <c r="D189">
        <v>20</v>
      </c>
      <c r="E189">
        <v>5</v>
      </c>
      <c r="F189">
        <v>4</v>
      </c>
      <c r="G189">
        <v>9</v>
      </c>
      <c r="H189">
        <v>16</v>
      </c>
      <c r="I189">
        <v>26</v>
      </c>
      <c r="J189">
        <v>45</v>
      </c>
      <c r="K189">
        <v>0</v>
      </c>
    </row>
    <row r="190" spans="1:11" x14ac:dyDescent="0.25">
      <c r="A190" t="s">
        <v>11</v>
      </c>
      <c r="B190">
        <v>163</v>
      </c>
      <c r="C190" s="1">
        <v>43230</v>
      </c>
      <c r="D190">
        <v>20</v>
      </c>
      <c r="E190">
        <v>6</v>
      </c>
      <c r="F190">
        <v>8</v>
      </c>
      <c r="G190">
        <v>11</v>
      </c>
      <c r="H190">
        <v>18</v>
      </c>
      <c r="I190">
        <v>22</v>
      </c>
      <c r="J190">
        <v>32</v>
      </c>
      <c r="K190">
        <v>0</v>
      </c>
    </row>
    <row r="191" spans="1:11" x14ac:dyDescent="0.25">
      <c r="A191" t="s">
        <v>11</v>
      </c>
      <c r="B191">
        <v>163</v>
      </c>
      <c r="C191" s="1">
        <v>43230</v>
      </c>
      <c r="D191">
        <v>20</v>
      </c>
      <c r="E191">
        <v>7</v>
      </c>
      <c r="F191">
        <v>12</v>
      </c>
      <c r="G191">
        <v>13</v>
      </c>
      <c r="H191">
        <v>30</v>
      </c>
      <c r="I191">
        <v>33</v>
      </c>
      <c r="J191">
        <v>40</v>
      </c>
      <c r="K191">
        <v>0</v>
      </c>
    </row>
    <row r="192" spans="1:11" x14ac:dyDescent="0.25">
      <c r="A192" t="s">
        <v>11</v>
      </c>
      <c r="B192">
        <v>163</v>
      </c>
      <c r="C192" s="1">
        <v>43230</v>
      </c>
      <c r="D192">
        <v>20</v>
      </c>
      <c r="E192">
        <v>8</v>
      </c>
      <c r="F192">
        <v>5</v>
      </c>
      <c r="G192">
        <v>13</v>
      </c>
      <c r="H192">
        <v>20</v>
      </c>
      <c r="I192">
        <v>21</v>
      </c>
      <c r="J192">
        <v>23</v>
      </c>
      <c r="K192">
        <v>0</v>
      </c>
    </row>
    <row r="193" spans="1:11" x14ac:dyDescent="0.25">
      <c r="A193" t="s">
        <v>11</v>
      </c>
      <c r="B193">
        <v>163</v>
      </c>
      <c r="C193" s="1">
        <v>43230</v>
      </c>
      <c r="D193">
        <v>20</v>
      </c>
      <c r="E193">
        <v>9</v>
      </c>
      <c r="F193">
        <v>9</v>
      </c>
      <c r="G193">
        <v>26</v>
      </c>
      <c r="H193">
        <v>35</v>
      </c>
      <c r="I193">
        <v>44</v>
      </c>
      <c r="J193">
        <v>45</v>
      </c>
      <c r="K193">
        <v>0</v>
      </c>
    </row>
    <row r="194" spans="1:11" x14ac:dyDescent="0.25">
      <c r="A194" t="s">
        <v>11</v>
      </c>
      <c r="B194">
        <v>163</v>
      </c>
      <c r="C194" s="1">
        <v>43230</v>
      </c>
      <c r="D194">
        <v>20</v>
      </c>
      <c r="E194">
        <v>10</v>
      </c>
      <c r="F194">
        <v>20</v>
      </c>
      <c r="G194">
        <v>27</v>
      </c>
      <c r="H194">
        <v>30</v>
      </c>
      <c r="I194">
        <v>37</v>
      </c>
      <c r="J194">
        <v>44</v>
      </c>
      <c r="K194">
        <v>0</v>
      </c>
    </row>
    <row r="195" spans="1:11" x14ac:dyDescent="0.25">
      <c r="A195" t="s">
        <v>11</v>
      </c>
      <c r="B195">
        <v>164</v>
      </c>
      <c r="C195" s="1">
        <v>43234</v>
      </c>
      <c r="D195">
        <v>0</v>
      </c>
      <c r="E195">
        <v>0</v>
      </c>
      <c r="F195">
        <v>3</v>
      </c>
      <c r="G195">
        <v>7</v>
      </c>
      <c r="H195">
        <v>11</v>
      </c>
      <c r="I195">
        <v>13</v>
      </c>
      <c r="J195">
        <v>25</v>
      </c>
      <c r="K195">
        <v>1</v>
      </c>
    </row>
    <row r="196" spans="1:11" x14ac:dyDescent="0.25">
      <c r="A196" t="s">
        <v>11</v>
      </c>
      <c r="B196">
        <v>164</v>
      </c>
      <c r="C196" s="1">
        <v>43234</v>
      </c>
      <c r="D196">
        <v>20</v>
      </c>
      <c r="E196">
        <v>1</v>
      </c>
      <c r="F196">
        <v>1</v>
      </c>
      <c r="G196">
        <v>10</v>
      </c>
      <c r="H196">
        <v>12</v>
      </c>
      <c r="I196">
        <v>25</v>
      </c>
      <c r="J196">
        <v>44</v>
      </c>
      <c r="K196">
        <v>0</v>
      </c>
    </row>
    <row r="197" spans="1:11" x14ac:dyDescent="0.25">
      <c r="A197" t="s">
        <v>11</v>
      </c>
      <c r="B197">
        <v>164</v>
      </c>
      <c r="C197" s="1">
        <v>43234</v>
      </c>
      <c r="D197">
        <v>20</v>
      </c>
      <c r="E197">
        <v>2</v>
      </c>
      <c r="F197">
        <v>6</v>
      </c>
      <c r="G197">
        <v>15</v>
      </c>
      <c r="H197">
        <v>26</v>
      </c>
      <c r="I197">
        <v>38</v>
      </c>
      <c r="J197">
        <v>45</v>
      </c>
      <c r="K197">
        <v>0</v>
      </c>
    </row>
    <row r="198" spans="1:11" x14ac:dyDescent="0.25">
      <c r="A198" t="s">
        <v>11</v>
      </c>
      <c r="B198">
        <v>164</v>
      </c>
      <c r="C198" s="1">
        <v>43234</v>
      </c>
      <c r="D198">
        <v>20</v>
      </c>
      <c r="E198">
        <v>3</v>
      </c>
      <c r="F198">
        <v>2</v>
      </c>
      <c r="G198">
        <v>26</v>
      </c>
      <c r="H198">
        <v>29</v>
      </c>
      <c r="I198">
        <v>30</v>
      </c>
      <c r="J198">
        <v>31</v>
      </c>
      <c r="K198">
        <v>0</v>
      </c>
    </row>
    <row r="199" spans="1:11" x14ac:dyDescent="0.25">
      <c r="A199" t="s">
        <v>11</v>
      </c>
      <c r="B199">
        <v>164</v>
      </c>
      <c r="C199" s="1">
        <v>43234</v>
      </c>
      <c r="D199">
        <v>20</v>
      </c>
      <c r="E199">
        <v>4</v>
      </c>
      <c r="F199">
        <v>4</v>
      </c>
      <c r="G199">
        <v>6</v>
      </c>
      <c r="H199">
        <v>9</v>
      </c>
      <c r="I199">
        <v>10</v>
      </c>
      <c r="J199">
        <v>42</v>
      </c>
      <c r="K199">
        <v>0</v>
      </c>
    </row>
    <row r="200" spans="1:11" x14ac:dyDescent="0.25">
      <c r="A200" t="s">
        <v>11</v>
      </c>
      <c r="B200">
        <v>164</v>
      </c>
      <c r="C200" s="1">
        <v>43234</v>
      </c>
      <c r="D200">
        <v>20</v>
      </c>
      <c r="E200">
        <v>5</v>
      </c>
      <c r="F200">
        <v>15</v>
      </c>
      <c r="G200">
        <v>16</v>
      </c>
      <c r="H200">
        <v>32</v>
      </c>
      <c r="I200">
        <v>33</v>
      </c>
      <c r="J200">
        <v>40</v>
      </c>
      <c r="K200">
        <v>0</v>
      </c>
    </row>
    <row r="201" spans="1:11" x14ac:dyDescent="0.25">
      <c r="A201" t="s">
        <v>11</v>
      </c>
      <c r="B201">
        <v>164</v>
      </c>
      <c r="C201" s="1">
        <v>43234</v>
      </c>
      <c r="D201">
        <v>20</v>
      </c>
      <c r="E201">
        <v>6</v>
      </c>
      <c r="F201">
        <v>23</v>
      </c>
      <c r="G201">
        <v>34</v>
      </c>
      <c r="H201">
        <v>35</v>
      </c>
      <c r="I201">
        <v>40</v>
      </c>
      <c r="J201">
        <v>47</v>
      </c>
      <c r="K201">
        <v>0</v>
      </c>
    </row>
    <row r="202" spans="1:11" x14ac:dyDescent="0.25">
      <c r="A202" t="s">
        <v>11</v>
      </c>
      <c r="B202">
        <v>164</v>
      </c>
      <c r="C202" s="1">
        <v>43234</v>
      </c>
      <c r="D202">
        <v>20</v>
      </c>
      <c r="E202">
        <v>7</v>
      </c>
      <c r="F202">
        <v>14</v>
      </c>
      <c r="G202">
        <v>23</v>
      </c>
      <c r="H202">
        <v>32</v>
      </c>
      <c r="I202">
        <v>46</v>
      </c>
      <c r="J202">
        <v>47</v>
      </c>
      <c r="K202">
        <v>0</v>
      </c>
    </row>
    <row r="203" spans="1:11" x14ac:dyDescent="0.25">
      <c r="A203" t="s">
        <v>11</v>
      </c>
      <c r="B203">
        <v>164</v>
      </c>
      <c r="C203" s="1">
        <v>43234</v>
      </c>
      <c r="D203">
        <v>20</v>
      </c>
      <c r="E203">
        <v>8</v>
      </c>
      <c r="F203">
        <v>5</v>
      </c>
      <c r="G203">
        <v>10</v>
      </c>
      <c r="H203">
        <v>22</v>
      </c>
      <c r="I203">
        <v>29</v>
      </c>
      <c r="J203">
        <v>48</v>
      </c>
      <c r="K203">
        <v>0</v>
      </c>
    </row>
    <row r="204" spans="1:11" x14ac:dyDescent="0.25">
      <c r="A204" t="s">
        <v>11</v>
      </c>
      <c r="B204">
        <v>164</v>
      </c>
      <c r="C204" s="1">
        <v>43234</v>
      </c>
      <c r="D204">
        <v>20</v>
      </c>
      <c r="E204">
        <v>9</v>
      </c>
      <c r="F204">
        <v>15</v>
      </c>
      <c r="G204">
        <v>25</v>
      </c>
      <c r="H204">
        <v>28</v>
      </c>
      <c r="I204">
        <v>39</v>
      </c>
      <c r="J204">
        <v>48</v>
      </c>
      <c r="K204">
        <v>0</v>
      </c>
    </row>
    <row r="205" spans="1:11" x14ac:dyDescent="0.25">
      <c r="A205" t="s">
        <v>11</v>
      </c>
      <c r="B205">
        <v>164</v>
      </c>
      <c r="C205" s="1">
        <v>43234</v>
      </c>
      <c r="D205">
        <v>20</v>
      </c>
      <c r="E205">
        <v>10</v>
      </c>
      <c r="F205">
        <v>3</v>
      </c>
      <c r="G205">
        <v>4</v>
      </c>
      <c r="H205">
        <v>28</v>
      </c>
      <c r="I205">
        <v>41</v>
      </c>
      <c r="J205">
        <v>48</v>
      </c>
      <c r="K205">
        <v>0</v>
      </c>
    </row>
    <row r="206" spans="1:11" x14ac:dyDescent="0.25">
      <c r="A206" t="s">
        <v>11</v>
      </c>
      <c r="B206">
        <v>165</v>
      </c>
      <c r="C206" s="1">
        <v>43237</v>
      </c>
      <c r="D206">
        <v>0</v>
      </c>
      <c r="E206">
        <v>0</v>
      </c>
      <c r="F206">
        <v>1</v>
      </c>
      <c r="G206">
        <v>5</v>
      </c>
      <c r="H206">
        <v>18</v>
      </c>
      <c r="I206">
        <v>42</v>
      </c>
      <c r="J206">
        <v>46</v>
      </c>
      <c r="K206">
        <v>3</v>
      </c>
    </row>
    <row r="207" spans="1:11" x14ac:dyDescent="0.25">
      <c r="A207" t="s">
        <v>11</v>
      </c>
      <c r="B207">
        <v>166</v>
      </c>
      <c r="C207" s="1">
        <v>43241</v>
      </c>
      <c r="D207">
        <v>0</v>
      </c>
      <c r="E207">
        <v>0</v>
      </c>
      <c r="F207">
        <v>6</v>
      </c>
      <c r="G207">
        <v>8</v>
      </c>
      <c r="H207">
        <v>22</v>
      </c>
      <c r="I207">
        <v>30</v>
      </c>
      <c r="J207">
        <v>38</v>
      </c>
      <c r="K207">
        <v>6</v>
      </c>
    </row>
    <row r="208" spans="1:11" x14ac:dyDescent="0.25">
      <c r="A208" t="s">
        <v>11</v>
      </c>
      <c r="B208">
        <v>167</v>
      </c>
      <c r="C208" s="1">
        <v>43244</v>
      </c>
      <c r="D208">
        <v>0</v>
      </c>
      <c r="E208">
        <v>0</v>
      </c>
      <c r="F208">
        <v>18</v>
      </c>
      <c r="G208">
        <v>26</v>
      </c>
      <c r="H208">
        <v>38</v>
      </c>
      <c r="I208">
        <v>43</v>
      </c>
      <c r="J208">
        <v>49</v>
      </c>
      <c r="K208">
        <v>7</v>
      </c>
    </row>
    <row r="209" spans="1:11" x14ac:dyDescent="0.25">
      <c r="A209" t="s">
        <v>11</v>
      </c>
      <c r="B209">
        <v>168</v>
      </c>
      <c r="C209" s="1">
        <v>43248</v>
      </c>
      <c r="D209">
        <v>0</v>
      </c>
      <c r="E209">
        <v>0</v>
      </c>
      <c r="F209">
        <v>14</v>
      </c>
      <c r="G209">
        <v>28</v>
      </c>
      <c r="H209">
        <v>29</v>
      </c>
      <c r="I209">
        <v>42</v>
      </c>
      <c r="J209">
        <v>48</v>
      </c>
      <c r="K209">
        <v>5</v>
      </c>
    </row>
    <row r="210" spans="1:11" x14ac:dyDescent="0.25">
      <c r="A210" t="s">
        <v>11</v>
      </c>
      <c r="B210">
        <v>169</v>
      </c>
      <c r="C210" s="1">
        <v>43251</v>
      </c>
      <c r="D210">
        <v>0</v>
      </c>
      <c r="E210">
        <v>0</v>
      </c>
      <c r="F210">
        <v>2</v>
      </c>
      <c r="G210">
        <v>9</v>
      </c>
      <c r="H210">
        <v>41</v>
      </c>
      <c r="I210">
        <v>45</v>
      </c>
      <c r="J210">
        <v>48</v>
      </c>
      <c r="K210">
        <v>1</v>
      </c>
    </row>
    <row r="211" spans="1:11" x14ac:dyDescent="0.25">
      <c r="A211" t="s">
        <v>11</v>
      </c>
      <c r="B211">
        <v>170</v>
      </c>
      <c r="C211" s="1">
        <v>43255</v>
      </c>
      <c r="D211">
        <v>0</v>
      </c>
      <c r="E211">
        <v>0</v>
      </c>
      <c r="F211">
        <v>1</v>
      </c>
      <c r="G211">
        <v>5</v>
      </c>
      <c r="H211">
        <v>11</v>
      </c>
      <c r="I211">
        <v>30</v>
      </c>
      <c r="J211">
        <v>38</v>
      </c>
      <c r="K211">
        <v>5</v>
      </c>
    </row>
    <row r="212" spans="1:11" x14ac:dyDescent="0.25">
      <c r="A212" t="s">
        <v>11</v>
      </c>
      <c r="B212">
        <v>171</v>
      </c>
      <c r="C212" s="1">
        <v>43258</v>
      </c>
      <c r="D212">
        <v>0</v>
      </c>
      <c r="E212">
        <v>0</v>
      </c>
      <c r="F212">
        <v>2</v>
      </c>
      <c r="G212">
        <v>3</v>
      </c>
      <c r="H212">
        <v>4</v>
      </c>
      <c r="I212">
        <v>40</v>
      </c>
      <c r="J212">
        <v>47</v>
      </c>
      <c r="K212">
        <v>1</v>
      </c>
    </row>
    <row r="213" spans="1:11" x14ac:dyDescent="0.25">
      <c r="A213" t="s">
        <v>11</v>
      </c>
      <c r="B213">
        <v>172</v>
      </c>
      <c r="C213" s="1">
        <v>43262</v>
      </c>
      <c r="D213">
        <v>0</v>
      </c>
      <c r="E213">
        <v>0</v>
      </c>
      <c r="F213">
        <v>1</v>
      </c>
      <c r="G213">
        <v>12</v>
      </c>
      <c r="H213">
        <v>19</v>
      </c>
      <c r="I213">
        <v>26</v>
      </c>
      <c r="J213">
        <v>35</v>
      </c>
      <c r="K213">
        <v>7</v>
      </c>
    </row>
    <row r="214" spans="1:11" x14ac:dyDescent="0.25">
      <c r="A214" t="s">
        <v>11</v>
      </c>
      <c r="B214">
        <v>173</v>
      </c>
      <c r="C214" s="1">
        <v>43265</v>
      </c>
      <c r="D214">
        <v>0</v>
      </c>
      <c r="E214">
        <v>0</v>
      </c>
      <c r="F214">
        <v>1</v>
      </c>
      <c r="G214">
        <v>19</v>
      </c>
      <c r="H214">
        <v>33</v>
      </c>
      <c r="I214">
        <v>41</v>
      </c>
      <c r="J214">
        <v>47</v>
      </c>
      <c r="K214">
        <v>1</v>
      </c>
    </row>
    <row r="215" spans="1:11" x14ac:dyDescent="0.25">
      <c r="A215" t="s">
        <v>11</v>
      </c>
      <c r="B215">
        <v>174</v>
      </c>
      <c r="C215" s="1">
        <v>43269</v>
      </c>
      <c r="D215">
        <v>0</v>
      </c>
      <c r="E215">
        <v>0</v>
      </c>
      <c r="F215">
        <v>1</v>
      </c>
      <c r="G215">
        <v>16</v>
      </c>
      <c r="H215">
        <v>31</v>
      </c>
      <c r="I215">
        <v>44</v>
      </c>
      <c r="J215">
        <v>48</v>
      </c>
      <c r="K215">
        <v>2</v>
      </c>
    </row>
    <row r="216" spans="1:11" x14ac:dyDescent="0.25">
      <c r="A216" t="s">
        <v>11</v>
      </c>
      <c r="B216">
        <v>175</v>
      </c>
      <c r="C216" s="1">
        <v>43272</v>
      </c>
      <c r="D216">
        <v>0</v>
      </c>
      <c r="E216">
        <v>0</v>
      </c>
      <c r="F216">
        <v>13</v>
      </c>
      <c r="G216">
        <v>28</v>
      </c>
      <c r="H216">
        <v>30</v>
      </c>
      <c r="I216">
        <v>31</v>
      </c>
      <c r="J216">
        <v>43</v>
      </c>
      <c r="K216">
        <v>7</v>
      </c>
    </row>
    <row r="217" spans="1:11" x14ac:dyDescent="0.25">
      <c r="A217" t="s">
        <v>11</v>
      </c>
      <c r="B217">
        <v>176</v>
      </c>
      <c r="C217" s="1">
        <v>43276</v>
      </c>
      <c r="D217">
        <v>0</v>
      </c>
      <c r="E217">
        <v>0</v>
      </c>
      <c r="F217">
        <v>12</v>
      </c>
      <c r="G217">
        <v>20</v>
      </c>
      <c r="H217">
        <v>30</v>
      </c>
      <c r="I217">
        <v>43</v>
      </c>
      <c r="J217">
        <v>46</v>
      </c>
      <c r="K217">
        <v>2</v>
      </c>
    </row>
    <row r="218" spans="1:11" x14ac:dyDescent="0.25">
      <c r="A218" t="s">
        <v>11</v>
      </c>
      <c r="B218">
        <v>177</v>
      </c>
      <c r="C218" s="1">
        <v>43279</v>
      </c>
      <c r="D218">
        <v>0</v>
      </c>
      <c r="E218">
        <v>0</v>
      </c>
      <c r="F218">
        <v>6</v>
      </c>
      <c r="G218">
        <v>39</v>
      </c>
      <c r="H218">
        <v>40</v>
      </c>
      <c r="I218">
        <v>48</v>
      </c>
      <c r="J218">
        <v>49</v>
      </c>
      <c r="K218">
        <v>4</v>
      </c>
    </row>
    <row r="219" spans="1:11" x14ac:dyDescent="0.25">
      <c r="A219" t="s">
        <v>11</v>
      </c>
      <c r="B219">
        <v>178</v>
      </c>
      <c r="C219" s="1">
        <v>43283</v>
      </c>
      <c r="D219">
        <v>0</v>
      </c>
      <c r="E219">
        <v>0</v>
      </c>
      <c r="F219">
        <v>5</v>
      </c>
      <c r="G219">
        <v>18</v>
      </c>
      <c r="H219">
        <v>23</v>
      </c>
      <c r="I219">
        <v>39</v>
      </c>
      <c r="J219">
        <v>42</v>
      </c>
      <c r="K219">
        <v>3</v>
      </c>
    </row>
    <row r="220" spans="1:11" x14ac:dyDescent="0.25">
      <c r="A220" t="s">
        <v>11</v>
      </c>
      <c r="B220">
        <v>179</v>
      </c>
      <c r="C220" s="1">
        <v>43286</v>
      </c>
      <c r="D220">
        <v>0</v>
      </c>
      <c r="E220">
        <v>0</v>
      </c>
      <c r="F220">
        <v>14</v>
      </c>
      <c r="G220">
        <v>20</v>
      </c>
      <c r="H220">
        <v>27</v>
      </c>
      <c r="I220">
        <v>40</v>
      </c>
      <c r="J220">
        <v>41</v>
      </c>
      <c r="K220">
        <v>2</v>
      </c>
    </row>
    <row r="221" spans="1:11" x14ac:dyDescent="0.25">
      <c r="A221" t="s">
        <v>11</v>
      </c>
      <c r="B221">
        <v>180</v>
      </c>
      <c r="C221" s="1">
        <v>43290</v>
      </c>
      <c r="D221">
        <v>0</v>
      </c>
      <c r="E221">
        <v>0</v>
      </c>
      <c r="F221">
        <v>13</v>
      </c>
      <c r="G221">
        <v>26</v>
      </c>
      <c r="H221">
        <v>41</v>
      </c>
      <c r="I221">
        <v>42</v>
      </c>
      <c r="J221">
        <v>47</v>
      </c>
      <c r="K221">
        <v>2</v>
      </c>
    </row>
    <row r="222" spans="1:11" x14ac:dyDescent="0.25">
      <c r="A222" t="s">
        <v>11</v>
      </c>
      <c r="B222">
        <v>181</v>
      </c>
      <c r="C222" s="1">
        <v>43293</v>
      </c>
      <c r="D222">
        <v>0</v>
      </c>
      <c r="E222">
        <v>0</v>
      </c>
      <c r="F222">
        <v>1</v>
      </c>
      <c r="G222">
        <v>2</v>
      </c>
      <c r="H222">
        <v>32</v>
      </c>
      <c r="I222">
        <v>36</v>
      </c>
      <c r="J222">
        <v>39</v>
      </c>
      <c r="K222">
        <v>4</v>
      </c>
    </row>
    <row r="223" spans="1:11" x14ac:dyDescent="0.25">
      <c r="A223" t="s">
        <v>11</v>
      </c>
      <c r="B223">
        <v>182</v>
      </c>
      <c r="C223" s="1">
        <v>43297</v>
      </c>
      <c r="D223">
        <v>0</v>
      </c>
      <c r="E223">
        <v>0</v>
      </c>
      <c r="F223">
        <v>5</v>
      </c>
      <c r="G223">
        <v>11</v>
      </c>
      <c r="H223">
        <v>27</v>
      </c>
      <c r="I223">
        <v>34</v>
      </c>
      <c r="J223">
        <v>46</v>
      </c>
      <c r="K223">
        <v>1</v>
      </c>
    </row>
    <row r="224" spans="1:11" x14ac:dyDescent="0.25">
      <c r="A224" t="s">
        <v>11</v>
      </c>
      <c r="B224">
        <v>183</v>
      </c>
      <c r="C224" s="1">
        <v>43300</v>
      </c>
      <c r="D224">
        <v>0</v>
      </c>
      <c r="E224">
        <v>0</v>
      </c>
      <c r="F224">
        <v>27</v>
      </c>
      <c r="G224">
        <v>31</v>
      </c>
      <c r="H224">
        <v>36</v>
      </c>
      <c r="I224">
        <v>38</v>
      </c>
      <c r="J224">
        <v>39</v>
      </c>
      <c r="K224">
        <v>6</v>
      </c>
    </row>
    <row r="225" spans="1:11" x14ac:dyDescent="0.25">
      <c r="A225" t="s">
        <v>11</v>
      </c>
      <c r="B225">
        <v>184</v>
      </c>
      <c r="C225" s="1">
        <v>43304</v>
      </c>
      <c r="D225">
        <v>0</v>
      </c>
      <c r="E225">
        <v>0</v>
      </c>
      <c r="F225">
        <v>19</v>
      </c>
      <c r="G225">
        <v>32</v>
      </c>
      <c r="H225">
        <v>38</v>
      </c>
      <c r="I225">
        <v>44</v>
      </c>
      <c r="J225">
        <v>48</v>
      </c>
      <c r="K225">
        <v>2</v>
      </c>
    </row>
    <row r="226" spans="1:11" x14ac:dyDescent="0.25">
      <c r="A226" t="s">
        <v>11</v>
      </c>
      <c r="B226">
        <v>185</v>
      </c>
      <c r="C226" s="1">
        <v>43307</v>
      </c>
      <c r="D226">
        <v>0</v>
      </c>
      <c r="E226">
        <v>0</v>
      </c>
      <c r="F226">
        <v>32</v>
      </c>
      <c r="G226">
        <v>34</v>
      </c>
      <c r="H226">
        <v>43</v>
      </c>
      <c r="I226">
        <v>44</v>
      </c>
      <c r="J226">
        <v>46</v>
      </c>
      <c r="K226">
        <v>6</v>
      </c>
    </row>
    <row r="227" spans="1:11" x14ac:dyDescent="0.25">
      <c r="A227" t="s">
        <v>11</v>
      </c>
      <c r="B227">
        <v>186</v>
      </c>
      <c r="C227" s="1">
        <v>43311</v>
      </c>
      <c r="D227">
        <v>0</v>
      </c>
      <c r="E227">
        <v>0</v>
      </c>
      <c r="F227">
        <v>15</v>
      </c>
      <c r="G227">
        <v>17</v>
      </c>
      <c r="H227">
        <v>30</v>
      </c>
      <c r="I227">
        <v>44</v>
      </c>
      <c r="J227">
        <v>47</v>
      </c>
      <c r="K227">
        <v>6</v>
      </c>
    </row>
    <row r="228" spans="1:11" x14ac:dyDescent="0.25">
      <c r="A228" t="s">
        <v>11</v>
      </c>
      <c r="B228">
        <v>187</v>
      </c>
      <c r="C228" s="1">
        <v>43314</v>
      </c>
      <c r="D228">
        <v>0</v>
      </c>
      <c r="E228">
        <v>0</v>
      </c>
      <c r="F228">
        <v>6</v>
      </c>
      <c r="G228">
        <v>9</v>
      </c>
      <c r="H228">
        <v>22</v>
      </c>
      <c r="I228">
        <v>32</v>
      </c>
      <c r="J228">
        <v>38</v>
      </c>
      <c r="K228">
        <v>7</v>
      </c>
    </row>
    <row r="229" spans="1:11" x14ac:dyDescent="0.25">
      <c r="A229" t="s">
        <v>11</v>
      </c>
      <c r="B229">
        <v>188</v>
      </c>
      <c r="C229" s="1">
        <v>43318</v>
      </c>
      <c r="D229">
        <v>0</v>
      </c>
      <c r="E229">
        <v>0</v>
      </c>
      <c r="F229">
        <v>11</v>
      </c>
      <c r="G229">
        <v>29</v>
      </c>
      <c r="H229">
        <v>31</v>
      </c>
      <c r="I229">
        <v>34</v>
      </c>
      <c r="J229">
        <v>38</v>
      </c>
      <c r="K229">
        <v>7</v>
      </c>
    </row>
    <row r="230" spans="1:11" x14ac:dyDescent="0.25">
      <c r="A230" t="s">
        <v>11</v>
      </c>
      <c r="B230">
        <v>189</v>
      </c>
      <c r="C230" s="1">
        <v>43321</v>
      </c>
      <c r="D230">
        <v>0</v>
      </c>
      <c r="E230">
        <v>0</v>
      </c>
      <c r="F230">
        <v>2</v>
      </c>
      <c r="G230">
        <v>15</v>
      </c>
      <c r="H230">
        <v>21</v>
      </c>
      <c r="I230">
        <v>32</v>
      </c>
      <c r="J230">
        <v>34</v>
      </c>
      <c r="K230">
        <v>3</v>
      </c>
    </row>
    <row r="231" spans="1:11" x14ac:dyDescent="0.25">
      <c r="A231" t="s">
        <v>11</v>
      </c>
      <c r="B231">
        <v>190</v>
      </c>
      <c r="C231" s="1">
        <v>43325</v>
      </c>
      <c r="D231">
        <v>0</v>
      </c>
      <c r="E231">
        <v>0</v>
      </c>
      <c r="F231">
        <v>5</v>
      </c>
      <c r="G231">
        <v>9</v>
      </c>
      <c r="H231">
        <v>30</v>
      </c>
      <c r="I231">
        <v>31</v>
      </c>
      <c r="J231">
        <v>47</v>
      </c>
      <c r="K231">
        <v>7</v>
      </c>
    </row>
    <row r="232" spans="1:11" x14ac:dyDescent="0.25">
      <c r="A232" t="s">
        <v>11</v>
      </c>
      <c r="B232">
        <v>191</v>
      </c>
      <c r="C232" s="1">
        <v>43328</v>
      </c>
      <c r="D232">
        <v>0</v>
      </c>
      <c r="E232">
        <v>0</v>
      </c>
      <c r="F232">
        <v>8</v>
      </c>
      <c r="G232">
        <v>9</v>
      </c>
      <c r="H232">
        <v>25</v>
      </c>
      <c r="I232">
        <v>31</v>
      </c>
      <c r="J232">
        <v>41</v>
      </c>
      <c r="K232">
        <v>2</v>
      </c>
    </row>
    <row r="233" spans="1:11" x14ac:dyDescent="0.25">
      <c r="A233" t="s">
        <v>11</v>
      </c>
      <c r="B233">
        <v>192</v>
      </c>
      <c r="C233" s="1">
        <v>43332</v>
      </c>
      <c r="D233">
        <v>0</v>
      </c>
      <c r="E233">
        <v>0</v>
      </c>
      <c r="F233">
        <v>8</v>
      </c>
      <c r="G233">
        <v>12</v>
      </c>
      <c r="H233">
        <v>18</v>
      </c>
      <c r="I233">
        <v>35</v>
      </c>
      <c r="J233">
        <v>40</v>
      </c>
      <c r="K233">
        <v>2</v>
      </c>
    </row>
    <row r="234" spans="1:11" x14ac:dyDescent="0.25">
      <c r="A234" t="s">
        <v>11</v>
      </c>
      <c r="B234">
        <v>193</v>
      </c>
      <c r="C234" s="1">
        <v>43335</v>
      </c>
      <c r="D234">
        <v>0</v>
      </c>
      <c r="E234">
        <v>0</v>
      </c>
      <c r="F234">
        <v>5</v>
      </c>
      <c r="G234">
        <v>11</v>
      </c>
      <c r="H234">
        <v>16</v>
      </c>
      <c r="I234">
        <v>24</v>
      </c>
      <c r="J234">
        <v>42</v>
      </c>
      <c r="K234">
        <v>4</v>
      </c>
    </row>
    <row r="235" spans="1:11" x14ac:dyDescent="0.25">
      <c r="A235" t="s">
        <v>11</v>
      </c>
      <c r="B235">
        <v>194</v>
      </c>
      <c r="C235" s="1">
        <v>43339</v>
      </c>
      <c r="D235">
        <v>0</v>
      </c>
      <c r="E235">
        <v>0</v>
      </c>
      <c r="F235">
        <v>7</v>
      </c>
      <c r="G235">
        <v>15</v>
      </c>
      <c r="H235">
        <v>23</v>
      </c>
      <c r="I235">
        <v>31</v>
      </c>
      <c r="J235">
        <v>48</v>
      </c>
      <c r="K235">
        <v>4</v>
      </c>
    </row>
    <row r="236" spans="1:11" x14ac:dyDescent="0.25">
      <c r="A236" t="s">
        <v>11</v>
      </c>
      <c r="B236">
        <v>195</v>
      </c>
      <c r="C236" s="1">
        <v>43342</v>
      </c>
      <c r="D236">
        <v>0</v>
      </c>
      <c r="E236">
        <v>0</v>
      </c>
      <c r="F236">
        <v>25</v>
      </c>
      <c r="G236">
        <v>28</v>
      </c>
      <c r="H236">
        <v>35</v>
      </c>
      <c r="I236">
        <v>39</v>
      </c>
      <c r="J236">
        <v>48</v>
      </c>
      <c r="K236">
        <v>5</v>
      </c>
    </row>
    <row r="237" spans="1:11" x14ac:dyDescent="0.25">
      <c r="A237" t="s">
        <v>11</v>
      </c>
      <c r="B237">
        <v>196</v>
      </c>
      <c r="C237" s="1">
        <v>43346</v>
      </c>
      <c r="D237">
        <v>0</v>
      </c>
      <c r="E237">
        <v>0</v>
      </c>
      <c r="F237">
        <v>13</v>
      </c>
      <c r="G237">
        <v>26</v>
      </c>
      <c r="H237">
        <v>36</v>
      </c>
      <c r="I237">
        <v>39</v>
      </c>
      <c r="J237">
        <v>49</v>
      </c>
      <c r="K237">
        <v>1</v>
      </c>
    </row>
    <row r="238" spans="1:11" x14ac:dyDescent="0.25">
      <c r="A238" t="s">
        <v>11</v>
      </c>
      <c r="B238">
        <v>197</v>
      </c>
      <c r="C238" s="1">
        <v>43349</v>
      </c>
      <c r="D238">
        <v>0</v>
      </c>
      <c r="E238">
        <v>0</v>
      </c>
      <c r="F238">
        <v>4</v>
      </c>
      <c r="G238">
        <v>8</v>
      </c>
      <c r="H238">
        <v>20</v>
      </c>
      <c r="I238">
        <v>22</v>
      </c>
      <c r="J238">
        <v>49</v>
      </c>
      <c r="K238">
        <v>6</v>
      </c>
    </row>
    <row r="239" spans="1:11" x14ac:dyDescent="0.25">
      <c r="A239" t="s">
        <v>11</v>
      </c>
      <c r="B239">
        <v>198</v>
      </c>
      <c r="C239" s="1">
        <v>43353</v>
      </c>
      <c r="D239">
        <v>0</v>
      </c>
      <c r="E239">
        <v>0</v>
      </c>
      <c r="F239">
        <v>3</v>
      </c>
      <c r="G239">
        <v>29</v>
      </c>
      <c r="H239">
        <v>31</v>
      </c>
      <c r="I239">
        <v>43</v>
      </c>
      <c r="J239">
        <v>48</v>
      </c>
      <c r="K239">
        <v>7</v>
      </c>
    </row>
    <row r="240" spans="1:11" x14ac:dyDescent="0.25">
      <c r="A240" t="s">
        <v>11</v>
      </c>
      <c r="B240">
        <v>199</v>
      </c>
      <c r="C240" s="1">
        <v>43356</v>
      </c>
      <c r="D240">
        <v>0</v>
      </c>
      <c r="E240">
        <v>0</v>
      </c>
      <c r="F240">
        <v>1</v>
      </c>
      <c r="G240">
        <v>11</v>
      </c>
      <c r="H240">
        <v>25</v>
      </c>
      <c r="I240">
        <v>29</v>
      </c>
      <c r="J240">
        <v>46</v>
      </c>
      <c r="K240">
        <v>7</v>
      </c>
    </row>
    <row r="241" spans="1:11" x14ac:dyDescent="0.25">
      <c r="A241" t="s">
        <v>11</v>
      </c>
      <c r="B241">
        <v>200</v>
      </c>
      <c r="C241" s="1">
        <v>43360</v>
      </c>
      <c r="D241">
        <v>0</v>
      </c>
      <c r="E241">
        <v>0</v>
      </c>
      <c r="F241">
        <v>4</v>
      </c>
      <c r="G241">
        <v>15</v>
      </c>
      <c r="H241">
        <v>20</v>
      </c>
      <c r="I241">
        <v>24</v>
      </c>
      <c r="J241">
        <v>48</v>
      </c>
      <c r="K241">
        <v>5</v>
      </c>
    </row>
    <row r="242" spans="1:11" x14ac:dyDescent="0.25">
      <c r="A242" t="s">
        <v>11</v>
      </c>
      <c r="B242">
        <v>200</v>
      </c>
      <c r="C242" s="1">
        <v>43360</v>
      </c>
      <c r="D242">
        <v>20</v>
      </c>
      <c r="E242">
        <v>1</v>
      </c>
      <c r="F242">
        <v>5</v>
      </c>
      <c r="G242">
        <v>9</v>
      </c>
      <c r="H242">
        <v>20</v>
      </c>
      <c r="I242">
        <v>29</v>
      </c>
      <c r="J242">
        <v>32</v>
      </c>
      <c r="K242">
        <v>0</v>
      </c>
    </row>
    <row r="243" spans="1:11" x14ac:dyDescent="0.25">
      <c r="A243" t="s">
        <v>11</v>
      </c>
      <c r="B243">
        <v>200</v>
      </c>
      <c r="C243" s="1">
        <v>43360</v>
      </c>
      <c r="D243">
        <v>20</v>
      </c>
      <c r="E243">
        <v>2</v>
      </c>
      <c r="F243">
        <v>3</v>
      </c>
      <c r="G243">
        <v>13</v>
      </c>
      <c r="H243">
        <v>20</v>
      </c>
      <c r="I243">
        <v>27</v>
      </c>
      <c r="J243">
        <v>38</v>
      </c>
      <c r="K243">
        <v>0</v>
      </c>
    </row>
    <row r="244" spans="1:11" x14ac:dyDescent="0.25">
      <c r="A244" t="s">
        <v>11</v>
      </c>
      <c r="B244">
        <v>200</v>
      </c>
      <c r="C244" s="1">
        <v>43360</v>
      </c>
      <c r="D244">
        <v>20</v>
      </c>
      <c r="E244">
        <v>3</v>
      </c>
      <c r="F244">
        <v>9</v>
      </c>
      <c r="G244">
        <v>11</v>
      </c>
      <c r="H244">
        <v>19</v>
      </c>
      <c r="I244">
        <v>33</v>
      </c>
      <c r="J244">
        <v>37</v>
      </c>
      <c r="K244">
        <v>0</v>
      </c>
    </row>
    <row r="245" spans="1:11" x14ac:dyDescent="0.25">
      <c r="A245" t="s">
        <v>11</v>
      </c>
      <c r="B245">
        <v>200</v>
      </c>
      <c r="C245" s="1">
        <v>43360</v>
      </c>
      <c r="D245">
        <v>20</v>
      </c>
      <c r="E245">
        <v>4</v>
      </c>
      <c r="F245">
        <v>20</v>
      </c>
      <c r="G245">
        <v>24</v>
      </c>
      <c r="H245">
        <v>43</v>
      </c>
      <c r="I245">
        <v>47</v>
      </c>
      <c r="J245">
        <v>48</v>
      </c>
      <c r="K245">
        <v>0</v>
      </c>
    </row>
    <row r="246" spans="1:11" x14ac:dyDescent="0.25">
      <c r="A246" t="s">
        <v>11</v>
      </c>
      <c r="B246">
        <v>200</v>
      </c>
      <c r="C246" s="1">
        <v>43360</v>
      </c>
      <c r="D246">
        <v>20</v>
      </c>
      <c r="E246">
        <v>5</v>
      </c>
      <c r="F246">
        <v>8</v>
      </c>
      <c r="G246">
        <v>10</v>
      </c>
      <c r="H246">
        <v>16</v>
      </c>
      <c r="I246">
        <v>41</v>
      </c>
      <c r="J246">
        <v>48</v>
      </c>
      <c r="K246">
        <v>0</v>
      </c>
    </row>
    <row r="247" spans="1:11" x14ac:dyDescent="0.25">
      <c r="A247" t="s">
        <v>11</v>
      </c>
      <c r="B247">
        <v>201</v>
      </c>
      <c r="C247" s="1">
        <v>43363</v>
      </c>
      <c r="D247">
        <v>0</v>
      </c>
      <c r="E247">
        <v>0</v>
      </c>
      <c r="F247">
        <v>3</v>
      </c>
      <c r="G247">
        <v>10</v>
      </c>
      <c r="H247">
        <v>15</v>
      </c>
      <c r="I247">
        <v>23</v>
      </c>
      <c r="J247">
        <v>48</v>
      </c>
      <c r="K247">
        <v>2</v>
      </c>
    </row>
    <row r="248" spans="1:11" x14ac:dyDescent="0.25">
      <c r="A248" t="s">
        <v>11</v>
      </c>
      <c r="B248">
        <v>201</v>
      </c>
      <c r="C248" s="1">
        <v>43363</v>
      </c>
      <c r="D248">
        <v>20</v>
      </c>
      <c r="E248">
        <v>1</v>
      </c>
      <c r="F248">
        <v>6</v>
      </c>
      <c r="G248">
        <v>13</v>
      </c>
      <c r="H248">
        <v>17</v>
      </c>
      <c r="I248">
        <v>33</v>
      </c>
      <c r="J248">
        <v>47</v>
      </c>
      <c r="K248">
        <v>0</v>
      </c>
    </row>
    <row r="249" spans="1:11" x14ac:dyDescent="0.25">
      <c r="A249" t="s">
        <v>11</v>
      </c>
      <c r="B249">
        <v>201</v>
      </c>
      <c r="C249" s="1">
        <v>43363</v>
      </c>
      <c r="D249">
        <v>20</v>
      </c>
      <c r="E249">
        <v>2</v>
      </c>
      <c r="F249">
        <v>1</v>
      </c>
      <c r="G249">
        <v>23</v>
      </c>
      <c r="H249">
        <v>31</v>
      </c>
      <c r="I249">
        <v>32</v>
      </c>
      <c r="J249">
        <v>40</v>
      </c>
      <c r="K249">
        <v>0</v>
      </c>
    </row>
    <row r="250" spans="1:11" x14ac:dyDescent="0.25">
      <c r="A250" t="s">
        <v>11</v>
      </c>
      <c r="B250">
        <v>201</v>
      </c>
      <c r="C250" s="1">
        <v>43363</v>
      </c>
      <c r="D250">
        <v>20</v>
      </c>
      <c r="E250">
        <v>3</v>
      </c>
      <c r="F250">
        <v>4</v>
      </c>
      <c r="G250">
        <v>5</v>
      </c>
      <c r="H250">
        <v>6</v>
      </c>
      <c r="I250">
        <v>26</v>
      </c>
      <c r="J250">
        <v>47</v>
      </c>
      <c r="K250">
        <v>0</v>
      </c>
    </row>
    <row r="251" spans="1:11" x14ac:dyDescent="0.25">
      <c r="A251" t="s">
        <v>11</v>
      </c>
      <c r="B251">
        <v>201</v>
      </c>
      <c r="C251" s="1">
        <v>43363</v>
      </c>
      <c r="D251">
        <v>20</v>
      </c>
      <c r="E251">
        <v>4</v>
      </c>
      <c r="F251">
        <v>25</v>
      </c>
      <c r="G251">
        <v>29</v>
      </c>
      <c r="H251">
        <v>33</v>
      </c>
      <c r="I251">
        <v>35</v>
      </c>
      <c r="J251">
        <v>36</v>
      </c>
      <c r="K251">
        <v>0</v>
      </c>
    </row>
    <row r="252" spans="1:11" x14ac:dyDescent="0.25">
      <c r="A252" t="s">
        <v>11</v>
      </c>
      <c r="B252">
        <v>201</v>
      </c>
      <c r="C252" s="1">
        <v>43363</v>
      </c>
      <c r="D252">
        <v>20</v>
      </c>
      <c r="E252">
        <v>5</v>
      </c>
      <c r="F252">
        <v>9</v>
      </c>
      <c r="G252">
        <v>11</v>
      </c>
      <c r="H252">
        <v>12</v>
      </c>
      <c r="I252">
        <v>29</v>
      </c>
      <c r="J252">
        <v>37</v>
      </c>
      <c r="K252">
        <v>0</v>
      </c>
    </row>
    <row r="253" spans="1:11" x14ac:dyDescent="0.25">
      <c r="A253" t="s">
        <v>11</v>
      </c>
      <c r="B253">
        <v>202</v>
      </c>
      <c r="C253" s="1">
        <v>43367</v>
      </c>
      <c r="D253">
        <v>0</v>
      </c>
      <c r="E253">
        <v>0</v>
      </c>
      <c r="F253">
        <v>14</v>
      </c>
      <c r="G253">
        <v>25</v>
      </c>
      <c r="H253">
        <v>27</v>
      </c>
      <c r="I253">
        <v>28</v>
      </c>
      <c r="J253">
        <v>43</v>
      </c>
      <c r="K253">
        <v>4</v>
      </c>
    </row>
    <row r="254" spans="1:11" x14ac:dyDescent="0.25">
      <c r="A254" t="s">
        <v>11</v>
      </c>
      <c r="B254">
        <v>203</v>
      </c>
      <c r="C254" s="1">
        <v>43370</v>
      </c>
      <c r="D254">
        <v>0</v>
      </c>
      <c r="E254">
        <v>0</v>
      </c>
      <c r="F254">
        <v>3</v>
      </c>
      <c r="G254">
        <v>9</v>
      </c>
      <c r="H254">
        <v>12</v>
      </c>
      <c r="I254">
        <v>21</v>
      </c>
      <c r="J254">
        <v>47</v>
      </c>
      <c r="K254">
        <v>3</v>
      </c>
    </row>
    <row r="255" spans="1:11" x14ac:dyDescent="0.25">
      <c r="A255" t="s">
        <v>11</v>
      </c>
      <c r="B255">
        <v>204</v>
      </c>
      <c r="C255" s="1">
        <v>43374</v>
      </c>
      <c r="D255">
        <v>0</v>
      </c>
      <c r="E255">
        <v>0</v>
      </c>
      <c r="F255">
        <v>7</v>
      </c>
      <c r="G255">
        <v>25</v>
      </c>
      <c r="H255">
        <v>28</v>
      </c>
      <c r="I255">
        <v>45</v>
      </c>
      <c r="J255">
        <v>49</v>
      </c>
      <c r="K255">
        <v>4</v>
      </c>
    </row>
    <row r="256" spans="1:11" x14ac:dyDescent="0.25">
      <c r="A256" t="s">
        <v>11</v>
      </c>
      <c r="B256">
        <v>205</v>
      </c>
      <c r="C256" s="1">
        <v>43377</v>
      </c>
      <c r="D256">
        <v>0</v>
      </c>
      <c r="E256">
        <v>0</v>
      </c>
      <c r="F256">
        <v>2</v>
      </c>
      <c r="G256">
        <v>14</v>
      </c>
      <c r="H256">
        <v>39</v>
      </c>
      <c r="I256">
        <v>46</v>
      </c>
      <c r="J256">
        <v>49</v>
      </c>
      <c r="K256">
        <v>3</v>
      </c>
    </row>
    <row r="257" spans="1:11" x14ac:dyDescent="0.25">
      <c r="A257" t="s">
        <v>11</v>
      </c>
      <c r="B257">
        <v>206</v>
      </c>
      <c r="C257" s="1">
        <v>43381</v>
      </c>
      <c r="D257">
        <v>0</v>
      </c>
      <c r="E257">
        <v>0</v>
      </c>
      <c r="F257">
        <v>1</v>
      </c>
      <c r="G257">
        <v>13</v>
      </c>
      <c r="H257">
        <v>24</v>
      </c>
      <c r="I257">
        <v>41</v>
      </c>
      <c r="J257">
        <v>42</v>
      </c>
      <c r="K257">
        <v>4</v>
      </c>
    </row>
    <row r="258" spans="1:11" x14ac:dyDescent="0.25">
      <c r="A258" t="s">
        <v>11</v>
      </c>
      <c r="B258">
        <v>207</v>
      </c>
      <c r="C258" s="1">
        <v>43384</v>
      </c>
      <c r="D258">
        <v>0</v>
      </c>
      <c r="E258">
        <v>0</v>
      </c>
      <c r="F258">
        <v>1</v>
      </c>
      <c r="G258">
        <v>11</v>
      </c>
      <c r="H258">
        <v>25</v>
      </c>
      <c r="I258">
        <v>26</v>
      </c>
      <c r="J258">
        <v>39</v>
      </c>
      <c r="K258">
        <v>6</v>
      </c>
    </row>
    <row r="259" spans="1:11" x14ac:dyDescent="0.25">
      <c r="A259" t="s">
        <v>11</v>
      </c>
      <c r="B259">
        <v>208</v>
      </c>
      <c r="C259" s="1">
        <v>43388</v>
      </c>
      <c r="D259">
        <v>0</v>
      </c>
      <c r="E259">
        <v>0</v>
      </c>
      <c r="F259">
        <v>10</v>
      </c>
      <c r="G259">
        <v>18</v>
      </c>
      <c r="H259">
        <v>24</v>
      </c>
      <c r="I259">
        <v>37</v>
      </c>
      <c r="J259">
        <v>39</v>
      </c>
      <c r="K259">
        <v>1</v>
      </c>
    </row>
    <row r="260" spans="1:11" x14ac:dyDescent="0.25">
      <c r="A260" t="s">
        <v>11</v>
      </c>
      <c r="B260">
        <v>209</v>
      </c>
      <c r="C260" s="1">
        <v>43391</v>
      </c>
      <c r="D260">
        <v>0</v>
      </c>
      <c r="E260">
        <v>0</v>
      </c>
      <c r="F260">
        <v>2</v>
      </c>
      <c r="G260">
        <v>23</v>
      </c>
      <c r="H260">
        <v>29</v>
      </c>
      <c r="I260">
        <v>32</v>
      </c>
      <c r="J260">
        <v>48</v>
      </c>
      <c r="K260">
        <v>3</v>
      </c>
    </row>
    <row r="261" spans="1:11" x14ac:dyDescent="0.25">
      <c r="A261" t="s">
        <v>11</v>
      </c>
      <c r="B261">
        <v>210</v>
      </c>
      <c r="C261" s="1">
        <v>43395</v>
      </c>
      <c r="D261">
        <v>0</v>
      </c>
      <c r="E261">
        <v>0</v>
      </c>
      <c r="F261">
        <v>10</v>
      </c>
      <c r="G261">
        <v>11</v>
      </c>
      <c r="H261">
        <v>33</v>
      </c>
      <c r="I261">
        <v>40</v>
      </c>
      <c r="J261">
        <v>42</v>
      </c>
      <c r="K261">
        <v>5</v>
      </c>
    </row>
    <row r="262" spans="1:11" x14ac:dyDescent="0.25">
      <c r="A262" t="s">
        <v>11</v>
      </c>
      <c r="B262">
        <v>211</v>
      </c>
      <c r="C262" s="1">
        <v>43398</v>
      </c>
      <c r="D262">
        <v>0</v>
      </c>
      <c r="E262">
        <v>0</v>
      </c>
      <c r="F262">
        <v>5</v>
      </c>
      <c r="G262">
        <v>11</v>
      </c>
      <c r="H262">
        <v>14</v>
      </c>
      <c r="I262">
        <v>16</v>
      </c>
      <c r="J262">
        <v>39</v>
      </c>
      <c r="K262">
        <v>7</v>
      </c>
    </row>
    <row r="263" spans="1:11" x14ac:dyDescent="0.25">
      <c r="A263" t="s">
        <v>11</v>
      </c>
      <c r="B263">
        <v>212</v>
      </c>
      <c r="C263" s="1">
        <v>43402</v>
      </c>
      <c r="D263">
        <v>0</v>
      </c>
      <c r="E263">
        <v>0</v>
      </c>
      <c r="F263">
        <v>8</v>
      </c>
      <c r="G263">
        <v>11</v>
      </c>
      <c r="H263">
        <v>12</v>
      </c>
      <c r="I263">
        <v>13</v>
      </c>
      <c r="J263">
        <v>23</v>
      </c>
      <c r="K263">
        <v>3</v>
      </c>
    </row>
    <row r="264" spans="1:11" x14ac:dyDescent="0.25">
      <c r="A264" t="s">
        <v>11</v>
      </c>
      <c r="B264">
        <v>213</v>
      </c>
      <c r="C264" s="1">
        <v>43405</v>
      </c>
      <c r="D264">
        <v>0</v>
      </c>
      <c r="E264">
        <v>0</v>
      </c>
      <c r="F264">
        <v>2</v>
      </c>
      <c r="G264">
        <v>3</v>
      </c>
      <c r="H264">
        <v>5</v>
      </c>
      <c r="I264">
        <v>17</v>
      </c>
      <c r="J264">
        <v>39</v>
      </c>
      <c r="K264">
        <v>7</v>
      </c>
    </row>
    <row r="265" spans="1:11" x14ac:dyDescent="0.25">
      <c r="A265" t="s">
        <v>11</v>
      </c>
      <c r="B265">
        <v>214</v>
      </c>
      <c r="C265" s="1">
        <v>43409</v>
      </c>
      <c r="D265">
        <v>0</v>
      </c>
      <c r="E265">
        <v>0</v>
      </c>
      <c r="F265">
        <v>4</v>
      </c>
      <c r="G265">
        <v>27</v>
      </c>
      <c r="H265">
        <v>34</v>
      </c>
      <c r="I265">
        <v>40</v>
      </c>
      <c r="J265">
        <v>42</v>
      </c>
      <c r="K265">
        <v>1</v>
      </c>
    </row>
    <row r="266" spans="1:11" x14ac:dyDescent="0.25">
      <c r="A266" t="s">
        <v>11</v>
      </c>
      <c r="B266">
        <v>215</v>
      </c>
      <c r="C266" s="1">
        <v>43412</v>
      </c>
      <c r="D266">
        <v>0</v>
      </c>
      <c r="E266">
        <v>0</v>
      </c>
      <c r="F266">
        <v>6</v>
      </c>
      <c r="G266">
        <v>7</v>
      </c>
      <c r="H266">
        <v>29</v>
      </c>
      <c r="I266">
        <v>33</v>
      </c>
      <c r="J266">
        <v>35</v>
      </c>
      <c r="K266">
        <v>3</v>
      </c>
    </row>
    <row r="267" spans="1:11" x14ac:dyDescent="0.25">
      <c r="A267" t="s">
        <v>11</v>
      </c>
      <c r="B267">
        <v>216</v>
      </c>
      <c r="C267" s="1">
        <v>43416</v>
      </c>
      <c r="D267">
        <v>0</v>
      </c>
      <c r="E267">
        <v>0</v>
      </c>
      <c r="F267">
        <v>2</v>
      </c>
      <c r="G267">
        <v>13</v>
      </c>
      <c r="H267">
        <v>18</v>
      </c>
      <c r="I267">
        <v>19</v>
      </c>
      <c r="J267">
        <v>43</v>
      </c>
      <c r="K267">
        <v>2</v>
      </c>
    </row>
    <row r="268" spans="1:11" x14ac:dyDescent="0.25">
      <c r="A268" t="s">
        <v>11</v>
      </c>
      <c r="B268">
        <v>217</v>
      </c>
      <c r="C268" s="1">
        <v>43419</v>
      </c>
      <c r="D268">
        <v>0</v>
      </c>
      <c r="E268">
        <v>0</v>
      </c>
      <c r="F268">
        <v>13</v>
      </c>
      <c r="G268">
        <v>27</v>
      </c>
      <c r="H268">
        <v>38</v>
      </c>
      <c r="I268">
        <v>42</v>
      </c>
      <c r="J268">
        <v>49</v>
      </c>
      <c r="K268">
        <v>1</v>
      </c>
    </row>
    <row r="269" spans="1:11" x14ac:dyDescent="0.25">
      <c r="A269" t="s">
        <v>11</v>
      </c>
      <c r="B269">
        <v>218</v>
      </c>
      <c r="C269" s="1">
        <v>43423</v>
      </c>
      <c r="D269">
        <v>0</v>
      </c>
      <c r="E269">
        <v>0</v>
      </c>
      <c r="F269">
        <v>29</v>
      </c>
      <c r="G269">
        <v>31</v>
      </c>
      <c r="H269">
        <v>35</v>
      </c>
      <c r="I269">
        <v>36</v>
      </c>
      <c r="J269">
        <v>46</v>
      </c>
      <c r="K269">
        <v>5</v>
      </c>
    </row>
    <row r="270" spans="1:11" x14ac:dyDescent="0.25">
      <c r="A270" t="s">
        <v>11</v>
      </c>
      <c r="B270">
        <v>219</v>
      </c>
      <c r="C270" s="1">
        <v>43426</v>
      </c>
      <c r="D270">
        <v>0</v>
      </c>
      <c r="E270">
        <v>0</v>
      </c>
      <c r="F270">
        <v>4</v>
      </c>
      <c r="G270">
        <v>24</v>
      </c>
      <c r="H270">
        <v>25</v>
      </c>
      <c r="I270">
        <v>29</v>
      </c>
      <c r="J270">
        <v>42</v>
      </c>
      <c r="K270">
        <v>7</v>
      </c>
    </row>
    <row r="271" spans="1:11" x14ac:dyDescent="0.25">
      <c r="A271" t="s">
        <v>11</v>
      </c>
      <c r="B271">
        <v>220</v>
      </c>
      <c r="C271" s="1">
        <v>43430</v>
      </c>
      <c r="D271">
        <v>0</v>
      </c>
      <c r="E271">
        <v>0</v>
      </c>
      <c r="F271">
        <v>8</v>
      </c>
      <c r="G271">
        <v>26</v>
      </c>
      <c r="H271">
        <v>28</v>
      </c>
      <c r="I271">
        <v>37</v>
      </c>
      <c r="J271">
        <v>47</v>
      </c>
      <c r="K271">
        <v>1</v>
      </c>
    </row>
    <row r="272" spans="1:11" x14ac:dyDescent="0.25">
      <c r="A272" t="s">
        <v>11</v>
      </c>
      <c r="B272">
        <v>221</v>
      </c>
      <c r="C272" s="1">
        <v>43433</v>
      </c>
      <c r="D272">
        <v>0</v>
      </c>
      <c r="E272">
        <v>0</v>
      </c>
      <c r="F272">
        <v>4</v>
      </c>
      <c r="G272">
        <v>15</v>
      </c>
      <c r="H272">
        <v>19</v>
      </c>
      <c r="I272">
        <v>23</v>
      </c>
      <c r="J272">
        <v>48</v>
      </c>
      <c r="K272">
        <v>5</v>
      </c>
    </row>
    <row r="273" spans="1:11" x14ac:dyDescent="0.25">
      <c r="A273" t="s">
        <v>11</v>
      </c>
      <c r="B273">
        <v>222</v>
      </c>
      <c r="C273" s="1">
        <v>43437</v>
      </c>
      <c r="D273">
        <v>0</v>
      </c>
      <c r="E273">
        <v>0</v>
      </c>
      <c r="F273">
        <v>1</v>
      </c>
      <c r="G273">
        <v>4</v>
      </c>
      <c r="H273">
        <v>13</v>
      </c>
      <c r="I273">
        <v>17</v>
      </c>
      <c r="J273">
        <v>49</v>
      </c>
      <c r="K273">
        <v>6</v>
      </c>
    </row>
    <row r="274" spans="1:11" x14ac:dyDescent="0.25">
      <c r="A274" t="s">
        <v>11</v>
      </c>
      <c r="B274">
        <v>223</v>
      </c>
      <c r="C274" s="1">
        <v>43440</v>
      </c>
      <c r="D274">
        <v>0</v>
      </c>
      <c r="E274">
        <v>0</v>
      </c>
      <c r="F274">
        <v>4</v>
      </c>
      <c r="G274">
        <v>30</v>
      </c>
      <c r="H274">
        <v>31</v>
      </c>
      <c r="I274">
        <v>35</v>
      </c>
      <c r="J274">
        <v>45</v>
      </c>
      <c r="K274">
        <v>6</v>
      </c>
    </row>
    <row r="275" spans="1:11" x14ac:dyDescent="0.25">
      <c r="A275" t="s">
        <v>11</v>
      </c>
      <c r="B275">
        <v>223</v>
      </c>
      <c r="C275" s="1">
        <v>43440</v>
      </c>
      <c r="D275">
        <v>20</v>
      </c>
      <c r="E275">
        <v>1</v>
      </c>
      <c r="F275">
        <v>12</v>
      </c>
      <c r="G275">
        <v>24</v>
      </c>
      <c r="H275">
        <v>31</v>
      </c>
      <c r="I275">
        <v>45</v>
      </c>
      <c r="J275">
        <v>49</v>
      </c>
      <c r="K275">
        <v>0</v>
      </c>
    </row>
    <row r="276" spans="1:11" x14ac:dyDescent="0.25">
      <c r="A276" t="s">
        <v>11</v>
      </c>
      <c r="B276">
        <v>223</v>
      </c>
      <c r="C276" s="1">
        <v>43440</v>
      </c>
      <c r="D276">
        <v>20</v>
      </c>
      <c r="E276">
        <v>2</v>
      </c>
      <c r="F276">
        <v>4</v>
      </c>
      <c r="G276">
        <v>28</v>
      </c>
      <c r="H276">
        <v>32</v>
      </c>
      <c r="I276">
        <v>44</v>
      </c>
      <c r="J276">
        <v>46</v>
      </c>
      <c r="K276">
        <v>0</v>
      </c>
    </row>
    <row r="277" spans="1:11" x14ac:dyDescent="0.25">
      <c r="A277" t="s">
        <v>11</v>
      </c>
      <c r="B277">
        <v>223</v>
      </c>
      <c r="C277" s="1">
        <v>43440</v>
      </c>
      <c r="D277">
        <v>20</v>
      </c>
      <c r="E277">
        <v>3</v>
      </c>
      <c r="F277">
        <v>4</v>
      </c>
      <c r="G277">
        <v>8</v>
      </c>
      <c r="H277">
        <v>12</v>
      </c>
      <c r="I277">
        <v>14</v>
      </c>
      <c r="J277">
        <v>43</v>
      </c>
      <c r="K277">
        <v>0</v>
      </c>
    </row>
    <row r="278" spans="1:11" x14ac:dyDescent="0.25">
      <c r="A278" t="s">
        <v>11</v>
      </c>
      <c r="B278">
        <v>223</v>
      </c>
      <c r="C278" s="1">
        <v>43440</v>
      </c>
      <c r="D278">
        <v>20</v>
      </c>
      <c r="E278">
        <v>4</v>
      </c>
      <c r="F278">
        <v>1</v>
      </c>
      <c r="G278">
        <v>5</v>
      </c>
      <c r="H278">
        <v>15</v>
      </c>
      <c r="I278">
        <v>40</v>
      </c>
      <c r="J278">
        <v>43</v>
      </c>
      <c r="K278">
        <v>0</v>
      </c>
    </row>
    <row r="279" spans="1:11" x14ac:dyDescent="0.25">
      <c r="A279" t="s">
        <v>11</v>
      </c>
      <c r="B279">
        <v>223</v>
      </c>
      <c r="C279" s="1">
        <v>43440</v>
      </c>
      <c r="D279">
        <v>20</v>
      </c>
      <c r="E279">
        <v>5</v>
      </c>
      <c r="F279">
        <v>2</v>
      </c>
      <c r="G279">
        <v>13</v>
      </c>
      <c r="H279">
        <v>30</v>
      </c>
      <c r="I279">
        <v>45</v>
      </c>
      <c r="J279">
        <v>47</v>
      </c>
      <c r="K279">
        <v>0</v>
      </c>
    </row>
    <row r="280" spans="1:11" x14ac:dyDescent="0.25">
      <c r="A280" t="s">
        <v>11</v>
      </c>
      <c r="B280">
        <v>224</v>
      </c>
      <c r="C280" s="1">
        <v>43444</v>
      </c>
      <c r="D280">
        <v>0</v>
      </c>
      <c r="E280">
        <v>0</v>
      </c>
      <c r="F280">
        <v>5</v>
      </c>
      <c r="G280">
        <v>11</v>
      </c>
      <c r="H280">
        <v>15</v>
      </c>
      <c r="I280">
        <v>34</v>
      </c>
      <c r="J280">
        <v>40</v>
      </c>
      <c r="K280">
        <v>3</v>
      </c>
    </row>
    <row r="281" spans="1:11" x14ac:dyDescent="0.25">
      <c r="A281" t="s">
        <v>11</v>
      </c>
      <c r="B281">
        <v>224</v>
      </c>
      <c r="C281" s="1">
        <v>43444</v>
      </c>
      <c r="D281">
        <v>20</v>
      </c>
      <c r="E281">
        <v>1</v>
      </c>
      <c r="F281">
        <v>9</v>
      </c>
      <c r="G281">
        <v>14</v>
      </c>
      <c r="H281">
        <v>16</v>
      </c>
      <c r="I281">
        <v>24</v>
      </c>
      <c r="J281">
        <v>46</v>
      </c>
      <c r="K281">
        <v>0</v>
      </c>
    </row>
    <row r="282" spans="1:11" x14ac:dyDescent="0.25">
      <c r="A282" t="s">
        <v>11</v>
      </c>
      <c r="B282">
        <v>224</v>
      </c>
      <c r="C282" s="1">
        <v>43444</v>
      </c>
      <c r="D282">
        <v>20</v>
      </c>
      <c r="E282">
        <v>2</v>
      </c>
      <c r="F282">
        <v>17</v>
      </c>
      <c r="G282">
        <v>20</v>
      </c>
      <c r="H282">
        <v>29</v>
      </c>
      <c r="I282">
        <v>39</v>
      </c>
      <c r="J282">
        <v>41</v>
      </c>
      <c r="K282">
        <v>0</v>
      </c>
    </row>
    <row r="283" spans="1:11" x14ac:dyDescent="0.25">
      <c r="A283" t="s">
        <v>11</v>
      </c>
      <c r="B283">
        <v>224</v>
      </c>
      <c r="C283" s="1">
        <v>43444</v>
      </c>
      <c r="D283">
        <v>20</v>
      </c>
      <c r="E283">
        <v>3</v>
      </c>
      <c r="F283">
        <v>18</v>
      </c>
      <c r="G283">
        <v>20</v>
      </c>
      <c r="H283">
        <v>29</v>
      </c>
      <c r="I283">
        <v>32</v>
      </c>
      <c r="J283">
        <v>49</v>
      </c>
      <c r="K283">
        <v>0</v>
      </c>
    </row>
    <row r="284" spans="1:11" x14ac:dyDescent="0.25">
      <c r="A284" t="s">
        <v>11</v>
      </c>
      <c r="B284">
        <v>224</v>
      </c>
      <c r="C284" s="1">
        <v>43444</v>
      </c>
      <c r="D284">
        <v>20</v>
      </c>
      <c r="E284">
        <v>4</v>
      </c>
      <c r="F284">
        <v>6</v>
      </c>
      <c r="G284">
        <v>27</v>
      </c>
      <c r="H284">
        <v>28</v>
      </c>
      <c r="I284">
        <v>47</v>
      </c>
      <c r="J284">
        <v>49</v>
      </c>
      <c r="K284">
        <v>0</v>
      </c>
    </row>
    <row r="285" spans="1:11" x14ac:dyDescent="0.25">
      <c r="A285" t="s">
        <v>11</v>
      </c>
      <c r="B285">
        <v>224</v>
      </c>
      <c r="C285" s="1">
        <v>43444</v>
      </c>
      <c r="D285">
        <v>20</v>
      </c>
      <c r="E285">
        <v>5</v>
      </c>
      <c r="F285">
        <v>2</v>
      </c>
      <c r="G285">
        <v>11</v>
      </c>
      <c r="H285">
        <v>24</v>
      </c>
      <c r="I285">
        <v>26</v>
      </c>
      <c r="J285">
        <v>31</v>
      </c>
      <c r="K285">
        <v>0</v>
      </c>
    </row>
    <row r="286" spans="1:11" x14ac:dyDescent="0.25">
      <c r="A286" t="s">
        <v>11</v>
      </c>
      <c r="B286">
        <v>225</v>
      </c>
      <c r="C286" s="1">
        <v>43447</v>
      </c>
      <c r="D286">
        <v>0</v>
      </c>
      <c r="E286">
        <v>0</v>
      </c>
      <c r="F286">
        <v>4</v>
      </c>
      <c r="G286">
        <v>20</v>
      </c>
      <c r="H286">
        <v>28</v>
      </c>
      <c r="I286">
        <v>34</v>
      </c>
      <c r="J286">
        <v>49</v>
      </c>
      <c r="K286">
        <v>4</v>
      </c>
    </row>
    <row r="287" spans="1:11" x14ac:dyDescent="0.25">
      <c r="A287" t="s">
        <v>11</v>
      </c>
      <c r="B287">
        <v>226</v>
      </c>
      <c r="C287" s="1">
        <v>43451</v>
      </c>
      <c r="D287">
        <v>0</v>
      </c>
      <c r="E287">
        <v>0</v>
      </c>
      <c r="F287">
        <v>14</v>
      </c>
      <c r="G287">
        <v>17</v>
      </c>
      <c r="H287">
        <v>29</v>
      </c>
      <c r="I287">
        <v>40</v>
      </c>
      <c r="J287">
        <v>46</v>
      </c>
      <c r="K287">
        <v>7</v>
      </c>
    </row>
    <row r="288" spans="1:11" x14ac:dyDescent="0.25">
      <c r="A288" t="s">
        <v>11</v>
      </c>
      <c r="B288">
        <v>227</v>
      </c>
      <c r="C288" s="1">
        <v>43454</v>
      </c>
      <c r="D288">
        <v>0</v>
      </c>
      <c r="E288">
        <v>0</v>
      </c>
      <c r="F288">
        <v>13</v>
      </c>
      <c r="G288">
        <v>24</v>
      </c>
      <c r="H288">
        <v>26</v>
      </c>
      <c r="I288">
        <v>32</v>
      </c>
      <c r="J288">
        <v>42</v>
      </c>
      <c r="K288">
        <v>1</v>
      </c>
    </row>
    <row r="289" spans="1:11" x14ac:dyDescent="0.25">
      <c r="A289" t="s">
        <v>11</v>
      </c>
      <c r="B289">
        <v>228</v>
      </c>
      <c r="C289" s="1">
        <v>43458</v>
      </c>
      <c r="D289">
        <v>0</v>
      </c>
      <c r="E289">
        <v>0</v>
      </c>
      <c r="F289">
        <v>7</v>
      </c>
      <c r="G289">
        <v>19</v>
      </c>
      <c r="H289">
        <v>20</v>
      </c>
      <c r="I289">
        <v>21</v>
      </c>
      <c r="J289">
        <v>48</v>
      </c>
      <c r="K289">
        <v>5</v>
      </c>
    </row>
    <row r="290" spans="1:11" x14ac:dyDescent="0.25">
      <c r="A290" t="s">
        <v>11</v>
      </c>
      <c r="B290">
        <v>229</v>
      </c>
      <c r="C290" s="1">
        <v>43461</v>
      </c>
      <c r="D290">
        <v>0</v>
      </c>
      <c r="E290">
        <v>0</v>
      </c>
      <c r="F290">
        <v>3</v>
      </c>
      <c r="G290">
        <v>22</v>
      </c>
      <c r="H290">
        <v>25</v>
      </c>
      <c r="I290">
        <v>27</v>
      </c>
      <c r="J290">
        <v>41</v>
      </c>
      <c r="K290">
        <v>2</v>
      </c>
    </row>
    <row r="291" spans="1:11" x14ac:dyDescent="0.25">
      <c r="A291" t="s">
        <v>11</v>
      </c>
      <c r="B291">
        <v>230</v>
      </c>
      <c r="C291" s="1">
        <v>43465</v>
      </c>
      <c r="D291">
        <v>0</v>
      </c>
      <c r="E291">
        <v>0</v>
      </c>
      <c r="F291">
        <v>3</v>
      </c>
      <c r="G291">
        <v>20</v>
      </c>
      <c r="H291">
        <v>38</v>
      </c>
      <c r="I291">
        <v>42</v>
      </c>
      <c r="J291">
        <v>46</v>
      </c>
      <c r="K291">
        <v>3</v>
      </c>
    </row>
    <row r="292" spans="1:11" x14ac:dyDescent="0.25">
      <c r="A292" t="s">
        <v>11</v>
      </c>
      <c r="B292">
        <v>231</v>
      </c>
      <c r="C292" s="1">
        <v>43468</v>
      </c>
      <c r="D292">
        <v>0</v>
      </c>
      <c r="E292">
        <v>0</v>
      </c>
      <c r="F292">
        <v>2</v>
      </c>
      <c r="G292">
        <v>4</v>
      </c>
      <c r="H292">
        <v>12</v>
      </c>
      <c r="I292">
        <v>17</v>
      </c>
      <c r="J292">
        <v>37</v>
      </c>
      <c r="K292">
        <v>6</v>
      </c>
    </row>
    <row r="293" spans="1:11" x14ac:dyDescent="0.25">
      <c r="A293" t="s">
        <v>11</v>
      </c>
      <c r="B293">
        <v>232</v>
      </c>
      <c r="C293" s="1">
        <v>43472</v>
      </c>
      <c r="D293">
        <v>0</v>
      </c>
      <c r="E293">
        <v>0</v>
      </c>
      <c r="F293">
        <v>2</v>
      </c>
      <c r="G293">
        <v>7</v>
      </c>
      <c r="H293">
        <v>8</v>
      </c>
      <c r="I293">
        <v>28</v>
      </c>
      <c r="J293">
        <v>31</v>
      </c>
      <c r="K293">
        <v>2</v>
      </c>
    </row>
    <row r="294" spans="1:11" x14ac:dyDescent="0.25">
      <c r="A294" t="s">
        <v>11</v>
      </c>
      <c r="B294">
        <v>233</v>
      </c>
      <c r="C294" s="1">
        <v>43475</v>
      </c>
      <c r="D294">
        <v>0</v>
      </c>
      <c r="E294">
        <v>0</v>
      </c>
      <c r="F294">
        <v>7</v>
      </c>
      <c r="G294">
        <v>9</v>
      </c>
      <c r="H294">
        <v>13</v>
      </c>
      <c r="I294">
        <v>19</v>
      </c>
      <c r="J294">
        <v>29</v>
      </c>
      <c r="K294">
        <v>7</v>
      </c>
    </row>
    <row r="295" spans="1:11" x14ac:dyDescent="0.25">
      <c r="A295" t="s">
        <v>11</v>
      </c>
      <c r="B295">
        <v>234</v>
      </c>
      <c r="C295" s="1">
        <v>43479</v>
      </c>
      <c r="D295">
        <v>0</v>
      </c>
      <c r="E295">
        <v>0</v>
      </c>
      <c r="F295">
        <v>2</v>
      </c>
      <c r="G295">
        <v>25</v>
      </c>
      <c r="H295">
        <v>33</v>
      </c>
      <c r="I295">
        <v>39</v>
      </c>
      <c r="J295">
        <v>40</v>
      </c>
      <c r="K295">
        <v>2</v>
      </c>
    </row>
    <row r="296" spans="1:11" x14ac:dyDescent="0.25">
      <c r="A296" t="s">
        <v>11</v>
      </c>
      <c r="B296">
        <v>235</v>
      </c>
      <c r="C296" s="1">
        <v>43482</v>
      </c>
      <c r="D296">
        <v>0</v>
      </c>
      <c r="E296">
        <v>0</v>
      </c>
      <c r="F296">
        <v>9</v>
      </c>
      <c r="G296">
        <v>14</v>
      </c>
      <c r="H296">
        <v>17</v>
      </c>
      <c r="I296">
        <v>18</v>
      </c>
      <c r="J296">
        <v>41</v>
      </c>
      <c r="K296">
        <v>2</v>
      </c>
    </row>
    <row r="297" spans="1:11" x14ac:dyDescent="0.25">
      <c r="A297" t="s">
        <v>11</v>
      </c>
      <c r="B297">
        <v>236</v>
      </c>
      <c r="C297" s="1">
        <v>43486</v>
      </c>
      <c r="D297">
        <v>0</v>
      </c>
      <c r="E297">
        <v>0</v>
      </c>
      <c r="F297">
        <v>8</v>
      </c>
      <c r="G297">
        <v>9</v>
      </c>
      <c r="H297">
        <v>18</v>
      </c>
      <c r="I297">
        <v>43</v>
      </c>
      <c r="J297">
        <v>48</v>
      </c>
      <c r="K297">
        <v>2</v>
      </c>
    </row>
    <row r="298" spans="1:11" x14ac:dyDescent="0.25">
      <c r="A298" t="s">
        <v>11</v>
      </c>
      <c r="B298">
        <v>237</v>
      </c>
      <c r="C298" s="1">
        <v>43489</v>
      </c>
      <c r="D298">
        <v>0</v>
      </c>
      <c r="E298">
        <v>0</v>
      </c>
      <c r="F298">
        <v>1</v>
      </c>
      <c r="G298">
        <v>5</v>
      </c>
      <c r="H298">
        <v>6</v>
      </c>
      <c r="I298">
        <v>15</v>
      </c>
      <c r="J298">
        <v>31</v>
      </c>
      <c r="K298">
        <v>4</v>
      </c>
    </row>
    <row r="299" spans="1:11" x14ac:dyDescent="0.25">
      <c r="A299" t="s">
        <v>11</v>
      </c>
      <c r="B299">
        <v>238</v>
      </c>
      <c r="C299" s="1">
        <v>43493</v>
      </c>
      <c r="D299">
        <v>0</v>
      </c>
      <c r="E299">
        <v>0</v>
      </c>
      <c r="F299">
        <v>7</v>
      </c>
      <c r="G299">
        <v>19</v>
      </c>
      <c r="H299">
        <v>27</v>
      </c>
      <c r="I299">
        <v>33</v>
      </c>
      <c r="J299">
        <v>35</v>
      </c>
      <c r="K299">
        <v>1</v>
      </c>
    </row>
    <row r="300" spans="1:11" x14ac:dyDescent="0.25">
      <c r="A300" t="s">
        <v>11</v>
      </c>
      <c r="B300">
        <v>239</v>
      </c>
      <c r="C300" s="1">
        <v>43496</v>
      </c>
      <c r="D300">
        <v>0</v>
      </c>
      <c r="E300">
        <v>0</v>
      </c>
      <c r="F300">
        <v>21</v>
      </c>
      <c r="G300">
        <v>25</v>
      </c>
      <c r="H300">
        <v>37</v>
      </c>
      <c r="I300">
        <v>40</v>
      </c>
      <c r="J300">
        <v>42</v>
      </c>
      <c r="K300">
        <v>6</v>
      </c>
    </row>
    <row r="301" spans="1:11" x14ac:dyDescent="0.25">
      <c r="A301" t="s">
        <v>11</v>
      </c>
      <c r="B301">
        <v>240</v>
      </c>
      <c r="C301" s="1">
        <v>43500</v>
      </c>
      <c r="D301">
        <v>0</v>
      </c>
      <c r="E301">
        <v>0</v>
      </c>
      <c r="F301">
        <v>3</v>
      </c>
      <c r="G301">
        <v>15</v>
      </c>
      <c r="H301">
        <v>16</v>
      </c>
      <c r="I301">
        <v>42</v>
      </c>
      <c r="J301">
        <v>45</v>
      </c>
      <c r="K301">
        <v>5</v>
      </c>
    </row>
    <row r="302" spans="1:11" x14ac:dyDescent="0.25">
      <c r="A302" t="s">
        <v>11</v>
      </c>
      <c r="B302">
        <v>241</v>
      </c>
      <c r="C302" s="1">
        <v>43503</v>
      </c>
      <c r="D302">
        <v>0</v>
      </c>
      <c r="E302">
        <v>0</v>
      </c>
      <c r="F302">
        <v>13</v>
      </c>
      <c r="G302">
        <v>22</v>
      </c>
      <c r="H302">
        <v>32</v>
      </c>
      <c r="I302">
        <v>34</v>
      </c>
      <c r="J302">
        <v>46</v>
      </c>
      <c r="K302">
        <v>5</v>
      </c>
    </row>
    <row r="303" spans="1:11" x14ac:dyDescent="0.25">
      <c r="A303" t="s">
        <v>11</v>
      </c>
      <c r="B303">
        <v>242</v>
      </c>
      <c r="C303" s="1">
        <v>43507</v>
      </c>
      <c r="D303">
        <v>0</v>
      </c>
      <c r="E303">
        <v>0</v>
      </c>
      <c r="F303">
        <v>14</v>
      </c>
      <c r="G303">
        <v>23</v>
      </c>
      <c r="H303">
        <v>41</v>
      </c>
      <c r="I303">
        <v>46</v>
      </c>
      <c r="J303">
        <v>47</v>
      </c>
      <c r="K303">
        <v>5</v>
      </c>
    </row>
    <row r="304" spans="1:11" x14ac:dyDescent="0.25">
      <c r="A304" t="s">
        <v>11</v>
      </c>
      <c r="B304">
        <v>243</v>
      </c>
      <c r="C304" s="1">
        <v>43510</v>
      </c>
      <c r="D304">
        <v>0</v>
      </c>
      <c r="E304">
        <v>0</v>
      </c>
      <c r="F304">
        <v>1</v>
      </c>
      <c r="G304">
        <v>5</v>
      </c>
      <c r="H304">
        <v>10</v>
      </c>
      <c r="I304">
        <v>33</v>
      </c>
      <c r="J304">
        <v>48</v>
      </c>
      <c r="K304">
        <v>2</v>
      </c>
    </row>
    <row r="305" spans="1:11" x14ac:dyDescent="0.25">
      <c r="A305" t="s">
        <v>11</v>
      </c>
      <c r="B305">
        <v>244</v>
      </c>
      <c r="C305" s="1">
        <v>43514</v>
      </c>
      <c r="D305">
        <v>0</v>
      </c>
      <c r="E305">
        <v>0</v>
      </c>
      <c r="F305">
        <v>7</v>
      </c>
      <c r="G305">
        <v>9</v>
      </c>
      <c r="H305">
        <v>14</v>
      </c>
      <c r="I305">
        <v>25</v>
      </c>
      <c r="J305">
        <v>46</v>
      </c>
      <c r="K305">
        <v>1</v>
      </c>
    </row>
    <row r="306" spans="1:11" x14ac:dyDescent="0.25">
      <c r="A306" t="s">
        <v>11</v>
      </c>
      <c r="B306">
        <v>245</v>
      </c>
      <c r="C306" s="1">
        <v>43517</v>
      </c>
      <c r="D306">
        <v>0</v>
      </c>
      <c r="E306">
        <v>0</v>
      </c>
      <c r="F306">
        <v>1</v>
      </c>
      <c r="G306">
        <v>9</v>
      </c>
      <c r="H306">
        <v>11</v>
      </c>
      <c r="I306">
        <v>32</v>
      </c>
      <c r="J306">
        <v>41</v>
      </c>
      <c r="K306">
        <v>7</v>
      </c>
    </row>
    <row r="307" spans="1:11" x14ac:dyDescent="0.25">
      <c r="A307" t="s">
        <v>11</v>
      </c>
      <c r="B307">
        <v>246</v>
      </c>
      <c r="C307" s="1">
        <v>43521</v>
      </c>
      <c r="D307">
        <v>0</v>
      </c>
      <c r="E307">
        <v>0</v>
      </c>
      <c r="F307">
        <v>2</v>
      </c>
      <c r="G307">
        <v>18</v>
      </c>
      <c r="H307">
        <v>26</v>
      </c>
      <c r="I307">
        <v>37</v>
      </c>
      <c r="J307">
        <v>48</v>
      </c>
      <c r="K307">
        <v>5</v>
      </c>
    </row>
    <row r="308" spans="1:11" x14ac:dyDescent="0.25">
      <c r="A308" t="s">
        <v>11</v>
      </c>
      <c r="B308">
        <v>246</v>
      </c>
      <c r="C308" s="1">
        <v>43521</v>
      </c>
      <c r="D308">
        <v>20</v>
      </c>
      <c r="E308">
        <v>1</v>
      </c>
      <c r="F308">
        <v>14</v>
      </c>
      <c r="G308">
        <v>15</v>
      </c>
      <c r="H308">
        <v>22</v>
      </c>
      <c r="I308">
        <v>40</v>
      </c>
      <c r="J308">
        <v>42</v>
      </c>
      <c r="K308">
        <v>0</v>
      </c>
    </row>
    <row r="309" spans="1:11" x14ac:dyDescent="0.25">
      <c r="A309" t="s">
        <v>11</v>
      </c>
      <c r="B309">
        <v>246</v>
      </c>
      <c r="C309" s="1">
        <v>43521</v>
      </c>
      <c r="D309">
        <v>20</v>
      </c>
      <c r="E309">
        <v>2</v>
      </c>
      <c r="F309">
        <v>6</v>
      </c>
      <c r="G309">
        <v>26</v>
      </c>
      <c r="H309">
        <v>28</v>
      </c>
      <c r="I309">
        <v>38</v>
      </c>
      <c r="J309">
        <v>40</v>
      </c>
      <c r="K309">
        <v>0</v>
      </c>
    </row>
    <row r="310" spans="1:11" x14ac:dyDescent="0.25">
      <c r="A310" t="s">
        <v>11</v>
      </c>
      <c r="B310">
        <v>246</v>
      </c>
      <c r="C310" s="1">
        <v>43521</v>
      </c>
      <c r="D310">
        <v>20</v>
      </c>
      <c r="E310">
        <v>3</v>
      </c>
      <c r="F310">
        <v>1</v>
      </c>
      <c r="G310">
        <v>16</v>
      </c>
      <c r="H310">
        <v>23</v>
      </c>
      <c r="I310">
        <v>35</v>
      </c>
      <c r="J310">
        <v>49</v>
      </c>
      <c r="K310">
        <v>0</v>
      </c>
    </row>
    <row r="311" spans="1:11" x14ac:dyDescent="0.25">
      <c r="A311" t="s">
        <v>11</v>
      </c>
      <c r="B311">
        <v>246</v>
      </c>
      <c r="C311" s="1">
        <v>43521</v>
      </c>
      <c r="D311">
        <v>20</v>
      </c>
      <c r="E311">
        <v>4</v>
      </c>
      <c r="F311">
        <v>9</v>
      </c>
      <c r="G311">
        <v>13</v>
      </c>
      <c r="H311">
        <v>41</v>
      </c>
      <c r="I311">
        <v>47</v>
      </c>
      <c r="J311">
        <v>48</v>
      </c>
      <c r="K311">
        <v>0</v>
      </c>
    </row>
    <row r="312" spans="1:11" x14ac:dyDescent="0.25">
      <c r="A312" t="s">
        <v>11</v>
      </c>
      <c r="B312">
        <v>246</v>
      </c>
      <c r="C312" s="1">
        <v>43521</v>
      </c>
      <c r="D312">
        <v>20</v>
      </c>
      <c r="E312">
        <v>5</v>
      </c>
      <c r="F312">
        <v>18</v>
      </c>
      <c r="G312">
        <v>26</v>
      </c>
      <c r="H312">
        <v>31</v>
      </c>
      <c r="I312">
        <v>38</v>
      </c>
      <c r="J312">
        <v>40</v>
      </c>
      <c r="K312">
        <v>0</v>
      </c>
    </row>
    <row r="313" spans="1:11" x14ac:dyDescent="0.25">
      <c r="A313" t="s">
        <v>11</v>
      </c>
      <c r="B313">
        <v>247</v>
      </c>
      <c r="C313" s="1">
        <v>43524</v>
      </c>
      <c r="D313">
        <v>0</v>
      </c>
      <c r="E313">
        <v>0</v>
      </c>
      <c r="F313">
        <v>4</v>
      </c>
      <c r="G313">
        <v>21</v>
      </c>
      <c r="H313">
        <v>29</v>
      </c>
      <c r="I313">
        <v>30</v>
      </c>
      <c r="J313">
        <v>35</v>
      </c>
      <c r="K313">
        <v>3</v>
      </c>
    </row>
    <row r="314" spans="1:11" x14ac:dyDescent="0.25">
      <c r="A314" t="s">
        <v>11</v>
      </c>
      <c r="B314">
        <v>247</v>
      </c>
      <c r="C314" s="1">
        <v>43524</v>
      </c>
      <c r="D314">
        <v>20</v>
      </c>
      <c r="E314">
        <v>1</v>
      </c>
      <c r="F314">
        <v>32</v>
      </c>
      <c r="G314">
        <v>40</v>
      </c>
      <c r="H314">
        <v>43</v>
      </c>
      <c r="I314">
        <v>44</v>
      </c>
      <c r="J314">
        <v>45</v>
      </c>
      <c r="K314">
        <v>0</v>
      </c>
    </row>
    <row r="315" spans="1:11" x14ac:dyDescent="0.25">
      <c r="A315" t="s">
        <v>11</v>
      </c>
      <c r="B315">
        <v>247</v>
      </c>
      <c r="C315" s="1">
        <v>43524</v>
      </c>
      <c r="D315">
        <v>20</v>
      </c>
      <c r="E315">
        <v>2</v>
      </c>
      <c r="F315">
        <v>15</v>
      </c>
      <c r="G315">
        <v>17</v>
      </c>
      <c r="H315">
        <v>39</v>
      </c>
      <c r="I315">
        <v>47</v>
      </c>
      <c r="J315">
        <v>48</v>
      </c>
      <c r="K315">
        <v>0</v>
      </c>
    </row>
    <row r="316" spans="1:11" x14ac:dyDescent="0.25">
      <c r="A316" t="s">
        <v>11</v>
      </c>
      <c r="B316">
        <v>247</v>
      </c>
      <c r="C316" s="1">
        <v>43524</v>
      </c>
      <c r="D316">
        <v>20</v>
      </c>
      <c r="E316">
        <v>3</v>
      </c>
      <c r="F316">
        <v>10</v>
      </c>
      <c r="G316">
        <v>13</v>
      </c>
      <c r="H316">
        <v>23</v>
      </c>
      <c r="I316">
        <v>30</v>
      </c>
      <c r="J316">
        <v>40</v>
      </c>
      <c r="K316">
        <v>0</v>
      </c>
    </row>
    <row r="317" spans="1:11" x14ac:dyDescent="0.25">
      <c r="A317" t="s">
        <v>11</v>
      </c>
      <c r="B317">
        <v>247</v>
      </c>
      <c r="C317" s="1">
        <v>43524</v>
      </c>
      <c r="D317">
        <v>20</v>
      </c>
      <c r="E317">
        <v>4</v>
      </c>
      <c r="F317">
        <v>4</v>
      </c>
      <c r="G317">
        <v>11</v>
      </c>
      <c r="H317">
        <v>32</v>
      </c>
      <c r="I317">
        <v>35</v>
      </c>
      <c r="J317">
        <v>42</v>
      </c>
      <c r="K317">
        <v>0</v>
      </c>
    </row>
    <row r="318" spans="1:11" x14ac:dyDescent="0.25">
      <c r="A318" t="s">
        <v>11</v>
      </c>
      <c r="B318">
        <v>247</v>
      </c>
      <c r="C318" s="1">
        <v>43524</v>
      </c>
      <c r="D318">
        <v>20</v>
      </c>
      <c r="E318">
        <v>5</v>
      </c>
      <c r="F318">
        <v>7</v>
      </c>
      <c r="G318">
        <v>13</v>
      </c>
      <c r="H318">
        <v>35</v>
      </c>
      <c r="I318">
        <v>39</v>
      </c>
      <c r="J318">
        <v>41</v>
      </c>
      <c r="K318">
        <v>0</v>
      </c>
    </row>
    <row r="319" spans="1:11" x14ac:dyDescent="0.25">
      <c r="A319" t="s">
        <v>11</v>
      </c>
      <c r="B319">
        <v>248</v>
      </c>
      <c r="C319" s="1">
        <v>43528</v>
      </c>
      <c r="D319">
        <v>0</v>
      </c>
      <c r="E319">
        <v>0</v>
      </c>
      <c r="F319">
        <v>1</v>
      </c>
      <c r="G319">
        <v>9</v>
      </c>
      <c r="H319">
        <v>21</v>
      </c>
      <c r="I319">
        <v>31</v>
      </c>
      <c r="J319">
        <v>39</v>
      </c>
      <c r="K319">
        <v>7</v>
      </c>
    </row>
    <row r="320" spans="1:11" x14ac:dyDescent="0.25">
      <c r="A320" t="s">
        <v>11</v>
      </c>
      <c r="B320">
        <v>249</v>
      </c>
      <c r="C320" s="1">
        <v>43531</v>
      </c>
      <c r="D320">
        <v>0</v>
      </c>
      <c r="E320">
        <v>0</v>
      </c>
      <c r="F320">
        <v>12</v>
      </c>
      <c r="G320">
        <v>14</v>
      </c>
      <c r="H320">
        <v>15</v>
      </c>
      <c r="I320">
        <v>29</v>
      </c>
      <c r="J320">
        <v>30</v>
      </c>
      <c r="K320">
        <v>5</v>
      </c>
    </row>
    <row r="321" spans="1:11" x14ac:dyDescent="0.25">
      <c r="A321" t="s">
        <v>11</v>
      </c>
      <c r="B321">
        <v>250</v>
      </c>
      <c r="C321" s="1">
        <v>43535</v>
      </c>
      <c r="D321">
        <v>0</v>
      </c>
      <c r="E321">
        <v>0</v>
      </c>
      <c r="F321">
        <v>7</v>
      </c>
      <c r="G321">
        <v>10</v>
      </c>
      <c r="H321">
        <v>25</v>
      </c>
      <c r="I321">
        <v>30</v>
      </c>
      <c r="J321">
        <v>47</v>
      </c>
      <c r="K321">
        <v>5</v>
      </c>
    </row>
    <row r="322" spans="1:11" x14ac:dyDescent="0.25">
      <c r="A322" t="s">
        <v>11</v>
      </c>
      <c r="B322">
        <v>251</v>
      </c>
      <c r="C322" s="1">
        <v>43538</v>
      </c>
      <c r="D322">
        <v>0</v>
      </c>
      <c r="E322">
        <v>0</v>
      </c>
      <c r="F322">
        <v>3</v>
      </c>
      <c r="G322">
        <v>13</v>
      </c>
      <c r="H322">
        <v>18</v>
      </c>
      <c r="I322">
        <v>29</v>
      </c>
      <c r="J322">
        <v>46</v>
      </c>
      <c r="K322">
        <v>1</v>
      </c>
    </row>
    <row r="323" spans="1:11" x14ac:dyDescent="0.25">
      <c r="A323" t="s">
        <v>11</v>
      </c>
      <c r="B323">
        <v>252</v>
      </c>
      <c r="C323" s="1">
        <v>43542</v>
      </c>
      <c r="D323">
        <v>0</v>
      </c>
      <c r="E323">
        <v>0</v>
      </c>
      <c r="F323">
        <v>1</v>
      </c>
      <c r="G323">
        <v>7</v>
      </c>
      <c r="H323">
        <v>11</v>
      </c>
      <c r="I323">
        <v>37</v>
      </c>
      <c r="J323">
        <v>47</v>
      </c>
      <c r="K323">
        <v>5</v>
      </c>
    </row>
    <row r="324" spans="1:11" x14ac:dyDescent="0.25">
      <c r="A324" t="s">
        <v>11</v>
      </c>
      <c r="B324">
        <v>253</v>
      </c>
      <c r="C324" s="1">
        <v>43545</v>
      </c>
      <c r="D324">
        <v>0</v>
      </c>
      <c r="E324">
        <v>0</v>
      </c>
      <c r="F324">
        <v>15</v>
      </c>
      <c r="G324">
        <v>19</v>
      </c>
      <c r="H324">
        <v>30</v>
      </c>
      <c r="I324">
        <v>34</v>
      </c>
      <c r="J324">
        <v>49</v>
      </c>
      <c r="K324">
        <v>1</v>
      </c>
    </row>
    <row r="325" spans="1:11" x14ac:dyDescent="0.25">
      <c r="A325" t="s">
        <v>11</v>
      </c>
      <c r="B325">
        <v>254</v>
      </c>
      <c r="C325" s="1">
        <v>43549</v>
      </c>
      <c r="D325">
        <v>0</v>
      </c>
      <c r="E325">
        <v>0</v>
      </c>
      <c r="F325">
        <v>2</v>
      </c>
      <c r="G325">
        <v>4</v>
      </c>
      <c r="H325">
        <v>8</v>
      </c>
      <c r="I325">
        <v>41</v>
      </c>
      <c r="J325">
        <v>47</v>
      </c>
      <c r="K325">
        <v>3</v>
      </c>
    </row>
    <row r="326" spans="1:11" x14ac:dyDescent="0.25">
      <c r="A326" t="s">
        <v>11</v>
      </c>
      <c r="B326">
        <v>255</v>
      </c>
      <c r="C326" s="1">
        <v>43552</v>
      </c>
      <c r="D326">
        <v>0</v>
      </c>
      <c r="E326">
        <v>0</v>
      </c>
      <c r="F326">
        <v>11</v>
      </c>
      <c r="G326">
        <v>12</v>
      </c>
      <c r="H326">
        <v>14</v>
      </c>
      <c r="I326">
        <v>15</v>
      </c>
      <c r="J326">
        <v>22</v>
      </c>
      <c r="K326">
        <v>3</v>
      </c>
    </row>
    <row r="327" spans="1:11" x14ac:dyDescent="0.25">
      <c r="A327" t="s">
        <v>11</v>
      </c>
      <c r="B327">
        <v>256</v>
      </c>
      <c r="C327" s="1">
        <v>43556</v>
      </c>
      <c r="D327">
        <v>0</v>
      </c>
      <c r="E327">
        <v>0</v>
      </c>
      <c r="F327">
        <v>2</v>
      </c>
      <c r="G327">
        <v>24</v>
      </c>
      <c r="H327">
        <v>30</v>
      </c>
      <c r="I327">
        <v>38</v>
      </c>
      <c r="J327">
        <v>48</v>
      </c>
      <c r="K327">
        <v>1</v>
      </c>
    </row>
    <row r="328" spans="1:11" x14ac:dyDescent="0.25">
      <c r="A328" t="s">
        <v>11</v>
      </c>
      <c r="B328">
        <v>257</v>
      </c>
      <c r="C328" s="1">
        <v>43559</v>
      </c>
      <c r="D328">
        <v>0</v>
      </c>
      <c r="E328">
        <v>0</v>
      </c>
      <c r="F328">
        <v>4</v>
      </c>
      <c r="G328">
        <v>29</v>
      </c>
      <c r="H328">
        <v>35</v>
      </c>
      <c r="I328">
        <v>38</v>
      </c>
      <c r="J328">
        <v>47</v>
      </c>
      <c r="K328">
        <v>3</v>
      </c>
    </row>
    <row r="329" spans="1:11" x14ac:dyDescent="0.25">
      <c r="A329" t="s">
        <v>11</v>
      </c>
      <c r="B329">
        <v>258</v>
      </c>
      <c r="C329" s="1">
        <v>43563</v>
      </c>
      <c r="D329">
        <v>0</v>
      </c>
      <c r="E329">
        <v>0</v>
      </c>
      <c r="F329">
        <v>14</v>
      </c>
      <c r="G329">
        <v>16</v>
      </c>
      <c r="H329">
        <v>17</v>
      </c>
      <c r="I329">
        <v>37</v>
      </c>
      <c r="J329">
        <v>48</v>
      </c>
      <c r="K329">
        <v>5</v>
      </c>
    </row>
    <row r="330" spans="1:11" x14ac:dyDescent="0.25">
      <c r="A330" t="s">
        <v>11</v>
      </c>
      <c r="B330">
        <v>258</v>
      </c>
      <c r="C330" s="1">
        <v>43563</v>
      </c>
      <c r="D330">
        <v>20</v>
      </c>
      <c r="E330">
        <v>1</v>
      </c>
      <c r="F330">
        <v>2</v>
      </c>
      <c r="G330">
        <v>13</v>
      </c>
      <c r="H330">
        <v>32</v>
      </c>
      <c r="I330">
        <v>41</v>
      </c>
      <c r="J330">
        <v>46</v>
      </c>
      <c r="K330">
        <v>0</v>
      </c>
    </row>
    <row r="331" spans="1:11" x14ac:dyDescent="0.25">
      <c r="A331" t="s">
        <v>11</v>
      </c>
      <c r="B331">
        <v>258</v>
      </c>
      <c r="C331" s="1">
        <v>43563</v>
      </c>
      <c r="D331">
        <v>20</v>
      </c>
      <c r="E331">
        <v>2</v>
      </c>
      <c r="F331">
        <v>3</v>
      </c>
      <c r="G331">
        <v>24</v>
      </c>
      <c r="H331">
        <v>25</v>
      </c>
      <c r="I331">
        <v>38</v>
      </c>
      <c r="J331">
        <v>46</v>
      </c>
      <c r="K331">
        <v>0</v>
      </c>
    </row>
    <row r="332" spans="1:11" x14ac:dyDescent="0.25">
      <c r="A332" t="s">
        <v>11</v>
      </c>
      <c r="B332">
        <v>258</v>
      </c>
      <c r="C332" s="1">
        <v>43563</v>
      </c>
      <c r="D332">
        <v>20</v>
      </c>
      <c r="E332">
        <v>3</v>
      </c>
      <c r="F332">
        <v>10</v>
      </c>
      <c r="G332">
        <v>11</v>
      </c>
      <c r="H332">
        <v>12</v>
      </c>
      <c r="I332">
        <v>19</v>
      </c>
      <c r="J332">
        <v>32</v>
      </c>
      <c r="K332">
        <v>0</v>
      </c>
    </row>
    <row r="333" spans="1:11" x14ac:dyDescent="0.25">
      <c r="A333" t="s">
        <v>11</v>
      </c>
      <c r="B333">
        <v>258</v>
      </c>
      <c r="C333" s="1">
        <v>43563</v>
      </c>
      <c r="D333">
        <v>20</v>
      </c>
      <c r="E333">
        <v>4</v>
      </c>
      <c r="F333">
        <v>11</v>
      </c>
      <c r="G333">
        <v>21</v>
      </c>
      <c r="H333">
        <v>22</v>
      </c>
      <c r="I333">
        <v>31</v>
      </c>
      <c r="J333">
        <v>32</v>
      </c>
      <c r="K333">
        <v>0</v>
      </c>
    </row>
    <row r="334" spans="1:11" x14ac:dyDescent="0.25">
      <c r="A334" t="s">
        <v>11</v>
      </c>
      <c r="B334">
        <v>258</v>
      </c>
      <c r="C334" s="1">
        <v>43563</v>
      </c>
      <c r="D334">
        <v>20</v>
      </c>
      <c r="E334">
        <v>5</v>
      </c>
      <c r="F334">
        <v>11</v>
      </c>
      <c r="G334">
        <v>22</v>
      </c>
      <c r="H334">
        <v>33</v>
      </c>
      <c r="I334">
        <v>37</v>
      </c>
      <c r="J334">
        <v>49</v>
      </c>
      <c r="K334">
        <v>0</v>
      </c>
    </row>
    <row r="335" spans="1:11" x14ac:dyDescent="0.25">
      <c r="A335" t="s">
        <v>11</v>
      </c>
      <c r="B335">
        <v>259</v>
      </c>
      <c r="C335" s="1">
        <v>43566</v>
      </c>
      <c r="D335">
        <v>0</v>
      </c>
      <c r="E335">
        <v>0</v>
      </c>
      <c r="F335">
        <v>11</v>
      </c>
      <c r="G335">
        <v>19</v>
      </c>
      <c r="H335">
        <v>20</v>
      </c>
      <c r="I335">
        <v>29</v>
      </c>
      <c r="J335">
        <v>39</v>
      </c>
      <c r="K335">
        <v>5</v>
      </c>
    </row>
    <row r="336" spans="1:11" x14ac:dyDescent="0.25">
      <c r="A336" t="s">
        <v>11</v>
      </c>
      <c r="B336">
        <v>259</v>
      </c>
      <c r="C336" s="1">
        <v>43566</v>
      </c>
      <c r="D336">
        <v>20</v>
      </c>
      <c r="E336">
        <v>1</v>
      </c>
      <c r="F336">
        <v>3</v>
      </c>
      <c r="G336">
        <v>8</v>
      </c>
      <c r="H336">
        <v>38</v>
      </c>
      <c r="I336">
        <v>44</v>
      </c>
      <c r="J336">
        <v>49</v>
      </c>
      <c r="K336">
        <v>0</v>
      </c>
    </row>
    <row r="337" spans="1:11" x14ac:dyDescent="0.25">
      <c r="A337" t="s">
        <v>11</v>
      </c>
      <c r="B337">
        <v>259</v>
      </c>
      <c r="C337" s="1">
        <v>43566</v>
      </c>
      <c r="D337">
        <v>20</v>
      </c>
      <c r="E337">
        <v>2</v>
      </c>
      <c r="F337">
        <v>7</v>
      </c>
      <c r="G337">
        <v>24</v>
      </c>
      <c r="H337">
        <v>31</v>
      </c>
      <c r="I337">
        <v>33</v>
      </c>
      <c r="J337">
        <v>45</v>
      </c>
      <c r="K337">
        <v>0</v>
      </c>
    </row>
    <row r="338" spans="1:11" x14ac:dyDescent="0.25">
      <c r="A338" t="s">
        <v>11</v>
      </c>
      <c r="B338">
        <v>259</v>
      </c>
      <c r="C338" s="1">
        <v>43566</v>
      </c>
      <c r="D338">
        <v>20</v>
      </c>
      <c r="E338">
        <v>3</v>
      </c>
      <c r="F338">
        <v>13</v>
      </c>
      <c r="G338">
        <v>15</v>
      </c>
      <c r="H338">
        <v>41</v>
      </c>
      <c r="I338">
        <v>43</v>
      </c>
      <c r="J338">
        <v>49</v>
      </c>
      <c r="K338">
        <v>0</v>
      </c>
    </row>
    <row r="339" spans="1:11" x14ac:dyDescent="0.25">
      <c r="A339" t="s">
        <v>11</v>
      </c>
      <c r="B339">
        <v>259</v>
      </c>
      <c r="C339" s="1">
        <v>43566</v>
      </c>
      <c r="D339">
        <v>20</v>
      </c>
      <c r="E339">
        <v>4</v>
      </c>
      <c r="F339">
        <v>18</v>
      </c>
      <c r="G339">
        <v>22</v>
      </c>
      <c r="H339">
        <v>26</v>
      </c>
      <c r="I339">
        <v>34</v>
      </c>
      <c r="J339">
        <v>48</v>
      </c>
      <c r="K339">
        <v>0</v>
      </c>
    </row>
    <row r="340" spans="1:11" x14ac:dyDescent="0.25">
      <c r="A340" t="s">
        <v>11</v>
      </c>
      <c r="B340">
        <v>259</v>
      </c>
      <c r="C340" s="1">
        <v>43566</v>
      </c>
      <c r="D340">
        <v>20</v>
      </c>
      <c r="E340">
        <v>5</v>
      </c>
      <c r="F340">
        <v>22</v>
      </c>
      <c r="G340">
        <v>23</v>
      </c>
      <c r="H340">
        <v>25</v>
      </c>
      <c r="I340">
        <v>34</v>
      </c>
      <c r="J340">
        <v>47</v>
      </c>
      <c r="K340">
        <v>0</v>
      </c>
    </row>
    <row r="341" spans="1:11" x14ac:dyDescent="0.25">
      <c r="A341" t="s">
        <v>11</v>
      </c>
      <c r="B341">
        <v>260</v>
      </c>
      <c r="C341" s="1">
        <v>43570</v>
      </c>
      <c r="D341">
        <v>0</v>
      </c>
      <c r="E341">
        <v>0</v>
      </c>
      <c r="F341">
        <v>1</v>
      </c>
      <c r="G341">
        <v>3</v>
      </c>
      <c r="H341">
        <v>7</v>
      </c>
      <c r="I341">
        <v>26</v>
      </c>
      <c r="J341">
        <v>29</v>
      </c>
      <c r="K341">
        <v>7</v>
      </c>
    </row>
    <row r="342" spans="1:11" x14ac:dyDescent="0.25">
      <c r="A342" t="s">
        <v>11</v>
      </c>
      <c r="B342">
        <v>261</v>
      </c>
      <c r="C342" s="1">
        <v>43573</v>
      </c>
      <c r="D342">
        <v>0</v>
      </c>
      <c r="E342">
        <v>0</v>
      </c>
      <c r="F342">
        <v>19</v>
      </c>
      <c r="G342">
        <v>34</v>
      </c>
      <c r="H342">
        <v>36</v>
      </c>
      <c r="I342">
        <v>44</v>
      </c>
      <c r="J342">
        <v>49</v>
      </c>
      <c r="K342">
        <v>5</v>
      </c>
    </row>
    <row r="343" spans="1:11" x14ac:dyDescent="0.25">
      <c r="A343" t="s">
        <v>11</v>
      </c>
      <c r="B343">
        <v>262</v>
      </c>
      <c r="C343" s="1">
        <v>43577</v>
      </c>
      <c r="D343">
        <v>0</v>
      </c>
      <c r="E343">
        <v>0</v>
      </c>
      <c r="F343">
        <v>5</v>
      </c>
      <c r="G343">
        <v>17</v>
      </c>
      <c r="H343">
        <v>19</v>
      </c>
      <c r="I343">
        <v>30</v>
      </c>
      <c r="J343">
        <v>44</v>
      </c>
      <c r="K343">
        <v>6</v>
      </c>
    </row>
    <row r="344" spans="1:11" x14ac:dyDescent="0.25">
      <c r="A344" t="s">
        <v>11</v>
      </c>
      <c r="B344">
        <v>263</v>
      </c>
      <c r="C344" s="1">
        <v>43580</v>
      </c>
      <c r="D344">
        <v>0</v>
      </c>
      <c r="E344">
        <v>0</v>
      </c>
      <c r="F344">
        <v>8</v>
      </c>
      <c r="G344">
        <v>9</v>
      </c>
      <c r="H344">
        <v>30</v>
      </c>
      <c r="I344">
        <v>36</v>
      </c>
      <c r="J344">
        <v>39</v>
      </c>
      <c r="K344">
        <v>1</v>
      </c>
    </row>
    <row r="345" spans="1:11" x14ac:dyDescent="0.25">
      <c r="A345" t="s">
        <v>11</v>
      </c>
      <c r="B345">
        <v>264</v>
      </c>
      <c r="C345" s="1">
        <v>43584</v>
      </c>
      <c r="D345">
        <v>0</v>
      </c>
      <c r="E345">
        <v>0</v>
      </c>
      <c r="F345">
        <v>3</v>
      </c>
      <c r="G345">
        <v>11</v>
      </c>
      <c r="H345">
        <v>36</v>
      </c>
      <c r="I345">
        <v>41</v>
      </c>
      <c r="J345">
        <v>48</v>
      </c>
      <c r="K345">
        <v>1</v>
      </c>
    </row>
    <row r="346" spans="1:11" x14ac:dyDescent="0.25">
      <c r="A346" t="s">
        <v>11</v>
      </c>
      <c r="B346">
        <v>265</v>
      </c>
      <c r="C346" s="1">
        <v>43587</v>
      </c>
      <c r="D346">
        <v>0</v>
      </c>
      <c r="E346">
        <v>0</v>
      </c>
      <c r="F346">
        <v>7</v>
      </c>
      <c r="G346">
        <v>8</v>
      </c>
      <c r="H346">
        <v>24</v>
      </c>
      <c r="I346">
        <v>38</v>
      </c>
      <c r="J346">
        <v>39</v>
      </c>
      <c r="K346">
        <v>3</v>
      </c>
    </row>
    <row r="347" spans="1:11" x14ac:dyDescent="0.25">
      <c r="A347" t="s">
        <v>11</v>
      </c>
      <c r="B347">
        <v>266</v>
      </c>
      <c r="C347" s="1">
        <v>43591</v>
      </c>
      <c r="D347">
        <v>0</v>
      </c>
      <c r="E347">
        <v>0</v>
      </c>
      <c r="F347">
        <v>3</v>
      </c>
      <c r="G347">
        <v>24</v>
      </c>
      <c r="H347">
        <v>29</v>
      </c>
      <c r="I347">
        <v>36</v>
      </c>
      <c r="J347">
        <v>43</v>
      </c>
      <c r="K347">
        <v>3</v>
      </c>
    </row>
    <row r="348" spans="1:11" x14ac:dyDescent="0.25">
      <c r="A348" t="s">
        <v>11</v>
      </c>
      <c r="B348">
        <v>267</v>
      </c>
      <c r="C348" s="1">
        <v>43594</v>
      </c>
      <c r="D348">
        <v>0</v>
      </c>
      <c r="E348">
        <v>0</v>
      </c>
      <c r="F348">
        <v>1</v>
      </c>
      <c r="G348">
        <v>3</v>
      </c>
      <c r="H348">
        <v>10</v>
      </c>
      <c r="I348">
        <v>19</v>
      </c>
      <c r="J348">
        <v>27</v>
      </c>
      <c r="K348">
        <v>3</v>
      </c>
    </row>
    <row r="349" spans="1:11" x14ac:dyDescent="0.25">
      <c r="A349" t="s">
        <v>11</v>
      </c>
      <c r="B349">
        <v>268</v>
      </c>
      <c r="C349" s="1">
        <v>43598</v>
      </c>
      <c r="D349">
        <v>0</v>
      </c>
      <c r="E349">
        <v>0</v>
      </c>
      <c r="F349">
        <v>6</v>
      </c>
      <c r="G349">
        <v>7</v>
      </c>
      <c r="H349">
        <v>11</v>
      </c>
      <c r="I349">
        <v>23</v>
      </c>
      <c r="J349">
        <v>25</v>
      </c>
      <c r="K349">
        <v>7</v>
      </c>
    </row>
    <row r="350" spans="1:11" x14ac:dyDescent="0.25">
      <c r="A350" t="s">
        <v>11</v>
      </c>
      <c r="B350">
        <v>269</v>
      </c>
      <c r="C350" s="1">
        <v>43601</v>
      </c>
      <c r="D350">
        <v>0</v>
      </c>
      <c r="E350">
        <v>0</v>
      </c>
      <c r="F350">
        <v>13</v>
      </c>
      <c r="G350">
        <v>15</v>
      </c>
      <c r="H350">
        <v>37</v>
      </c>
      <c r="I350">
        <v>43</v>
      </c>
      <c r="J350">
        <v>49</v>
      </c>
      <c r="K350">
        <v>6</v>
      </c>
    </row>
    <row r="351" spans="1:11" x14ac:dyDescent="0.25">
      <c r="A351" t="s">
        <v>11</v>
      </c>
      <c r="B351">
        <v>270</v>
      </c>
      <c r="C351" s="1">
        <v>43605</v>
      </c>
      <c r="D351">
        <v>0</v>
      </c>
      <c r="E351">
        <v>0</v>
      </c>
      <c r="F351">
        <v>1</v>
      </c>
      <c r="G351">
        <v>17</v>
      </c>
      <c r="H351">
        <v>30</v>
      </c>
      <c r="I351">
        <v>31</v>
      </c>
      <c r="J351">
        <v>49</v>
      </c>
      <c r="K351">
        <v>5</v>
      </c>
    </row>
    <row r="352" spans="1:11" x14ac:dyDescent="0.25">
      <c r="A352" t="s">
        <v>11</v>
      </c>
      <c r="B352">
        <v>271</v>
      </c>
      <c r="C352" s="1">
        <v>43608</v>
      </c>
      <c r="D352">
        <v>0</v>
      </c>
      <c r="E352">
        <v>0</v>
      </c>
      <c r="F352">
        <v>10</v>
      </c>
      <c r="G352">
        <v>15</v>
      </c>
      <c r="H352">
        <v>22</v>
      </c>
      <c r="I352">
        <v>41</v>
      </c>
      <c r="J352">
        <v>47</v>
      </c>
      <c r="K352">
        <v>6</v>
      </c>
    </row>
    <row r="353" spans="1:11" x14ac:dyDescent="0.25">
      <c r="A353" t="s">
        <v>11</v>
      </c>
      <c r="B353">
        <v>272</v>
      </c>
      <c r="C353" s="1">
        <v>43612</v>
      </c>
      <c r="D353">
        <v>0</v>
      </c>
      <c r="E353">
        <v>0</v>
      </c>
      <c r="F353">
        <v>1</v>
      </c>
      <c r="G353">
        <v>4</v>
      </c>
      <c r="H353">
        <v>12</v>
      </c>
      <c r="I353">
        <v>19</v>
      </c>
      <c r="J353">
        <v>21</v>
      </c>
      <c r="K353">
        <v>1</v>
      </c>
    </row>
    <row r="354" spans="1:11" x14ac:dyDescent="0.25">
      <c r="A354" t="s">
        <v>11</v>
      </c>
      <c r="B354">
        <v>273</v>
      </c>
      <c r="C354" s="1">
        <v>43615</v>
      </c>
      <c r="D354">
        <v>0</v>
      </c>
      <c r="E354">
        <v>0</v>
      </c>
      <c r="F354">
        <v>13</v>
      </c>
      <c r="G354">
        <v>18</v>
      </c>
      <c r="H354">
        <v>32</v>
      </c>
      <c r="I354">
        <v>34</v>
      </c>
      <c r="J354">
        <v>38</v>
      </c>
      <c r="K354">
        <v>5</v>
      </c>
    </row>
    <row r="355" spans="1:11" x14ac:dyDescent="0.25">
      <c r="A355" t="s">
        <v>11</v>
      </c>
      <c r="B355">
        <v>274</v>
      </c>
      <c r="C355" s="1">
        <v>43619</v>
      </c>
      <c r="D355">
        <v>0</v>
      </c>
      <c r="E355">
        <v>0</v>
      </c>
      <c r="F355">
        <v>6</v>
      </c>
      <c r="G355">
        <v>22</v>
      </c>
      <c r="H355">
        <v>30</v>
      </c>
      <c r="I355">
        <v>32</v>
      </c>
      <c r="J355">
        <v>34</v>
      </c>
      <c r="K355">
        <v>2</v>
      </c>
    </row>
    <row r="356" spans="1:11" x14ac:dyDescent="0.25">
      <c r="A356" t="s">
        <v>11</v>
      </c>
      <c r="B356">
        <v>275</v>
      </c>
      <c r="C356" s="1">
        <v>43622</v>
      </c>
      <c r="D356">
        <v>0</v>
      </c>
      <c r="E356">
        <v>0</v>
      </c>
      <c r="F356">
        <v>9</v>
      </c>
      <c r="G356">
        <v>26</v>
      </c>
      <c r="H356">
        <v>36</v>
      </c>
      <c r="I356">
        <v>46</v>
      </c>
      <c r="J356">
        <v>49</v>
      </c>
      <c r="K356">
        <v>7</v>
      </c>
    </row>
    <row r="357" spans="1:11" x14ac:dyDescent="0.25">
      <c r="A357" t="s">
        <v>11</v>
      </c>
      <c r="B357">
        <v>276</v>
      </c>
      <c r="C357" s="1">
        <v>43626</v>
      </c>
      <c r="D357">
        <v>0</v>
      </c>
      <c r="E357">
        <v>0</v>
      </c>
      <c r="F357">
        <v>17</v>
      </c>
      <c r="G357">
        <v>18</v>
      </c>
      <c r="H357">
        <v>31</v>
      </c>
      <c r="I357">
        <v>35</v>
      </c>
      <c r="J357">
        <v>48</v>
      </c>
      <c r="K357">
        <v>6</v>
      </c>
    </row>
    <row r="358" spans="1:11" x14ac:dyDescent="0.25">
      <c r="A358" t="s">
        <v>11</v>
      </c>
      <c r="B358">
        <v>277</v>
      </c>
      <c r="C358" s="1">
        <v>43629</v>
      </c>
      <c r="D358">
        <v>0</v>
      </c>
      <c r="E358">
        <v>0</v>
      </c>
      <c r="F358">
        <v>1</v>
      </c>
      <c r="G358">
        <v>7</v>
      </c>
      <c r="H358">
        <v>18</v>
      </c>
      <c r="I358">
        <v>26</v>
      </c>
      <c r="J358">
        <v>28</v>
      </c>
      <c r="K358">
        <v>6</v>
      </c>
    </row>
    <row r="359" spans="1:11" x14ac:dyDescent="0.25">
      <c r="A359" t="s">
        <v>11</v>
      </c>
      <c r="B359">
        <v>278</v>
      </c>
      <c r="C359" s="1">
        <v>43633</v>
      </c>
      <c r="D359">
        <v>0</v>
      </c>
      <c r="E359">
        <v>0</v>
      </c>
      <c r="F359">
        <v>4</v>
      </c>
      <c r="G359">
        <v>6</v>
      </c>
      <c r="H359">
        <v>8</v>
      </c>
      <c r="I359">
        <v>13</v>
      </c>
      <c r="J359">
        <v>47</v>
      </c>
      <c r="K359">
        <v>3</v>
      </c>
    </row>
    <row r="360" spans="1:11" x14ac:dyDescent="0.25">
      <c r="A360" t="s">
        <v>11</v>
      </c>
      <c r="B360">
        <v>279</v>
      </c>
      <c r="C360" s="1">
        <v>43636</v>
      </c>
      <c r="D360">
        <v>0</v>
      </c>
      <c r="E360">
        <v>0</v>
      </c>
      <c r="F360">
        <v>7</v>
      </c>
      <c r="G360">
        <v>20</v>
      </c>
      <c r="H360">
        <v>22</v>
      </c>
      <c r="I360">
        <v>38</v>
      </c>
      <c r="J360">
        <v>46</v>
      </c>
      <c r="K360">
        <v>7</v>
      </c>
    </row>
    <row r="361" spans="1:11" x14ac:dyDescent="0.25">
      <c r="A361" t="s">
        <v>11</v>
      </c>
      <c r="B361">
        <v>280</v>
      </c>
      <c r="C361" s="1">
        <v>43640</v>
      </c>
      <c r="D361">
        <v>0</v>
      </c>
      <c r="E361">
        <v>0</v>
      </c>
      <c r="F361">
        <v>9</v>
      </c>
      <c r="G361">
        <v>25</v>
      </c>
      <c r="H361">
        <v>31</v>
      </c>
      <c r="I361">
        <v>34</v>
      </c>
      <c r="J361">
        <v>36</v>
      </c>
      <c r="K361">
        <v>2</v>
      </c>
    </row>
    <row r="362" spans="1:11" x14ac:dyDescent="0.25">
      <c r="A362" t="s">
        <v>11</v>
      </c>
      <c r="B362">
        <v>281</v>
      </c>
      <c r="C362" s="1">
        <v>43643</v>
      </c>
      <c r="D362">
        <v>0</v>
      </c>
      <c r="E362">
        <v>0</v>
      </c>
      <c r="F362">
        <v>6</v>
      </c>
      <c r="G362">
        <v>33</v>
      </c>
      <c r="H362">
        <v>36</v>
      </c>
      <c r="I362">
        <v>42</v>
      </c>
      <c r="J362">
        <v>43</v>
      </c>
      <c r="K362">
        <v>3</v>
      </c>
    </row>
    <row r="363" spans="1:11" x14ac:dyDescent="0.25">
      <c r="A363" t="s">
        <v>11</v>
      </c>
      <c r="B363">
        <v>282</v>
      </c>
      <c r="C363" s="1">
        <v>43647</v>
      </c>
      <c r="D363">
        <v>0</v>
      </c>
      <c r="E363">
        <v>0</v>
      </c>
      <c r="F363">
        <v>16</v>
      </c>
      <c r="G363">
        <v>18</v>
      </c>
      <c r="H363">
        <v>34</v>
      </c>
      <c r="I363">
        <v>36</v>
      </c>
      <c r="J363">
        <v>46</v>
      </c>
      <c r="K363">
        <v>1</v>
      </c>
    </row>
    <row r="364" spans="1:11" x14ac:dyDescent="0.25">
      <c r="A364" t="s">
        <v>11</v>
      </c>
      <c r="B364">
        <v>283</v>
      </c>
      <c r="C364" s="1">
        <v>43650</v>
      </c>
      <c r="D364">
        <v>0</v>
      </c>
      <c r="E364">
        <v>0</v>
      </c>
      <c r="F364">
        <v>8</v>
      </c>
      <c r="G364">
        <v>30</v>
      </c>
      <c r="H364">
        <v>31</v>
      </c>
      <c r="I364">
        <v>39</v>
      </c>
      <c r="J364">
        <v>41</v>
      </c>
      <c r="K364">
        <v>7</v>
      </c>
    </row>
    <row r="365" spans="1:11" x14ac:dyDescent="0.25">
      <c r="A365" t="s">
        <v>11</v>
      </c>
      <c r="B365">
        <v>284</v>
      </c>
      <c r="C365" s="1">
        <v>43654</v>
      </c>
      <c r="D365">
        <v>0</v>
      </c>
      <c r="E365">
        <v>0</v>
      </c>
      <c r="F365">
        <v>2</v>
      </c>
      <c r="G365">
        <v>20</v>
      </c>
      <c r="H365">
        <v>27</v>
      </c>
      <c r="I365">
        <v>34</v>
      </c>
      <c r="J365">
        <v>37</v>
      </c>
      <c r="K365">
        <v>2</v>
      </c>
    </row>
    <row r="366" spans="1:11" x14ac:dyDescent="0.25">
      <c r="A366" t="s">
        <v>11</v>
      </c>
      <c r="B366">
        <v>285</v>
      </c>
      <c r="C366" s="1">
        <v>43657</v>
      </c>
      <c r="D366">
        <v>0</v>
      </c>
      <c r="E366">
        <v>0</v>
      </c>
      <c r="F366">
        <v>9</v>
      </c>
      <c r="G366">
        <v>15</v>
      </c>
      <c r="H366">
        <v>21</v>
      </c>
      <c r="I366">
        <v>36</v>
      </c>
      <c r="J366">
        <v>43</v>
      </c>
      <c r="K366">
        <v>1</v>
      </c>
    </row>
    <row r="367" spans="1:11" x14ac:dyDescent="0.25">
      <c r="A367" t="s">
        <v>11</v>
      </c>
      <c r="B367">
        <v>286</v>
      </c>
      <c r="C367" s="1">
        <v>43661</v>
      </c>
      <c r="D367">
        <v>0</v>
      </c>
      <c r="E367">
        <v>0</v>
      </c>
      <c r="F367">
        <v>3</v>
      </c>
      <c r="G367">
        <v>6</v>
      </c>
      <c r="H367">
        <v>12</v>
      </c>
      <c r="I367">
        <v>29</v>
      </c>
      <c r="J367">
        <v>37</v>
      </c>
      <c r="K367">
        <v>1</v>
      </c>
    </row>
    <row r="368" spans="1:11" x14ac:dyDescent="0.25">
      <c r="A368" t="s">
        <v>11</v>
      </c>
      <c r="B368">
        <v>287</v>
      </c>
      <c r="C368" s="1">
        <v>43664</v>
      </c>
      <c r="D368">
        <v>0</v>
      </c>
      <c r="E368">
        <v>0</v>
      </c>
      <c r="F368">
        <v>2</v>
      </c>
      <c r="G368">
        <v>9</v>
      </c>
      <c r="H368">
        <v>33</v>
      </c>
      <c r="I368">
        <v>36</v>
      </c>
      <c r="J368">
        <v>38</v>
      </c>
      <c r="K368">
        <v>4</v>
      </c>
    </row>
    <row r="369" spans="1:11" x14ac:dyDescent="0.25">
      <c r="A369" t="s">
        <v>11</v>
      </c>
      <c r="B369">
        <v>288</v>
      </c>
      <c r="C369" s="1">
        <v>43668</v>
      </c>
      <c r="D369">
        <v>0</v>
      </c>
      <c r="E369">
        <v>0</v>
      </c>
      <c r="F369">
        <v>4</v>
      </c>
      <c r="G369">
        <v>29</v>
      </c>
      <c r="H369">
        <v>42</v>
      </c>
      <c r="I369">
        <v>44</v>
      </c>
      <c r="J369">
        <v>49</v>
      </c>
      <c r="K369">
        <v>4</v>
      </c>
    </row>
    <row r="370" spans="1:11" x14ac:dyDescent="0.25">
      <c r="A370" t="s">
        <v>11</v>
      </c>
      <c r="B370">
        <v>289</v>
      </c>
      <c r="C370" s="1">
        <v>43671</v>
      </c>
      <c r="D370">
        <v>0</v>
      </c>
      <c r="E370">
        <v>0</v>
      </c>
      <c r="F370">
        <v>16</v>
      </c>
      <c r="G370">
        <v>26</v>
      </c>
      <c r="H370">
        <v>27</v>
      </c>
      <c r="I370">
        <v>36</v>
      </c>
      <c r="J370">
        <v>38</v>
      </c>
      <c r="K370">
        <v>2</v>
      </c>
    </row>
    <row r="371" spans="1:11" x14ac:dyDescent="0.25">
      <c r="A371" t="s">
        <v>11</v>
      </c>
      <c r="B371">
        <v>290</v>
      </c>
      <c r="C371" s="1">
        <v>43675</v>
      </c>
      <c r="D371">
        <v>0</v>
      </c>
      <c r="E371">
        <v>0</v>
      </c>
      <c r="F371">
        <v>1</v>
      </c>
      <c r="G371">
        <v>3</v>
      </c>
      <c r="H371">
        <v>22</v>
      </c>
      <c r="I371">
        <v>32</v>
      </c>
      <c r="J371">
        <v>40</v>
      </c>
      <c r="K371">
        <v>1</v>
      </c>
    </row>
    <row r="372" spans="1:11" x14ac:dyDescent="0.25">
      <c r="A372" t="s">
        <v>11</v>
      </c>
      <c r="B372">
        <v>291</v>
      </c>
      <c r="C372" s="1">
        <v>43678</v>
      </c>
      <c r="D372">
        <v>0</v>
      </c>
      <c r="E372">
        <v>0</v>
      </c>
      <c r="F372">
        <v>4</v>
      </c>
      <c r="G372">
        <v>7</v>
      </c>
      <c r="H372">
        <v>24</v>
      </c>
      <c r="I372">
        <v>31</v>
      </c>
      <c r="J372">
        <v>35</v>
      </c>
      <c r="K372">
        <v>4</v>
      </c>
    </row>
    <row r="373" spans="1:11" x14ac:dyDescent="0.25">
      <c r="A373" t="s">
        <v>11</v>
      </c>
      <c r="B373">
        <v>292</v>
      </c>
      <c r="C373" s="1">
        <v>43682</v>
      </c>
      <c r="D373">
        <v>0</v>
      </c>
      <c r="E373">
        <v>0</v>
      </c>
      <c r="F373">
        <v>6</v>
      </c>
      <c r="G373">
        <v>20</v>
      </c>
      <c r="H373">
        <v>37</v>
      </c>
      <c r="I373">
        <v>43</v>
      </c>
      <c r="J373">
        <v>44</v>
      </c>
      <c r="K373">
        <v>7</v>
      </c>
    </row>
    <row r="374" spans="1:11" x14ac:dyDescent="0.25">
      <c r="A374" t="s">
        <v>11</v>
      </c>
      <c r="B374">
        <v>293</v>
      </c>
      <c r="C374" s="1">
        <v>43685</v>
      </c>
      <c r="D374">
        <v>0</v>
      </c>
      <c r="E374">
        <v>0</v>
      </c>
      <c r="F374">
        <v>24</v>
      </c>
      <c r="G374">
        <v>25</v>
      </c>
      <c r="H374">
        <v>36</v>
      </c>
      <c r="I374">
        <v>39</v>
      </c>
      <c r="J374">
        <v>41</v>
      </c>
      <c r="K374">
        <v>6</v>
      </c>
    </row>
    <row r="375" spans="1:11" x14ac:dyDescent="0.25">
      <c r="A375" t="s">
        <v>11</v>
      </c>
      <c r="B375">
        <v>294</v>
      </c>
      <c r="C375" s="1">
        <v>43689</v>
      </c>
      <c r="D375">
        <v>0</v>
      </c>
      <c r="E375">
        <v>0</v>
      </c>
      <c r="F375">
        <v>9</v>
      </c>
      <c r="G375">
        <v>17</v>
      </c>
      <c r="H375">
        <v>36</v>
      </c>
      <c r="I375">
        <v>44</v>
      </c>
      <c r="J375">
        <v>49</v>
      </c>
      <c r="K375">
        <v>2</v>
      </c>
    </row>
    <row r="376" spans="1:11" x14ac:dyDescent="0.25">
      <c r="A376" t="s">
        <v>11</v>
      </c>
      <c r="B376">
        <v>295</v>
      </c>
      <c r="C376" s="1">
        <v>43692</v>
      </c>
      <c r="D376">
        <v>0</v>
      </c>
      <c r="E376">
        <v>0</v>
      </c>
      <c r="F376">
        <v>6</v>
      </c>
      <c r="G376">
        <v>17</v>
      </c>
      <c r="H376">
        <v>19</v>
      </c>
      <c r="I376">
        <v>31</v>
      </c>
      <c r="J376">
        <v>43</v>
      </c>
      <c r="K376">
        <v>2</v>
      </c>
    </row>
    <row r="377" spans="1:11" x14ac:dyDescent="0.25">
      <c r="A377" t="s">
        <v>11</v>
      </c>
      <c r="B377">
        <v>296</v>
      </c>
      <c r="C377" s="1">
        <v>43696</v>
      </c>
      <c r="D377">
        <v>0</v>
      </c>
      <c r="E377">
        <v>0</v>
      </c>
      <c r="F377">
        <v>11</v>
      </c>
      <c r="G377">
        <v>14</v>
      </c>
      <c r="H377">
        <v>21</v>
      </c>
      <c r="I377">
        <v>41</v>
      </c>
      <c r="J377">
        <v>42</v>
      </c>
      <c r="K377">
        <v>3</v>
      </c>
    </row>
    <row r="378" spans="1:11" x14ac:dyDescent="0.25">
      <c r="A378" t="s">
        <v>11</v>
      </c>
      <c r="B378">
        <v>297</v>
      </c>
      <c r="C378" s="1">
        <v>43699</v>
      </c>
      <c r="D378">
        <v>0</v>
      </c>
      <c r="E378">
        <v>0</v>
      </c>
      <c r="F378">
        <v>5</v>
      </c>
      <c r="G378">
        <v>12</v>
      </c>
      <c r="H378">
        <v>15</v>
      </c>
      <c r="I378">
        <v>25</v>
      </c>
      <c r="J378">
        <v>32</v>
      </c>
      <c r="K378">
        <v>6</v>
      </c>
    </row>
    <row r="379" spans="1:11" x14ac:dyDescent="0.25">
      <c r="A379" t="s">
        <v>11</v>
      </c>
      <c r="B379">
        <v>298</v>
      </c>
      <c r="C379" s="1">
        <v>43703</v>
      </c>
      <c r="D379">
        <v>0</v>
      </c>
      <c r="E379">
        <v>0</v>
      </c>
      <c r="F379">
        <v>4</v>
      </c>
      <c r="G379">
        <v>13</v>
      </c>
      <c r="H379">
        <v>23</v>
      </c>
      <c r="I379">
        <v>27</v>
      </c>
      <c r="J379">
        <v>38</v>
      </c>
      <c r="K379">
        <v>2</v>
      </c>
    </row>
    <row r="380" spans="1:11" x14ac:dyDescent="0.25">
      <c r="A380" t="s">
        <v>11</v>
      </c>
      <c r="B380">
        <v>299</v>
      </c>
      <c r="C380" s="1">
        <v>43706</v>
      </c>
      <c r="D380">
        <v>0</v>
      </c>
      <c r="E380">
        <v>0</v>
      </c>
      <c r="F380">
        <v>1</v>
      </c>
      <c r="G380">
        <v>4</v>
      </c>
      <c r="H380">
        <v>6</v>
      </c>
      <c r="I380">
        <v>7</v>
      </c>
      <c r="J380">
        <v>27</v>
      </c>
      <c r="K380">
        <v>7</v>
      </c>
    </row>
    <row r="381" spans="1:11" x14ac:dyDescent="0.25">
      <c r="A381" t="s">
        <v>11</v>
      </c>
      <c r="B381">
        <v>300</v>
      </c>
      <c r="C381" s="1">
        <v>43710</v>
      </c>
      <c r="D381">
        <v>0</v>
      </c>
      <c r="E381">
        <v>0</v>
      </c>
      <c r="F381">
        <v>16</v>
      </c>
      <c r="G381">
        <v>28</v>
      </c>
      <c r="H381">
        <v>36</v>
      </c>
      <c r="I381">
        <v>37</v>
      </c>
      <c r="J381">
        <v>49</v>
      </c>
      <c r="K381">
        <v>1</v>
      </c>
    </row>
    <row r="382" spans="1:11" x14ac:dyDescent="0.25">
      <c r="A382" t="s">
        <v>11</v>
      </c>
      <c r="B382">
        <v>301</v>
      </c>
      <c r="C382" s="1">
        <v>43713</v>
      </c>
      <c r="D382">
        <v>0</v>
      </c>
      <c r="E382">
        <v>0</v>
      </c>
      <c r="F382">
        <v>10</v>
      </c>
      <c r="G382">
        <v>30</v>
      </c>
      <c r="H382">
        <v>36</v>
      </c>
      <c r="I382">
        <v>38</v>
      </c>
      <c r="J382">
        <v>44</v>
      </c>
      <c r="K382">
        <v>4</v>
      </c>
    </row>
    <row r="383" spans="1:11" x14ac:dyDescent="0.25">
      <c r="A383" t="s">
        <v>11</v>
      </c>
      <c r="B383">
        <v>302</v>
      </c>
      <c r="C383" s="1">
        <v>43717</v>
      </c>
      <c r="D383">
        <v>0</v>
      </c>
      <c r="E383">
        <v>0</v>
      </c>
      <c r="F383">
        <v>15</v>
      </c>
      <c r="G383">
        <v>32</v>
      </c>
      <c r="H383">
        <v>39</v>
      </c>
      <c r="I383">
        <v>42</v>
      </c>
      <c r="J383">
        <v>48</v>
      </c>
      <c r="K383">
        <v>3</v>
      </c>
    </row>
    <row r="384" spans="1:11" x14ac:dyDescent="0.25">
      <c r="A384" t="s">
        <v>11</v>
      </c>
      <c r="B384">
        <v>303</v>
      </c>
      <c r="C384" s="1">
        <v>43720</v>
      </c>
      <c r="D384">
        <v>0</v>
      </c>
      <c r="E384">
        <v>0</v>
      </c>
      <c r="F384">
        <v>4</v>
      </c>
      <c r="G384">
        <v>12</v>
      </c>
      <c r="H384">
        <v>30</v>
      </c>
      <c r="I384">
        <v>32</v>
      </c>
      <c r="J384">
        <v>48</v>
      </c>
      <c r="K384">
        <v>7</v>
      </c>
    </row>
    <row r="385" spans="1:11" x14ac:dyDescent="0.25">
      <c r="A385" t="s">
        <v>11</v>
      </c>
      <c r="B385">
        <v>304</v>
      </c>
      <c r="C385" s="1">
        <v>43724</v>
      </c>
      <c r="D385">
        <v>0</v>
      </c>
      <c r="E385">
        <v>0</v>
      </c>
      <c r="F385">
        <v>3</v>
      </c>
      <c r="G385">
        <v>13</v>
      </c>
      <c r="H385">
        <v>25</v>
      </c>
      <c r="I385">
        <v>26</v>
      </c>
      <c r="J385">
        <v>29</v>
      </c>
      <c r="K385">
        <v>3</v>
      </c>
    </row>
    <row r="386" spans="1:11" x14ac:dyDescent="0.25">
      <c r="A386" t="s">
        <v>11</v>
      </c>
      <c r="B386">
        <v>304</v>
      </c>
      <c r="C386" s="1">
        <v>43724</v>
      </c>
      <c r="D386">
        <v>20</v>
      </c>
      <c r="E386">
        <v>1</v>
      </c>
      <c r="F386">
        <v>3</v>
      </c>
      <c r="G386">
        <v>9</v>
      </c>
      <c r="H386">
        <v>12</v>
      </c>
      <c r="I386">
        <v>32</v>
      </c>
      <c r="J386">
        <v>37</v>
      </c>
      <c r="K386">
        <v>0</v>
      </c>
    </row>
    <row r="387" spans="1:11" x14ac:dyDescent="0.25">
      <c r="A387" t="s">
        <v>11</v>
      </c>
      <c r="B387">
        <v>304</v>
      </c>
      <c r="C387" s="1">
        <v>43724</v>
      </c>
      <c r="D387">
        <v>20</v>
      </c>
      <c r="E387">
        <v>2</v>
      </c>
      <c r="F387">
        <v>4</v>
      </c>
      <c r="G387">
        <v>13</v>
      </c>
      <c r="H387">
        <v>20</v>
      </c>
      <c r="I387">
        <v>39</v>
      </c>
      <c r="J387">
        <v>45</v>
      </c>
      <c r="K387">
        <v>0</v>
      </c>
    </row>
    <row r="388" spans="1:11" x14ac:dyDescent="0.25">
      <c r="A388" t="s">
        <v>11</v>
      </c>
      <c r="B388">
        <v>304</v>
      </c>
      <c r="C388" s="1">
        <v>43724</v>
      </c>
      <c r="D388">
        <v>20</v>
      </c>
      <c r="E388">
        <v>3</v>
      </c>
      <c r="F388">
        <v>5</v>
      </c>
      <c r="G388">
        <v>6</v>
      </c>
      <c r="H388">
        <v>8</v>
      </c>
      <c r="I388">
        <v>10</v>
      </c>
      <c r="J388">
        <v>42</v>
      </c>
      <c r="K388">
        <v>0</v>
      </c>
    </row>
    <row r="389" spans="1:11" x14ac:dyDescent="0.25">
      <c r="A389" t="s">
        <v>11</v>
      </c>
      <c r="B389">
        <v>304</v>
      </c>
      <c r="C389" s="1">
        <v>43724</v>
      </c>
      <c r="D389">
        <v>20</v>
      </c>
      <c r="E389">
        <v>4</v>
      </c>
      <c r="F389">
        <v>6</v>
      </c>
      <c r="G389">
        <v>10</v>
      </c>
      <c r="H389">
        <v>17</v>
      </c>
      <c r="I389">
        <v>18</v>
      </c>
      <c r="J389">
        <v>44</v>
      </c>
      <c r="K389">
        <v>0</v>
      </c>
    </row>
    <row r="390" spans="1:11" x14ac:dyDescent="0.25">
      <c r="A390" t="s">
        <v>11</v>
      </c>
      <c r="B390">
        <v>304</v>
      </c>
      <c r="C390" s="1">
        <v>43724</v>
      </c>
      <c r="D390">
        <v>20</v>
      </c>
      <c r="E390">
        <v>5</v>
      </c>
      <c r="F390">
        <v>7</v>
      </c>
      <c r="G390">
        <v>33</v>
      </c>
      <c r="H390">
        <v>37</v>
      </c>
      <c r="I390">
        <v>39</v>
      </c>
      <c r="J390">
        <v>40</v>
      </c>
      <c r="K390">
        <v>0</v>
      </c>
    </row>
    <row r="391" spans="1:11" x14ac:dyDescent="0.25">
      <c r="A391" t="s">
        <v>11</v>
      </c>
      <c r="B391">
        <v>305</v>
      </c>
      <c r="C391" s="1">
        <v>43727</v>
      </c>
      <c r="D391">
        <v>0</v>
      </c>
      <c r="E391">
        <v>0</v>
      </c>
      <c r="F391">
        <v>6</v>
      </c>
      <c r="G391">
        <v>19</v>
      </c>
      <c r="H391">
        <v>24</v>
      </c>
      <c r="I391">
        <v>35</v>
      </c>
      <c r="J391">
        <v>46</v>
      </c>
      <c r="K391">
        <v>2</v>
      </c>
    </row>
    <row r="392" spans="1:11" x14ac:dyDescent="0.25">
      <c r="A392" t="s">
        <v>11</v>
      </c>
      <c r="B392">
        <v>305</v>
      </c>
      <c r="C392" s="1">
        <v>43727</v>
      </c>
      <c r="D392">
        <v>20</v>
      </c>
      <c r="E392">
        <v>1</v>
      </c>
      <c r="F392">
        <v>4</v>
      </c>
      <c r="G392">
        <v>22</v>
      </c>
      <c r="H392">
        <v>25</v>
      </c>
      <c r="I392">
        <v>32</v>
      </c>
      <c r="J392">
        <v>37</v>
      </c>
      <c r="K392">
        <v>0</v>
      </c>
    </row>
    <row r="393" spans="1:11" x14ac:dyDescent="0.25">
      <c r="A393" t="s">
        <v>11</v>
      </c>
      <c r="B393">
        <v>305</v>
      </c>
      <c r="C393" s="1">
        <v>43727</v>
      </c>
      <c r="D393">
        <v>20</v>
      </c>
      <c r="E393">
        <v>2</v>
      </c>
      <c r="F393">
        <v>6</v>
      </c>
      <c r="G393">
        <v>8</v>
      </c>
      <c r="H393">
        <v>19</v>
      </c>
      <c r="I393">
        <v>22</v>
      </c>
      <c r="J393">
        <v>46</v>
      </c>
      <c r="K393">
        <v>0</v>
      </c>
    </row>
    <row r="394" spans="1:11" x14ac:dyDescent="0.25">
      <c r="A394" t="s">
        <v>11</v>
      </c>
      <c r="B394">
        <v>305</v>
      </c>
      <c r="C394" s="1">
        <v>43727</v>
      </c>
      <c r="D394">
        <v>20</v>
      </c>
      <c r="E394">
        <v>3</v>
      </c>
      <c r="F394">
        <v>11</v>
      </c>
      <c r="G394">
        <v>13</v>
      </c>
      <c r="H394">
        <v>20</v>
      </c>
      <c r="I394">
        <v>28</v>
      </c>
      <c r="J394">
        <v>32</v>
      </c>
      <c r="K394">
        <v>0</v>
      </c>
    </row>
    <row r="395" spans="1:11" x14ac:dyDescent="0.25">
      <c r="A395" t="s">
        <v>11</v>
      </c>
      <c r="B395">
        <v>305</v>
      </c>
      <c r="C395" s="1">
        <v>43727</v>
      </c>
      <c r="D395">
        <v>20</v>
      </c>
      <c r="E395">
        <v>4</v>
      </c>
      <c r="F395">
        <v>15</v>
      </c>
      <c r="G395">
        <v>24</v>
      </c>
      <c r="H395">
        <v>25</v>
      </c>
      <c r="I395">
        <v>36</v>
      </c>
      <c r="J395">
        <v>49</v>
      </c>
      <c r="K395">
        <v>0</v>
      </c>
    </row>
    <row r="396" spans="1:11" x14ac:dyDescent="0.25">
      <c r="A396" t="s">
        <v>11</v>
      </c>
      <c r="B396">
        <v>305</v>
      </c>
      <c r="C396" s="1">
        <v>43727</v>
      </c>
      <c r="D396">
        <v>20</v>
      </c>
      <c r="E396">
        <v>5</v>
      </c>
      <c r="F396">
        <v>22</v>
      </c>
      <c r="G396">
        <v>37</v>
      </c>
      <c r="H396">
        <v>39</v>
      </c>
      <c r="I396">
        <v>41</v>
      </c>
      <c r="J396">
        <v>44</v>
      </c>
      <c r="K396">
        <v>0</v>
      </c>
    </row>
    <row r="397" spans="1:11" x14ac:dyDescent="0.25">
      <c r="A397" t="s">
        <v>11</v>
      </c>
      <c r="B397">
        <v>306</v>
      </c>
      <c r="C397" s="1">
        <v>43731</v>
      </c>
      <c r="D397">
        <v>0</v>
      </c>
      <c r="E397">
        <v>0</v>
      </c>
      <c r="F397">
        <v>15</v>
      </c>
      <c r="G397">
        <v>27</v>
      </c>
      <c r="H397">
        <v>29</v>
      </c>
      <c r="I397">
        <v>31</v>
      </c>
      <c r="J397">
        <v>44</v>
      </c>
      <c r="K397">
        <v>6</v>
      </c>
    </row>
    <row r="398" spans="1:11" x14ac:dyDescent="0.25">
      <c r="A398" t="s">
        <v>11</v>
      </c>
      <c r="B398">
        <v>307</v>
      </c>
      <c r="C398" s="1">
        <v>43734</v>
      </c>
      <c r="D398">
        <v>0</v>
      </c>
      <c r="E398">
        <v>0</v>
      </c>
      <c r="F398">
        <v>4</v>
      </c>
      <c r="G398">
        <v>6</v>
      </c>
      <c r="H398">
        <v>14</v>
      </c>
      <c r="I398">
        <v>21</v>
      </c>
      <c r="J398">
        <v>37</v>
      </c>
      <c r="K398">
        <v>3</v>
      </c>
    </row>
    <row r="399" spans="1:11" x14ac:dyDescent="0.25">
      <c r="A399" t="s">
        <v>11</v>
      </c>
      <c r="B399">
        <v>308</v>
      </c>
      <c r="C399" s="1">
        <v>43738</v>
      </c>
      <c r="D399">
        <v>0</v>
      </c>
      <c r="E399">
        <v>0</v>
      </c>
      <c r="F399">
        <v>3</v>
      </c>
      <c r="G399">
        <v>12</v>
      </c>
      <c r="H399">
        <v>41</v>
      </c>
      <c r="I399">
        <v>43</v>
      </c>
      <c r="J399">
        <v>46</v>
      </c>
      <c r="K399">
        <v>1</v>
      </c>
    </row>
    <row r="400" spans="1:11" x14ac:dyDescent="0.25">
      <c r="A400" t="s">
        <v>11</v>
      </c>
      <c r="B400">
        <v>309</v>
      </c>
      <c r="C400" s="1">
        <v>43741</v>
      </c>
      <c r="D400">
        <v>0</v>
      </c>
      <c r="E400">
        <v>0</v>
      </c>
      <c r="F400">
        <v>1</v>
      </c>
      <c r="G400">
        <v>2</v>
      </c>
      <c r="H400">
        <v>4</v>
      </c>
      <c r="I400">
        <v>19</v>
      </c>
      <c r="J400">
        <v>23</v>
      </c>
      <c r="K400">
        <v>5</v>
      </c>
    </row>
    <row r="401" spans="1:11" x14ac:dyDescent="0.25">
      <c r="A401" t="s">
        <v>11</v>
      </c>
      <c r="B401">
        <v>310</v>
      </c>
      <c r="C401" s="1">
        <v>43745</v>
      </c>
      <c r="D401">
        <v>0</v>
      </c>
      <c r="E401">
        <v>0</v>
      </c>
      <c r="F401">
        <v>4</v>
      </c>
      <c r="G401">
        <v>7</v>
      </c>
      <c r="H401">
        <v>17</v>
      </c>
      <c r="I401">
        <v>24</v>
      </c>
      <c r="J401">
        <v>29</v>
      </c>
      <c r="K401">
        <v>1</v>
      </c>
    </row>
    <row r="402" spans="1:11" x14ac:dyDescent="0.25">
      <c r="A402" t="s">
        <v>11</v>
      </c>
      <c r="B402">
        <v>311</v>
      </c>
      <c r="C402" s="1">
        <v>43748</v>
      </c>
      <c r="D402">
        <v>0</v>
      </c>
      <c r="E402">
        <v>0</v>
      </c>
      <c r="F402">
        <v>6</v>
      </c>
      <c r="G402">
        <v>12</v>
      </c>
      <c r="H402">
        <v>19</v>
      </c>
      <c r="I402">
        <v>34</v>
      </c>
      <c r="J402">
        <v>49</v>
      </c>
      <c r="K402">
        <v>7</v>
      </c>
    </row>
    <row r="403" spans="1:11" x14ac:dyDescent="0.25">
      <c r="A403" t="s">
        <v>11</v>
      </c>
      <c r="B403">
        <v>312</v>
      </c>
      <c r="C403" s="1">
        <v>43752</v>
      </c>
      <c r="D403">
        <v>0</v>
      </c>
      <c r="E403">
        <v>0</v>
      </c>
      <c r="F403">
        <v>4</v>
      </c>
      <c r="G403">
        <v>8</v>
      </c>
      <c r="H403">
        <v>21</v>
      </c>
      <c r="I403">
        <v>29</v>
      </c>
      <c r="J403">
        <v>42</v>
      </c>
      <c r="K403">
        <v>5</v>
      </c>
    </row>
    <row r="404" spans="1:11" x14ac:dyDescent="0.25">
      <c r="A404" t="s">
        <v>11</v>
      </c>
      <c r="B404">
        <v>313</v>
      </c>
      <c r="C404" s="1">
        <v>43755</v>
      </c>
      <c r="D404">
        <v>0</v>
      </c>
      <c r="E404">
        <v>0</v>
      </c>
      <c r="F404">
        <v>7</v>
      </c>
      <c r="G404">
        <v>14</v>
      </c>
      <c r="H404">
        <v>17</v>
      </c>
      <c r="I404">
        <v>23</v>
      </c>
      <c r="J404">
        <v>24</v>
      </c>
      <c r="K404">
        <v>7</v>
      </c>
    </row>
    <row r="405" spans="1:11" x14ac:dyDescent="0.25">
      <c r="A405" t="s">
        <v>11</v>
      </c>
      <c r="B405">
        <v>314</v>
      </c>
      <c r="C405" s="1">
        <v>43759</v>
      </c>
      <c r="D405">
        <v>0</v>
      </c>
      <c r="E405">
        <v>0</v>
      </c>
      <c r="F405">
        <v>16</v>
      </c>
      <c r="G405">
        <v>25</v>
      </c>
      <c r="H405">
        <v>27</v>
      </c>
      <c r="I405">
        <v>28</v>
      </c>
      <c r="J405">
        <v>41</v>
      </c>
      <c r="K405">
        <v>3</v>
      </c>
    </row>
    <row r="406" spans="1:11" x14ac:dyDescent="0.25">
      <c r="A406" t="s">
        <v>11</v>
      </c>
      <c r="B406">
        <v>315</v>
      </c>
      <c r="C406" s="1">
        <v>43762</v>
      </c>
      <c r="D406">
        <v>0</v>
      </c>
      <c r="E406">
        <v>0</v>
      </c>
      <c r="F406">
        <v>3</v>
      </c>
      <c r="G406">
        <v>13</v>
      </c>
      <c r="H406">
        <v>16</v>
      </c>
      <c r="I406">
        <v>19</v>
      </c>
      <c r="J406">
        <v>40</v>
      </c>
      <c r="K406">
        <v>5</v>
      </c>
    </row>
    <row r="407" spans="1:11" x14ac:dyDescent="0.25">
      <c r="A407" t="s">
        <v>11</v>
      </c>
      <c r="B407">
        <v>316</v>
      </c>
      <c r="C407" s="1">
        <v>43766</v>
      </c>
      <c r="D407">
        <v>0</v>
      </c>
      <c r="E407">
        <v>0</v>
      </c>
      <c r="F407">
        <v>7</v>
      </c>
      <c r="G407">
        <v>12</v>
      </c>
      <c r="H407">
        <v>17</v>
      </c>
      <c r="I407">
        <v>18</v>
      </c>
      <c r="J407">
        <v>39</v>
      </c>
      <c r="K407">
        <v>5</v>
      </c>
    </row>
    <row r="408" spans="1:11" x14ac:dyDescent="0.25">
      <c r="A408" t="s">
        <v>11</v>
      </c>
      <c r="B408">
        <v>317</v>
      </c>
      <c r="C408" s="1">
        <v>43769</v>
      </c>
      <c r="D408">
        <v>0</v>
      </c>
      <c r="E408">
        <v>0</v>
      </c>
      <c r="F408">
        <v>17</v>
      </c>
      <c r="G408">
        <v>18</v>
      </c>
      <c r="H408">
        <v>27</v>
      </c>
      <c r="I408">
        <v>42</v>
      </c>
      <c r="J408">
        <v>46</v>
      </c>
      <c r="K408">
        <v>2</v>
      </c>
    </row>
    <row r="409" spans="1:11" x14ac:dyDescent="0.25">
      <c r="A409" t="s">
        <v>11</v>
      </c>
      <c r="B409">
        <v>318</v>
      </c>
      <c r="C409" s="1">
        <v>43773</v>
      </c>
      <c r="D409">
        <v>0</v>
      </c>
      <c r="E409">
        <v>0</v>
      </c>
      <c r="F409">
        <v>1</v>
      </c>
      <c r="G409">
        <v>2</v>
      </c>
      <c r="H409">
        <v>13</v>
      </c>
      <c r="I409">
        <v>18</v>
      </c>
      <c r="J409">
        <v>38</v>
      </c>
      <c r="K409">
        <v>2</v>
      </c>
    </row>
    <row r="410" spans="1:11" x14ac:dyDescent="0.25">
      <c r="A410" t="s">
        <v>11</v>
      </c>
      <c r="B410">
        <v>319</v>
      </c>
      <c r="C410" s="1">
        <v>43776</v>
      </c>
      <c r="D410">
        <v>0</v>
      </c>
      <c r="E410">
        <v>0</v>
      </c>
      <c r="F410">
        <v>9</v>
      </c>
      <c r="G410">
        <v>30</v>
      </c>
      <c r="H410">
        <v>31</v>
      </c>
      <c r="I410">
        <v>37</v>
      </c>
      <c r="J410">
        <v>42</v>
      </c>
      <c r="K410">
        <v>7</v>
      </c>
    </row>
    <row r="411" spans="1:11" x14ac:dyDescent="0.25">
      <c r="A411" t="s">
        <v>11</v>
      </c>
      <c r="B411">
        <v>320</v>
      </c>
      <c r="C411" s="1">
        <v>43780</v>
      </c>
      <c r="D411">
        <v>0</v>
      </c>
      <c r="E411">
        <v>0</v>
      </c>
      <c r="F411">
        <v>7</v>
      </c>
      <c r="G411">
        <v>14</v>
      </c>
      <c r="H411">
        <v>20</v>
      </c>
      <c r="I411">
        <v>22</v>
      </c>
      <c r="J411">
        <v>42</v>
      </c>
      <c r="K411">
        <v>6</v>
      </c>
    </row>
    <row r="412" spans="1:11" x14ac:dyDescent="0.25">
      <c r="A412" t="s">
        <v>11</v>
      </c>
      <c r="B412">
        <v>321</v>
      </c>
      <c r="C412" s="1">
        <v>43783</v>
      </c>
      <c r="D412">
        <v>0</v>
      </c>
      <c r="E412">
        <v>0</v>
      </c>
      <c r="F412">
        <v>7</v>
      </c>
      <c r="G412">
        <v>10</v>
      </c>
      <c r="H412">
        <v>23</v>
      </c>
      <c r="I412">
        <v>33</v>
      </c>
      <c r="J412">
        <v>44</v>
      </c>
      <c r="K412">
        <v>5</v>
      </c>
    </row>
    <row r="413" spans="1:11" x14ac:dyDescent="0.25">
      <c r="A413" t="s">
        <v>11</v>
      </c>
      <c r="B413">
        <v>322</v>
      </c>
      <c r="C413" s="1">
        <v>43787</v>
      </c>
      <c r="D413">
        <v>0</v>
      </c>
      <c r="E413">
        <v>0</v>
      </c>
      <c r="F413">
        <v>22</v>
      </c>
      <c r="G413">
        <v>25</v>
      </c>
      <c r="H413">
        <v>33</v>
      </c>
      <c r="I413">
        <v>44</v>
      </c>
      <c r="J413">
        <v>47</v>
      </c>
      <c r="K413">
        <v>1</v>
      </c>
    </row>
    <row r="414" spans="1:11" x14ac:dyDescent="0.25">
      <c r="A414" t="s">
        <v>11</v>
      </c>
      <c r="B414">
        <v>323</v>
      </c>
      <c r="C414" s="1">
        <v>43790</v>
      </c>
      <c r="D414">
        <v>0</v>
      </c>
      <c r="E414">
        <v>0</v>
      </c>
      <c r="F414">
        <v>15</v>
      </c>
      <c r="G414">
        <v>24</v>
      </c>
      <c r="H414">
        <v>29</v>
      </c>
      <c r="I414">
        <v>39</v>
      </c>
      <c r="J414">
        <v>47</v>
      </c>
      <c r="K414">
        <v>4</v>
      </c>
    </row>
    <row r="415" spans="1:11" x14ac:dyDescent="0.25">
      <c r="A415" t="s">
        <v>11</v>
      </c>
      <c r="B415">
        <v>324</v>
      </c>
      <c r="C415" s="1">
        <v>43794</v>
      </c>
      <c r="D415">
        <v>0</v>
      </c>
      <c r="E415">
        <v>0</v>
      </c>
      <c r="F415">
        <v>5</v>
      </c>
      <c r="G415">
        <v>6</v>
      </c>
      <c r="H415">
        <v>9</v>
      </c>
      <c r="I415">
        <v>20</v>
      </c>
      <c r="J415">
        <v>42</v>
      </c>
      <c r="K415">
        <v>3</v>
      </c>
    </row>
    <row r="416" spans="1:11" x14ac:dyDescent="0.25">
      <c r="A416" t="s">
        <v>11</v>
      </c>
      <c r="B416">
        <v>325</v>
      </c>
      <c r="C416" s="1">
        <v>43797</v>
      </c>
      <c r="D416">
        <v>0</v>
      </c>
      <c r="E416">
        <v>0</v>
      </c>
      <c r="F416">
        <v>14</v>
      </c>
      <c r="G416">
        <v>21</v>
      </c>
      <c r="H416">
        <v>24</v>
      </c>
      <c r="I416">
        <v>27</v>
      </c>
      <c r="J416">
        <v>40</v>
      </c>
      <c r="K416">
        <v>7</v>
      </c>
    </row>
    <row r="417" spans="1:11" x14ac:dyDescent="0.25">
      <c r="A417" t="s">
        <v>11</v>
      </c>
      <c r="B417">
        <v>326</v>
      </c>
      <c r="C417" s="1">
        <v>43801</v>
      </c>
      <c r="D417">
        <v>0</v>
      </c>
      <c r="E417">
        <v>0</v>
      </c>
      <c r="F417">
        <v>9</v>
      </c>
      <c r="G417">
        <v>10</v>
      </c>
      <c r="H417">
        <v>26</v>
      </c>
      <c r="I417">
        <v>37</v>
      </c>
      <c r="J417">
        <v>43</v>
      </c>
      <c r="K417">
        <v>3</v>
      </c>
    </row>
    <row r="418" spans="1:11" x14ac:dyDescent="0.25">
      <c r="A418" t="s">
        <v>11</v>
      </c>
      <c r="B418">
        <v>327</v>
      </c>
      <c r="C418" s="1">
        <v>43804</v>
      </c>
      <c r="D418">
        <v>0</v>
      </c>
      <c r="E418">
        <v>0</v>
      </c>
      <c r="F418">
        <v>2</v>
      </c>
      <c r="G418">
        <v>14</v>
      </c>
      <c r="H418">
        <v>34</v>
      </c>
      <c r="I418">
        <v>40</v>
      </c>
      <c r="J418">
        <v>43</v>
      </c>
      <c r="K418">
        <v>2</v>
      </c>
    </row>
    <row r="419" spans="1:11" x14ac:dyDescent="0.25">
      <c r="A419" t="s">
        <v>11</v>
      </c>
      <c r="B419">
        <v>328</v>
      </c>
      <c r="C419" s="1">
        <v>43808</v>
      </c>
      <c r="D419">
        <v>0</v>
      </c>
      <c r="E419">
        <v>0</v>
      </c>
      <c r="F419">
        <v>6</v>
      </c>
      <c r="G419">
        <v>20</v>
      </c>
      <c r="H419">
        <v>34</v>
      </c>
      <c r="I419">
        <v>38</v>
      </c>
      <c r="J419">
        <v>49</v>
      </c>
      <c r="K419">
        <v>3</v>
      </c>
    </row>
    <row r="420" spans="1:11" x14ac:dyDescent="0.25">
      <c r="A420" t="s">
        <v>11</v>
      </c>
      <c r="B420">
        <v>329</v>
      </c>
      <c r="C420" s="1">
        <v>43811</v>
      </c>
      <c r="D420">
        <v>0</v>
      </c>
      <c r="E420">
        <v>0</v>
      </c>
      <c r="F420">
        <v>10</v>
      </c>
      <c r="G420">
        <v>23</v>
      </c>
      <c r="H420">
        <v>32</v>
      </c>
      <c r="I420">
        <v>33</v>
      </c>
      <c r="J420">
        <v>45</v>
      </c>
      <c r="K420">
        <v>7</v>
      </c>
    </row>
    <row r="421" spans="1:11" x14ac:dyDescent="0.25">
      <c r="A421" t="s">
        <v>11</v>
      </c>
      <c r="B421">
        <v>330</v>
      </c>
      <c r="C421" s="1">
        <v>43815</v>
      </c>
      <c r="D421">
        <v>0</v>
      </c>
      <c r="E421">
        <v>0</v>
      </c>
      <c r="F421">
        <v>17</v>
      </c>
      <c r="G421">
        <v>22</v>
      </c>
      <c r="H421">
        <v>26</v>
      </c>
      <c r="I421">
        <v>38</v>
      </c>
      <c r="J421">
        <v>44</v>
      </c>
      <c r="K421">
        <v>7</v>
      </c>
    </row>
    <row r="422" spans="1:11" x14ac:dyDescent="0.25">
      <c r="A422" t="s">
        <v>11</v>
      </c>
      <c r="B422">
        <v>331</v>
      </c>
      <c r="C422" s="1">
        <v>43818</v>
      </c>
      <c r="D422">
        <v>0</v>
      </c>
      <c r="E422">
        <v>0</v>
      </c>
      <c r="F422">
        <v>7</v>
      </c>
      <c r="G422">
        <v>9</v>
      </c>
      <c r="H422">
        <v>21</v>
      </c>
      <c r="I422">
        <v>43</v>
      </c>
      <c r="J422">
        <v>48</v>
      </c>
      <c r="K422">
        <v>1</v>
      </c>
    </row>
    <row r="423" spans="1:11" x14ac:dyDescent="0.25">
      <c r="A423" t="s">
        <v>11</v>
      </c>
      <c r="B423">
        <v>332</v>
      </c>
      <c r="C423" s="1">
        <v>43822</v>
      </c>
      <c r="D423">
        <v>0</v>
      </c>
      <c r="E423">
        <v>0</v>
      </c>
      <c r="F423">
        <v>4</v>
      </c>
      <c r="G423">
        <v>8</v>
      </c>
      <c r="H423">
        <v>23</v>
      </c>
      <c r="I423">
        <v>40</v>
      </c>
      <c r="J423">
        <v>45</v>
      </c>
      <c r="K423">
        <v>7</v>
      </c>
    </row>
    <row r="424" spans="1:11" x14ac:dyDescent="0.25">
      <c r="A424" t="s">
        <v>11</v>
      </c>
      <c r="B424">
        <v>333</v>
      </c>
      <c r="C424" s="1">
        <v>43825</v>
      </c>
      <c r="D424">
        <v>0</v>
      </c>
      <c r="E424">
        <v>0</v>
      </c>
      <c r="F424">
        <v>3</v>
      </c>
      <c r="G424">
        <v>12</v>
      </c>
      <c r="H424">
        <v>13</v>
      </c>
      <c r="I424">
        <v>21</v>
      </c>
      <c r="J424">
        <v>37</v>
      </c>
      <c r="K424">
        <v>5</v>
      </c>
    </row>
    <row r="425" spans="1:11" x14ac:dyDescent="0.25">
      <c r="A425" t="s">
        <v>11</v>
      </c>
      <c r="B425">
        <v>334</v>
      </c>
      <c r="C425" s="1">
        <v>43829</v>
      </c>
      <c r="D425">
        <v>0</v>
      </c>
      <c r="E425">
        <v>0</v>
      </c>
      <c r="F425">
        <v>1</v>
      </c>
      <c r="G425">
        <v>25</v>
      </c>
      <c r="H425">
        <v>33</v>
      </c>
      <c r="I425">
        <v>42</v>
      </c>
      <c r="J425">
        <v>47</v>
      </c>
      <c r="K425">
        <v>2</v>
      </c>
    </row>
    <row r="426" spans="1:11" x14ac:dyDescent="0.25">
      <c r="A426" t="s">
        <v>11</v>
      </c>
      <c r="B426">
        <v>335</v>
      </c>
      <c r="C426" s="1">
        <v>43832</v>
      </c>
      <c r="D426">
        <v>0</v>
      </c>
      <c r="E426">
        <v>0</v>
      </c>
      <c r="F426">
        <v>4</v>
      </c>
      <c r="G426">
        <v>15</v>
      </c>
      <c r="H426">
        <v>19</v>
      </c>
      <c r="I426">
        <v>26</v>
      </c>
      <c r="J426">
        <v>44</v>
      </c>
      <c r="K426">
        <v>2</v>
      </c>
    </row>
    <row r="427" spans="1:11" x14ac:dyDescent="0.25">
      <c r="A427" t="s">
        <v>11</v>
      </c>
      <c r="B427">
        <v>336</v>
      </c>
      <c r="C427" s="1">
        <v>43836</v>
      </c>
      <c r="D427">
        <v>0</v>
      </c>
      <c r="E427">
        <v>0</v>
      </c>
      <c r="F427">
        <v>11</v>
      </c>
      <c r="G427">
        <v>19</v>
      </c>
      <c r="H427">
        <v>31</v>
      </c>
      <c r="I427">
        <v>38</v>
      </c>
      <c r="J427">
        <v>43</v>
      </c>
      <c r="K427">
        <v>4</v>
      </c>
    </row>
    <row r="428" spans="1:11" x14ac:dyDescent="0.25">
      <c r="A428" t="s">
        <v>11</v>
      </c>
      <c r="B428">
        <v>337</v>
      </c>
      <c r="C428" s="1">
        <v>43839</v>
      </c>
      <c r="D428">
        <v>0</v>
      </c>
      <c r="E428">
        <v>0</v>
      </c>
      <c r="F428">
        <v>11</v>
      </c>
      <c r="G428">
        <v>21</v>
      </c>
      <c r="H428">
        <v>25</v>
      </c>
      <c r="I428">
        <v>42</v>
      </c>
      <c r="J428">
        <v>47</v>
      </c>
      <c r="K428">
        <v>3</v>
      </c>
    </row>
    <row r="429" spans="1:11" x14ac:dyDescent="0.25">
      <c r="A429" t="s">
        <v>11</v>
      </c>
      <c r="B429">
        <v>338</v>
      </c>
      <c r="C429" s="1">
        <v>43843</v>
      </c>
      <c r="D429">
        <v>0</v>
      </c>
      <c r="E429">
        <v>0</v>
      </c>
      <c r="F429">
        <v>5</v>
      </c>
      <c r="G429">
        <v>9</v>
      </c>
      <c r="H429">
        <v>14</v>
      </c>
      <c r="I429">
        <v>17</v>
      </c>
      <c r="J429">
        <v>20</v>
      </c>
      <c r="K429">
        <v>4</v>
      </c>
    </row>
    <row r="430" spans="1:11" x14ac:dyDescent="0.25">
      <c r="A430" t="s">
        <v>11</v>
      </c>
      <c r="B430">
        <v>339</v>
      </c>
      <c r="C430" s="1">
        <v>43846</v>
      </c>
      <c r="D430">
        <v>0</v>
      </c>
      <c r="E430">
        <v>0</v>
      </c>
      <c r="F430">
        <v>16</v>
      </c>
      <c r="G430">
        <v>23</v>
      </c>
      <c r="H430">
        <v>28</v>
      </c>
      <c r="I430">
        <v>37</v>
      </c>
      <c r="J430">
        <v>41</v>
      </c>
      <c r="K430">
        <v>2</v>
      </c>
    </row>
    <row r="431" spans="1:11" x14ac:dyDescent="0.25">
      <c r="A431" t="s">
        <v>11</v>
      </c>
      <c r="B431">
        <v>340</v>
      </c>
      <c r="C431" s="1">
        <v>43850</v>
      </c>
      <c r="D431">
        <v>0</v>
      </c>
      <c r="E431">
        <v>0</v>
      </c>
      <c r="F431">
        <v>6</v>
      </c>
      <c r="G431">
        <v>8</v>
      </c>
      <c r="H431">
        <v>19</v>
      </c>
      <c r="I431">
        <v>20</v>
      </c>
      <c r="J431">
        <v>49</v>
      </c>
      <c r="K431">
        <v>2</v>
      </c>
    </row>
    <row r="432" spans="1:11" x14ac:dyDescent="0.25">
      <c r="A432" t="s">
        <v>11</v>
      </c>
      <c r="B432">
        <v>341</v>
      </c>
      <c r="C432" s="1">
        <v>43853</v>
      </c>
      <c r="D432">
        <v>0</v>
      </c>
      <c r="E432">
        <v>0</v>
      </c>
      <c r="F432">
        <v>13</v>
      </c>
      <c r="G432">
        <v>17</v>
      </c>
      <c r="H432">
        <v>19</v>
      </c>
      <c r="I432">
        <v>48</v>
      </c>
      <c r="J432">
        <v>49</v>
      </c>
      <c r="K432">
        <v>3</v>
      </c>
    </row>
    <row r="433" spans="1:11" x14ac:dyDescent="0.25">
      <c r="A433" t="s">
        <v>11</v>
      </c>
      <c r="B433">
        <v>342</v>
      </c>
      <c r="C433" s="1">
        <v>43857</v>
      </c>
      <c r="D433">
        <v>0</v>
      </c>
      <c r="E433">
        <v>0</v>
      </c>
      <c r="F433">
        <v>8</v>
      </c>
      <c r="G433">
        <v>21</v>
      </c>
      <c r="H433">
        <v>30</v>
      </c>
      <c r="I433">
        <v>35</v>
      </c>
      <c r="J433">
        <v>38</v>
      </c>
      <c r="K433">
        <v>2</v>
      </c>
    </row>
    <row r="434" spans="1:11" x14ac:dyDescent="0.25">
      <c r="A434" t="s">
        <v>11</v>
      </c>
      <c r="B434">
        <v>343</v>
      </c>
      <c r="C434" s="1">
        <v>43860</v>
      </c>
      <c r="D434">
        <v>0</v>
      </c>
      <c r="E434">
        <v>0</v>
      </c>
      <c r="F434">
        <v>8</v>
      </c>
      <c r="G434">
        <v>16</v>
      </c>
      <c r="H434">
        <v>19</v>
      </c>
      <c r="I434">
        <v>22</v>
      </c>
      <c r="J434">
        <v>37</v>
      </c>
      <c r="K434">
        <v>6</v>
      </c>
    </row>
    <row r="435" spans="1:11" x14ac:dyDescent="0.25">
      <c r="A435" t="s">
        <v>11</v>
      </c>
      <c r="B435">
        <v>344</v>
      </c>
      <c r="C435" s="1">
        <v>43864</v>
      </c>
      <c r="D435">
        <v>0</v>
      </c>
      <c r="E435">
        <v>0</v>
      </c>
      <c r="F435">
        <v>2</v>
      </c>
      <c r="G435">
        <v>19</v>
      </c>
      <c r="H435">
        <v>39</v>
      </c>
      <c r="I435">
        <v>44</v>
      </c>
      <c r="J435">
        <v>49</v>
      </c>
      <c r="K435">
        <v>4</v>
      </c>
    </row>
    <row r="436" spans="1:11" x14ac:dyDescent="0.25">
      <c r="A436" t="s">
        <v>11</v>
      </c>
      <c r="B436">
        <v>345</v>
      </c>
      <c r="C436" s="1">
        <v>43867</v>
      </c>
      <c r="D436">
        <v>0</v>
      </c>
      <c r="E436">
        <v>0</v>
      </c>
      <c r="F436">
        <v>14</v>
      </c>
      <c r="G436">
        <v>19</v>
      </c>
      <c r="H436">
        <v>25</v>
      </c>
      <c r="I436">
        <v>28</v>
      </c>
      <c r="J436">
        <v>37</v>
      </c>
      <c r="K436">
        <v>7</v>
      </c>
    </row>
    <row r="437" spans="1:11" x14ac:dyDescent="0.25">
      <c r="A437" t="s">
        <v>11</v>
      </c>
      <c r="B437">
        <v>346</v>
      </c>
      <c r="C437" s="1">
        <v>43871</v>
      </c>
      <c r="D437">
        <v>0</v>
      </c>
      <c r="E437">
        <v>0</v>
      </c>
      <c r="F437">
        <v>1</v>
      </c>
      <c r="G437">
        <v>8</v>
      </c>
      <c r="H437">
        <v>19</v>
      </c>
      <c r="I437">
        <v>28</v>
      </c>
      <c r="J437">
        <v>33</v>
      </c>
      <c r="K437">
        <v>3</v>
      </c>
    </row>
    <row r="438" spans="1:11" x14ac:dyDescent="0.25">
      <c r="A438" t="s">
        <v>11</v>
      </c>
      <c r="B438">
        <v>347</v>
      </c>
      <c r="C438" s="1">
        <v>43874</v>
      </c>
      <c r="D438">
        <v>0</v>
      </c>
      <c r="E438">
        <v>0</v>
      </c>
      <c r="F438">
        <v>21</v>
      </c>
      <c r="G438">
        <v>31</v>
      </c>
      <c r="H438">
        <v>33</v>
      </c>
      <c r="I438">
        <v>44</v>
      </c>
      <c r="J438">
        <v>45</v>
      </c>
      <c r="K438">
        <v>6</v>
      </c>
    </row>
    <row r="439" spans="1:11" x14ac:dyDescent="0.25">
      <c r="A439" t="s">
        <v>11</v>
      </c>
      <c r="B439">
        <v>348</v>
      </c>
      <c r="C439" s="1">
        <v>43878</v>
      </c>
      <c r="D439">
        <v>0</v>
      </c>
      <c r="E439">
        <v>0</v>
      </c>
      <c r="F439">
        <v>4</v>
      </c>
      <c r="G439">
        <v>5</v>
      </c>
      <c r="H439">
        <v>7</v>
      </c>
      <c r="I439">
        <v>39</v>
      </c>
      <c r="J439">
        <v>48</v>
      </c>
      <c r="K439">
        <v>5</v>
      </c>
    </row>
    <row r="440" spans="1:11" x14ac:dyDescent="0.25">
      <c r="A440" t="s">
        <v>11</v>
      </c>
      <c r="B440">
        <v>349</v>
      </c>
      <c r="C440" s="1">
        <v>43881</v>
      </c>
      <c r="D440">
        <v>0</v>
      </c>
      <c r="E440">
        <v>0</v>
      </c>
      <c r="F440">
        <v>9</v>
      </c>
      <c r="G440">
        <v>12</v>
      </c>
      <c r="H440">
        <v>13</v>
      </c>
      <c r="I440">
        <v>41</v>
      </c>
      <c r="J440">
        <v>42</v>
      </c>
      <c r="K440">
        <v>5</v>
      </c>
    </row>
    <row r="441" spans="1:11" x14ac:dyDescent="0.25">
      <c r="A441" t="s">
        <v>11</v>
      </c>
      <c r="B441">
        <v>350</v>
      </c>
      <c r="C441" s="1">
        <v>43885</v>
      </c>
      <c r="D441">
        <v>0</v>
      </c>
      <c r="E441">
        <v>0</v>
      </c>
      <c r="F441">
        <v>2</v>
      </c>
      <c r="G441">
        <v>4</v>
      </c>
      <c r="H441">
        <v>9</v>
      </c>
      <c r="I441">
        <v>29</v>
      </c>
      <c r="J441">
        <v>30</v>
      </c>
      <c r="K441">
        <v>4</v>
      </c>
    </row>
    <row r="442" spans="1:11" x14ac:dyDescent="0.25">
      <c r="A442" t="s">
        <v>11</v>
      </c>
      <c r="B442">
        <v>351</v>
      </c>
      <c r="C442" s="1">
        <v>43888</v>
      </c>
      <c r="D442">
        <v>0</v>
      </c>
      <c r="E442">
        <v>0</v>
      </c>
      <c r="F442">
        <v>6</v>
      </c>
      <c r="G442">
        <v>10</v>
      </c>
      <c r="H442">
        <v>22</v>
      </c>
      <c r="I442">
        <v>35</v>
      </c>
      <c r="J442">
        <v>45</v>
      </c>
      <c r="K442">
        <v>1</v>
      </c>
    </row>
    <row r="443" spans="1:11" x14ac:dyDescent="0.25">
      <c r="A443" t="s">
        <v>11</v>
      </c>
      <c r="B443">
        <v>352</v>
      </c>
      <c r="C443" s="1">
        <v>43892</v>
      </c>
      <c r="D443">
        <v>0</v>
      </c>
      <c r="E443">
        <v>0</v>
      </c>
      <c r="F443">
        <v>1</v>
      </c>
      <c r="G443">
        <v>13</v>
      </c>
      <c r="H443">
        <v>24</v>
      </c>
      <c r="I443">
        <v>31</v>
      </c>
      <c r="J443">
        <v>49</v>
      </c>
      <c r="K443">
        <v>7</v>
      </c>
    </row>
    <row r="444" spans="1:11" x14ac:dyDescent="0.25">
      <c r="A444" t="s">
        <v>11</v>
      </c>
      <c r="B444">
        <v>353</v>
      </c>
      <c r="C444" s="1">
        <v>43895</v>
      </c>
      <c r="D444">
        <v>0</v>
      </c>
      <c r="E444">
        <v>0</v>
      </c>
      <c r="F444">
        <v>4</v>
      </c>
      <c r="G444">
        <v>20</v>
      </c>
      <c r="H444">
        <v>37</v>
      </c>
      <c r="I444">
        <v>42</v>
      </c>
      <c r="J444">
        <v>46</v>
      </c>
      <c r="K444">
        <v>3</v>
      </c>
    </row>
    <row r="445" spans="1:11" x14ac:dyDescent="0.25">
      <c r="A445" t="s">
        <v>11</v>
      </c>
      <c r="B445">
        <v>354</v>
      </c>
      <c r="C445" s="1">
        <v>43899</v>
      </c>
      <c r="D445">
        <v>0</v>
      </c>
      <c r="E445">
        <v>0</v>
      </c>
      <c r="F445">
        <v>10</v>
      </c>
      <c r="G445">
        <v>17</v>
      </c>
      <c r="H445">
        <v>23</v>
      </c>
      <c r="I445">
        <v>28</v>
      </c>
      <c r="J445">
        <v>40</v>
      </c>
      <c r="K445">
        <v>5</v>
      </c>
    </row>
    <row r="446" spans="1:11" x14ac:dyDescent="0.25">
      <c r="A446" t="s">
        <v>11</v>
      </c>
      <c r="B446">
        <v>355</v>
      </c>
      <c r="C446" s="1">
        <v>43902</v>
      </c>
      <c r="D446">
        <v>0</v>
      </c>
      <c r="E446">
        <v>0</v>
      </c>
      <c r="F446">
        <v>16</v>
      </c>
      <c r="G446">
        <v>19</v>
      </c>
      <c r="H446">
        <v>31</v>
      </c>
      <c r="I446">
        <v>41</v>
      </c>
      <c r="J446">
        <v>49</v>
      </c>
      <c r="K446">
        <v>1</v>
      </c>
    </row>
    <row r="447" spans="1:11" x14ac:dyDescent="0.25">
      <c r="A447" t="s">
        <v>11</v>
      </c>
      <c r="B447">
        <v>356</v>
      </c>
      <c r="C447" s="1">
        <v>43906</v>
      </c>
      <c r="D447">
        <v>0</v>
      </c>
      <c r="E447">
        <v>0</v>
      </c>
      <c r="F447">
        <v>13</v>
      </c>
      <c r="G447">
        <v>23</v>
      </c>
      <c r="H447">
        <v>24</v>
      </c>
      <c r="I447">
        <v>31</v>
      </c>
      <c r="J447">
        <v>49</v>
      </c>
      <c r="K447">
        <v>4</v>
      </c>
    </row>
    <row r="448" spans="1:11" x14ac:dyDescent="0.25">
      <c r="A448" t="s">
        <v>11</v>
      </c>
      <c r="B448">
        <v>357</v>
      </c>
      <c r="C448" s="1">
        <v>43909</v>
      </c>
      <c r="D448">
        <v>0</v>
      </c>
      <c r="E448">
        <v>0</v>
      </c>
      <c r="F448">
        <v>12</v>
      </c>
      <c r="G448">
        <v>32</v>
      </c>
      <c r="H448">
        <v>39</v>
      </c>
      <c r="I448">
        <v>40</v>
      </c>
      <c r="J448">
        <v>49</v>
      </c>
      <c r="K448">
        <v>7</v>
      </c>
    </row>
    <row r="449" spans="1:11" x14ac:dyDescent="0.25">
      <c r="A449" t="s">
        <v>11</v>
      </c>
      <c r="B449">
        <v>358</v>
      </c>
      <c r="C449" s="1">
        <v>43913</v>
      </c>
      <c r="D449">
        <v>0</v>
      </c>
      <c r="E449">
        <v>0</v>
      </c>
      <c r="F449">
        <v>5</v>
      </c>
      <c r="G449">
        <v>15</v>
      </c>
      <c r="H449">
        <v>23</v>
      </c>
      <c r="I449">
        <v>36</v>
      </c>
      <c r="J449">
        <v>47</v>
      </c>
      <c r="K449">
        <v>3</v>
      </c>
    </row>
    <row r="450" spans="1:11" x14ac:dyDescent="0.25">
      <c r="A450" t="s">
        <v>11</v>
      </c>
      <c r="B450">
        <v>359</v>
      </c>
      <c r="C450" s="1">
        <v>43916</v>
      </c>
      <c r="D450">
        <v>0</v>
      </c>
      <c r="E450">
        <v>0</v>
      </c>
      <c r="F450">
        <v>8</v>
      </c>
      <c r="G450">
        <v>9</v>
      </c>
      <c r="H450">
        <v>17</v>
      </c>
      <c r="I450">
        <v>25</v>
      </c>
      <c r="J450">
        <v>36</v>
      </c>
      <c r="K450">
        <v>6</v>
      </c>
    </row>
    <row r="451" spans="1:11" x14ac:dyDescent="0.25">
      <c r="A451" t="s">
        <v>11</v>
      </c>
      <c r="B451">
        <v>360</v>
      </c>
      <c r="C451" s="1">
        <v>43920</v>
      </c>
      <c r="D451">
        <v>0</v>
      </c>
      <c r="E451">
        <v>0</v>
      </c>
      <c r="F451">
        <v>2</v>
      </c>
      <c r="G451">
        <v>10</v>
      </c>
      <c r="H451">
        <v>15</v>
      </c>
      <c r="I451">
        <v>39</v>
      </c>
      <c r="J451">
        <v>48</v>
      </c>
      <c r="K451">
        <v>4</v>
      </c>
    </row>
    <row r="452" spans="1:11" x14ac:dyDescent="0.25">
      <c r="A452" t="s">
        <v>11</v>
      </c>
      <c r="B452">
        <v>361</v>
      </c>
      <c r="C452" s="1">
        <v>43923</v>
      </c>
      <c r="D452">
        <v>0</v>
      </c>
      <c r="E452">
        <v>0</v>
      </c>
      <c r="F452">
        <v>20</v>
      </c>
      <c r="G452">
        <v>21</v>
      </c>
      <c r="H452">
        <v>29</v>
      </c>
      <c r="I452">
        <v>33</v>
      </c>
      <c r="J452">
        <v>35</v>
      </c>
      <c r="K452">
        <v>1</v>
      </c>
    </row>
    <row r="453" spans="1:11" x14ac:dyDescent="0.25">
      <c r="A453" t="s">
        <v>11</v>
      </c>
      <c r="B453">
        <v>362</v>
      </c>
      <c r="C453" s="1">
        <v>43927</v>
      </c>
      <c r="D453">
        <v>0</v>
      </c>
      <c r="E453">
        <v>0</v>
      </c>
      <c r="F453">
        <v>1</v>
      </c>
      <c r="G453">
        <v>11</v>
      </c>
      <c r="H453">
        <v>19</v>
      </c>
      <c r="I453">
        <v>28</v>
      </c>
      <c r="J453">
        <v>43</v>
      </c>
      <c r="K453">
        <v>6</v>
      </c>
    </row>
    <row r="454" spans="1:11" x14ac:dyDescent="0.25">
      <c r="A454" t="s">
        <v>11</v>
      </c>
      <c r="B454">
        <v>362</v>
      </c>
      <c r="C454" s="1">
        <v>43927</v>
      </c>
      <c r="D454">
        <v>20</v>
      </c>
      <c r="E454">
        <v>1</v>
      </c>
      <c r="F454">
        <v>1</v>
      </c>
      <c r="G454">
        <v>4</v>
      </c>
      <c r="H454">
        <v>19</v>
      </c>
      <c r="I454">
        <v>28</v>
      </c>
      <c r="J454">
        <v>44</v>
      </c>
      <c r="K454">
        <v>0</v>
      </c>
    </row>
    <row r="455" spans="1:11" x14ac:dyDescent="0.25">
      <c r="A455" t="s">
        <v>11</v>
      </c>
      <c r="B455">
        <v>362</v>
      </c>
      <c r="C455" s="1">
        <v>43927</v>
      </c>
      <c r="D455">
        <v>20</v>
      </c>
      <c r="E455">
        <v>2</v>
      </c>
      <c r="F455">
        <v>1</v>
      </c>
      <c r="G455">
        <v>12</v>
      </c>
      <c r="H455">
        <v>21</v>
      </c>
      <c r="I455">
        <v>38</v>
      </c>
      <c r="J455">
        <v>40</v>
      </c>
      <c r="K455">
        <v>0</v>
      </c>
    </row>
    <row r="456" spans="1:11" x14ac:dyDescent="0.25">
      <c r="A456" t="s">
        <v>11</v>
      </c>
      <c r="B456">
        <v>362</v>
      </c>
      <c r="C456" s="1">
        <v>43927</v>
      </c>
      <c r="D456">
        <v>20</v>
      </c>
      <c r="E456">
        <v>3</v>
      </c>
      <c r="F456">
        <v>10</v>
      </c>
      <c r="G456">
        <v>23</v>
      </c>
      <c r="H456">
        <v>38</v>
      </c>
      <c r="I456">
        <v>42</v>
      </c>
      <c r="J456">
        <v>43</v>
      </c>
      <c r="K456">
        <v>0</v>
      </c>
    </row>
    <row r="457" spans="1:11" x14ac:dyDescent="0.25">
      <c r="A457" t="s">
        <v>11</v>
      </c>
      <c r="B457">
        <v>362</v>
      </c>
      <c r="C457" s="1">
        <v>43927</v>
      </c>
      <c r="D457">
        <v>20</v>
      </c>
      <c r="E457">
        <v>4</v>
      </c>
      <c r="F457">
        <v>12</v>
      </c>
      <c r="G457">
        <v>25</v>
      </c>
      <c r="H457">
        <v>35</v>
      </c>
      <c r="I457">
        <v>37</v>
      </c>
      <c r="J457">
        <v>40</v>
      </c>
      <c r="K457">
        <v>0</v>
      </c>
    </row>
    <row r="458" spans="1:11" x14ac:dyDescent="0.25">
      <c r="A458" t="s">
        <v>11</v>
      </c>
      <c r="B458">
        <v>362</v>
      </c>
      <c r="C458" s="1">
        <v>43927</v>
      </c>
      <c r="D458">
        <v>20</v>
      </c>
      <c r="E458">
        <v>5</v>
      </c>
      <c r="F458">
        <v>16</v>
      </c>
      <c r="G458">
        <v>23</v>
      </c>
      <c r="H458">
        <v>27</v>
      </c>
      <c r="I458">
        <v>30</v>
      </c>
      <c r="J458">
        <v>33</v>
      </c>
      <c r="K458">
        <v>0</v>
      </c>
    </row>
    <row r="459" spans="1:11" x14ac:dyDescent="0.25">
      <c r="A459" t="s">
        <v>11</v>
      </c>
      <c r="B459">
        <v>363</v>
      </c>
      <c r="C459" s="1">
        <v>43930</v>
      </c>
      <c r="D459">
        <v>0</v>
      </c>
      <c r="E459">
        <v>0</v>
      </c>
      <c r="F459">
        <v>8</v>
      </c>
      <c r="G459">
        <v>11</v>
      </c>
      <c r="H459">
        <v>12</v>
      </c>
      <c r="I459">
        <v>22</v>
      </c>
      <c r="J459">
        <v>48</v>
      </c>
      <c r="K459">
        <v>7</v>
      </c>
    </row>
    <row r="460" spans="1:11" x14ac:dyDescent="0.25">
      <c r="A460" t="s">
        <v>11</v>
      </c>
      <c r="B460">
        <v>363</v>
      </c>
      <c r="C460" s="1">
        <v>43930</v>
      </c>
      <c r="D460">
        <v>20</v>
      </c>
      <c r="E460">
        <v>1</v>
      </c>
      <c r="F460">
        <v>4</v>
      </c>
      <c r="G460">
        <v>6</v>
      </c>
      <c r="H460">
        <v>28</v>
      </c>
      <c r="I460">
        <v>29</v>
      </c>
      <c r="J460">
        <v>43</v>
      </c>
      <c r="K460">
        <v>0</v>
      </c>
    </row>
    <row r="461" spans="1:11" x14ac:dyDescent="0.25">
      <c r="A461" t="s">
        <v>11</v>
      </c>
      <c r="B461">
        <v>363</v>
      </c>
      <c r="C461" s="1">
        <v>43930</v>
      </c>
      <c r="D461">
        <v>20</v>
      </c>
      <c r="E461">
        <v>2</v>
      </c>
      <c r="F461">
        <v>5</v>
      </c>
      <c r="G461">
        <v>9</v>
      </c>
      <c r="H461">
        <v>16</v>
      </c>
      <c r="I461">
        <v>20</v>
      </c>
      <c r="J461">
        <v>48</v>
      </c>
      <c r="K461">
        <v>0</v>
      </c>
    </row>
    <row r="462" spans="1:11" x14ac:dyDescent="0.25">
      <c r="A462" t="s">
        <v>11</v>
      </c>
      <c r="B462">
        <v>363</v>
      </c>
      <c r="C462" s="1">
        <v>43930</v>
      </c>
      <c r="D462">
        <v>20</v>
      </c>
      <c r="E462">
        <v>3</v>
      </c>
      <c r="F462">
        <v>6</v>
      </c>
      <c r="G462">
        <v>12</v>
      </c>
      <c r="H462">
        <v>18</v>
      </c>
      <c r="I462">
        <v>30</v>
      </c>
      <c r="J462">
        <v>39</v>
      </c>
      <c r="K462">
        <v>0</v>
      </c>
    </row>
    <row r="463" spans="1:11" x14ac:dyDescent="0.25">
      <c r="A463" t="s">
        <v>11</v>
      </c>
      <c r="B463">
        <v>363</v>
      </c>
      <c r="C463" s="1">
        <v>43930</v>
      </c>
      <c r="D463">
        <v>20</v>
      </c>
      <c r="E463">
        <v>4</v>
      </c>
      <c r="F463">
        <v>7</v>
      </c>
      <c r="G463">
        <v>22</v>
      </c>
      <c r="H463">
        <v>26</v>
      </c>
      <c r="I463">
        <v>33</v>
      </c>
      <c r="J463">
        <v>34</v>
      </c>
      <c r="K463">
        <v>0</v>
      </c>
    </row>
    <row r="464" spans="1:11" x14ac:dyDescent="0.25">
      <c r="A464" t="s">
        <v>11</v>
      </c>
      <c r="B464">
        <v>363</v>
      </c>
      <c r="C464" s="1">
        <v>43930</v>
      </c>
      <c r="D464">
        <v>20</v>
      </c>
      <c r="E464">
        <v>5</v>
      </c>
      <c r="F464">
        <v>15</v>
      </c>
      <c r="G464">
        <v>21</v>
      </c>
      <c r="H464">
        <v>25</v>
      </c>
      <c r="I464">
        <v>39</v>
      </c>
      <c r="J464">
        <v>42</v>
      </c>
      <c r="K464">
        <v>0</v>
      </c>
    </row>
    <row r="465" spans="1:11" x14ac:dyDescent="0.25">
      <c r="A465" t="s">
        <v>11</v>
      </c>
      <c r="B465">
        <v>364</v>
      </c>
      <c r="C465" s="1">
        <v>43934</v>
      </c>
      <c r="D465">
        <v>0</v>
      </c>
      <c r="E465">
        <v>0</v>
      </c>
      <c r="F465">
        <v>1</v>
      </c>
      <c r="G465">
        <v>12</v>
      </c>
      <c r="H465">
        <v>17</v>
      </c>
      <c r="I465">
        <v>27</v>
      </c>
      <c r="J465">
        <v>31</v>
      </c>
      <c r="K465">
        <v>1</v>
      </c>
    </row>
    <row r="466" spans="1:11" x14ac:dyDescent="0.25">
      <c r="A466" t="s">
        <v>11</v>
      </c>
      <c r="B466">
        <v>365</v>
      </c>
      <c r="C466" s="1">
        <v>43937</v>
      </c>
      <c r="D466">
        <v>0</v>
      </c>
      <c r="E466">
        <v>0</v>
      </c>
      <c r="F466">
        <v>10</v>
      </c>
      <c r="G466">
        <v>11</v>
      </c>
      <c r="H466">
        <v>22</v>
      </c>
      <c r="I466">
        <v>35</v>
      </c>
      <c r="J466">
        <v>40</v>
      </c>
      <c r="K466">
        <v>7</v>
      </c>
    </row>
    <row r="467" spans="1:11" x14ac:dyDescent="0.25">
      <c r="A467" t="s">
        <v>11</v>
      </c>
      <c r="B467">
        <v>366</v>
      </c>
      <c r="C467" s="1">
        <v>43941</v>
      </c>
      <c r="D467">
        <v>0</v>
      </c>
      <c r="E467">
        <v>0</v>
      </c>
      <c r="F467">
        <v>8</v>
      </c>
      <c r="G467">
        <v>13</v>
      </c>
      <c r="H467">
        <v>27</v>
      </c>
      <c r="I467">
        <v>33</v>
      </c>
      <c r="J467">
        <v>44</v>
      </c>
      <c r="K467">
        <v>1</v>
      </c>
    </row>
    <row r="468" spans="1:11" x14ac:dyDescent="0.25">
      <c r="A468" t="s">
        <v>11</v>
      </c>
      <c r="B468">
        <v>367</v>
      </c>
      <c r="C468" s="1">
        <v>43944</v>
      </c>
      <c r="D468">
        <v>0</v>
      </c>
      <c r="E468">
        <v>0</v>
      </c>
      <c r="F468">
        <v>4</v>
      </c>
      <c r="G468">
        <v>19</v>
      </c>
      <c r="H468">
        <v>21</v>
      </c>
      <c r="I468">
        <v>25</v>
      </c>
      <c r="J468">
        <v>41</v>
      </c>
      <c r="K468">
        <v>6</v>
      </c>
    </row>
    <row r="469" spans="1:11" x14ac:dyDescent="0.25">
      <c r="A469" t="s">
        <v>11</v>
      </c>
      <c r="B469">
        <v>368</v>
      </c>
      <c r="C469" s="1">
        <v>43948</v>
      </c>
      <c r="D469">
        <v>0</v>
      </c>
      <c r="E469">
        <v>0</v>
      </c>
      <c r="F469">
        <v>2</v>
      </c>
      <c r="G469">
        <v>21</v>
      </c>
      <c r="H469">
        <v>32</v>
      </c>
      <c r="I469">
        <v>39</v>
      </c>
      <c r="J469">
        <v>47</v>
      </c>
      <c r="K469">
        <v>1</v>
      </c>
    </row>
    <row r="470" spans="1:11" x14ac:dyDescent="0.25">
      <c r="A470" t="s">
        <v>11</v>
      </c>
      <c r="B470">
        <v>369</v>
      </c>
      <c r="C470" s="1">
        <v>43951</v>
      </c>
      <c r="D470">
        <v>0</v>
      </c>
      <c r="E470">
        <v>0</v>
      </c>
      <c r="F470">
        <v>6</v>
      </c>
      <c r="G470">
        <v>9</v>
      </c>
      <c r="H470">
        <v>17</v>
      </c>
      <c r="I470">
        <v>25</v>
      </c>
      <c r="J470">
        <v>35</v>
      </c>
      <c r="K470">
        <v>2</v>
      </c>
    </row>
    <row r="471" spans="1:11" x14ac:dyDescent="0.25">
      <c r="A471" t="s">
        <v>11</v>
      </c>
      <c r="B471">
        <v>370</v>
      </c>
      <c r="C471" s="1">
        <v>43955</v>
      </c>
      <c r="D471">
        <v>0</v>
      </c>
      <c r="E471">
        <v>0</v>
      </c>
      <c r="F471">
        <v>1</v>
      </c>
      <c r="G471">
        <v>5</v>
      </c>
      <c r="H471">
        <v>24</v>
      </c>
      <c r="I471">
        <v>26</v>
      </c>
      <c r="J471">
        <v>47</v>
      </c>
      <c r="K471">
        <v>5</v>
      </c>
    </row>
    <row r="472" spans="1:11" x14ac:dyDescent="0.25">
      <c r="A472" t="s">
        <v>11</v>
      </c>
      <c r="B472">
        <v>371</v>
      </c>
      <c r="C472" s="1">
        <v>43958</v>
      </c>
      <c r="D472">
        <v>0</v>
      </c>
      <c r="E472">
        <v>0</v>
      </c>
      <c r="F472">
        <v>9</v>
      </c>
      <c r="G472">
        <v>12</v>
      </c>
      <c r="H472">
        <v>15</v>
      </c>
      <c r="I472">
        <v>38</v>
      </c>
      <c r="J472">
        <v>47</v>
      </c>
      <c r="K472">
        <v>2</v>
      </c>
    </row>
    <row r="473" spans="1:11" x14ac:dyDescent="0.25">
      <c r="A473" t="s">
        <v>11</v>
      </c>
      <c r="B473">
        <v>372</v>
      </c>
      <c r="C473" s="1">
        <v>43962</v>
      </c>
      <c r="D473">
        <v>0</v>
      </c>
      <c r="E473">
        <v>0</v>
      </c>
      <c r="F473">
        <v>14</v>
      </c>
      <c r="G473">
        <v>18</v>
      </c>
      <c r="H473">
        <v>28</v>
      </c>
      <c r="I473">
        <v>45</v>
      </c>
      <c r="J473">
        <v>47</v>
      </c>
      <c r="K473">
        <v>1</v>
      </c>
    </row>
    <row r="474" spans="1:11" x14ac:dyDescent="0.25">
      <c r="A474" t="s">
        <v>11</v>
      </c>
      <c r="B474">
        <v>373</v>
      </c>
      <c r="C474" s="1">
        <v>43965</v>
      </c>
      <c r="D474">
        <v>0</v>
      </c>
      <c r="E474">
        <v>0</v>
      </c>
      <c r="F474">
        <v>32</v>
      </c>
      <c r="G474">
        <v>35</v>
      </c>
      <c r="H474">
        <v>43</v>
      </c>
      <c r="I474">
        <v>45</v>
      </c>
      <c r="J474">
        <v>46</v>
      </c>
      <c r="K474">
        <v>3</v>
      </c>
    </row>
    <row r="475" spans="1:11" x14ac:dyDescent="0.25">
      <c r="A475" t="s">
        <v>11</v>
      </c>
      <c r="B475">
        <v>374</v>
      </c>
      <c r="C475" s="1">
        <v>43969</v>
      </c>
      <c r="D475">
        <v>0</v>
      </c>
      <c r="E475">
        <v>0</v>
      </c>
      <c r="F475">
        <v>3</v>
      </c>
      <c r="G475">
        <v>9</v>
      </c>
      <c r="H475">
        <v>10</v>
      </c>
      <c r="I475">
        <v>30</v>
      </c>
      <c r="J475">
        <v>41</v>
      </c>
      <c r="K475">
        <v>6</v>
      </c>
    </row>
    <row r="476" spans="1:11" x14ac:dyDescent="0.25">
      <c r="A476" t="s">
        <v>11</v>
      </c>
      <c r="B476">
        <v>375</v>
      </c>
      <c r="C476" s="1">
        <v>43972</v>
      </c>
      <c r="D476">
        <v>0</v>
      </c>
      <c r="E476">
        <v>0</v>
      </c>
      <c r="F476">
        <v>4</v>
      </c>
      <c r="G476">
        <v>26</v>
      </c>
      <c r="H476">
        <v>47</v>
      </c>
      <c r="I476">
        <v>48</v>
      </c>
      <c r="J476">
        <v>49</v>
      </c>
      <c r="K476">
        <v>2</v>
      </c>
    </row>
    <row r="477" spans="1:11" x14ac:dyDescent="0.25">
      <c r="A477" t="s">
        <v>11</v>
      </c>
      <c r="B477">
        <v>376</v>
      </c>
      <c r="C477" s="1">
        <v>43976</v>
      </c>
      <c r="D477">
        <v>0</v>
      </c>
      <c r="E477">
        <v>0</v>
      </c>
      <c r="F477">
        <v>15</v>
      </c>
      <c r="G477">
        <v>35</v>
      </c>
      <c r="H477">
        <v>42</v>
      </c>
      <c r="I477">
        <v>43</v>
      </c>
      <c r="J477">
        <v>45</v>
      </c>
      <c r="K477">
        <v>7</v>
      </c>
    </row>
    <row r="478" spans="1:11" x14ac:dyDescent="0.25">
      <c r="A478" t="s">
        <v>11</v>
      </c>
      <c r="B478">
        <v>377</v>
      </c>
      <c r="C478" s="1">
        <v>43979</v>
      </c>
      <c r="D478">
        <v>0</v>
      </c>
      <c r="E478">
        <v>0</v>
      </c>
      <c r="F478">
        <v>11</v>
      </c>
      <c r="G478">
        <v>12</v>
      </c>
      <c r="H478">
        <v>36</v>
      </c>
      <c r="I478">
        <v>39</v>
      </c>
      <c r="J478">
        <v>46</v>
      </c>
      <c r="K478">
        <v>1</v>
      </c>
    </row>
    <row r="479" spans="1:11" x14ac:dyDescent="0.25">
      <c r="A479" t="s">
        <v>11</v>
      </c>
      <c r="B479">
        <v>378</v>
      </c>
      <c r="C479" s="1">
        <v>43983</v>
      </c>
      <c r="D479">
        <v>0</v>
      </c>
      <c r="E479">
        <v>0</v>
      </c>
      <c r="F479">
        <v>6</v>
      </c>
      <c r="G479">
        <v>22</v>
      </c>
      <c r="H479">
        <v>35</v>
      </c>
      <c r="I479">
        <v>38</v>
      </c>
      <c r="J479">
        <v>47</v>
      </c>
      <c r="K479">
        <v>5</v>
      </c>
    </row>
    <row r="480" spans="1:11" x14ac:dyDescent="0.25">
      <c r="A480" t="s">
        <v>11</v>
      </c>
      <c r="B480">
        <v>379</v>
      </c>
      <c r="C480" s="1">
        <v>43986</v>
      </c>
      <c r="D480">
        <v>0</v>
      </c>
      <c r="E480">
        <v>0</v>
      </c>
      <c r="F480">
        <v>6</v>
      </c>
      <c r="G480">
        <v>21</v>
      </c>
      <c r="H480">
        <v>25</v>
      </c>
      <c r="I480">
        <v>34</v>
      </c>
      <c r="J480">
        <v>38</v>
      </c>
      <c r="K480">
        <v>7</v>
      </c>
    </row>
    <row r="481" spans="1:11" x14ac:dyDescent="0.25">
      <c r="A481" t="s">
        <v>11</v>
      </c>
      <c r="B481">
        <v>380</v>
      </c>
      <c r="C481" s="1">
        <v>43990</v>
      </c>
      <c r="D481">
        <v>0</v>
      </c>
      <c r="E481">
        <v>0</v>
      </c>
      <c r="F481">
        <v>12</v>
      </c>
      <c r="G481">
        <v>19</v>
      </c>
      <c r="H481">
        <v>34</v>
      </c>
      <c r="I481">
        <v>35</v>
      </c>
      <c r="J481">
        <v>48</v>
      </c>
      <c r="K481">
        <v>7</v>
      </c>
    </row>
    <row r="482" spans="1:11" x14ac:dyDescent="0.25">
      <c r="A482" t="s">
        <v>11</v>
      </c>
      <c r="B482">
        <v>381</v>
      </c>
      <c r="C482" s="1">
        <v>43993</v>
      </c>
      <c r="D482">
        <v>0</v>
      </c>
      <c r="E482">
        <v>0</v>
      </c>
      <c r="F482">
        <v>3</v>
      </c>
      <c r="G482">
        <v>4</v>
      </c>
      <c r="H482">
        <v>10</v>
      </c>
      <c r="I482">
        <v>25</v>
      </c>
      <c r="J482">
        <v>32</v>
      </c>
      <c r="K482">
        <v>6</v>
      </c>
    </row>
    <row r="483" spans="1:11" x14ac:dyDescent="0.25">
      <c r="A483" t="s">
        <v>11</v>
      </c>
      <c r="B483">
        <v>382</v>
      </c>
      <c r="C483" s="1">
        <v>43997</v>
      </c>
      <c r="D483">
        <v>0</v>
      </c>
      <c r="E483">
        <v>0</v>
      </c>
      <c r="F483">
        <v>23</v>
      </c>
      <c r="G483">
        <v>30</v>
      </c>
      <c r="H483">
        <v>38</v>
      </c>
      <c r="I483">
        <v>40</v>
      </c>
      <c r="J483">
        <v>43</v>
      </c>
      <c r="K483">
        <v>6</v>
      </c>
    </row>
    <row r="484" spans="1:11" x14ac:dyDescent="0.25">
      <c r="A484" t="s">
        <v>11</v>
      </c>
      <c r="B484">
        <v>383</v>
      </c>
      <c r="C484" s="1">
        <v>44000</v>
      </c>
      <c r="D484">
        <v>0</v>
      </c>
      <c r="E484">
        <v>0</v>
      </c>
      <c r="F484">
        <v>4</v>
      </c>
      <c r="G484">
        <v>18</v>
      </c>
      <c r="H484">
        <v>25</v>
      </c>
      <c r="I484">
        <v>26</v>
      </c>
      <c r="J484">
        <v>46</v>
      </c>
      <c r="K484">
        <v>5</v>
      </c>
    </row>
    <row r="485" spans="1:11" x14ac:dyDescent="0.25">
      <c r="A485" t="s">
        <v>11</v>
      </c>
      <c r="B485">
        <v>384</v>
      </c>
      <c r="C485" s="1">
        <v>44004</v>
      </c>
      <c r="D485">
        <v>0</v>
      </c>
      <c r="E485">
        <v>0</v>
      </c>
      <c r="F485">
        <v>2</v>
      </c>
      <c r="G485">
        <v>4</v>
      </c>
      <c r="H485">
        <v>28</v>
      </c>
      <c r="I485">
        <v>35</v>
      </c>
      <c r="J485">
        <v>38</v>
      </c>
      <c r="K485">
        <v>1</v>
      </c>
    </row>
    <row r="486" spans="1:11" x14ac:dyDescent="0.25">
      <c r="A486" t="s">
        <v>11</v>
      </c>
      <c r="B486">
        <v>385</v>
      </c>
      <c r="C486" s="1">
        <v>44007</v>
      </c>
      <c r="D486">
        <v>0</v>
      </c>
      <c r="E486">
        <v>0</v>
      </c>
      <c r="F486">
        <v>25</v>
      </c>
      <c r="G486">
        <v>28</v>
      </c>
      <c r="H486">
        <v>30</v>
      </c>
      <c r="I486">
        <v>48</v>
      </c>
      <c r="J486">
        <v>49</v>
      </c>
      <c r="K486">
        <v>3</v>
      </c>
    </row>
    <row r="487" spans="1:11" x14ac:dyDescent="0.25">
      <c r="A487" t="s">
        <v>11</v>
      </c>
      <c r="B487">
        <v>386</v>
      </c>
      <c r="C487" s="1">
        <v>44011</v>
      </c>
      <c r="D487">
        <v>0</v>
      </c>
      <c r="E487">
        <v>0</v>
      </c>
      <c r="F487">
        <v>2</v>
      </c>
      <c r="G487">
        <v>12</v>
      </c>
      <c r="H487">
        <v>13</v>
      </c>
      <c r="I487">
        <v>20</v>
      </c>
      <c r="J487">
        <v>34</v>
      </c>
      <c r="K487">
        <v>3</v>
      </c>
    </row>
    <row r="488" spans="1:11" x14ac:dyDescent="0.25">
      <c r="A488" t="s">
        <v>11</v>
      </c>
      <c r="B488">
        <v>387</v>
      </c>
      <c r="C488" s="1">
        <v>44014</v>
      </c>
      <c r="D488">
        <v>0</v>
      </c>
      <c r="E488">
        <v>0</v>
      </c>
      <c r="F488">
        <v>7</v>
      </c>
      <c r="G488">
        <v>14</v>
      </c>
      <c r="H488">
        <v>24</v>
      </c>
      <c r="I488">
        <v>29</v>
      </c>
      <c r="J488">
        <v>36</v>
      </c>
      <c r="K488">
        <v>7</v>
      </c>
    </row>
    <row r="489" spans="1:11" x14ac:dyDescent="0.25">
      <c r="A489" t="s">
        <v>11</v>
      </c>
      <c r="B489">
        <v>388</v>
      </c>
      <c r="C489" s="1">
        <v>44018</v>
      </c>
      <c r="D489">
        <v>0</v>
      </c>
      <c r="E489">
        <v>0</v>
      </c>
      <c r="F489">
        <v>5</v>
      </c>
      <c r="G489">
        <v>7</v>
      </c>
      <c r="H489">
        <v>18</v>
      </c>
      <c r="I489">
        <v>28</v>
      </c>
      <c r="J489">
        <v>39</v>
      </c>
      <c r="K489">
        <v>1</v>
      </c>
    </row>
    <row r="490" spans="1:11" x14ac:dyDescent="0.25">
      <c r="A490" t="s">
        <v>11</v>
      </c>
      <c r="B490">
        <v>389</v>
      </c>
      <c r="C490" s="1">
        <v>44021</v>
      </c>
      <c r="D490">
        <v>0</v>
      </c>
      <c r="E490">
        <v>0</v>
      </c>
      <c r="F490">
        <v>3</v>
      </c>
      <c r="G490">
        <v>8</v>
      </c>
      <c r="H490">
        <v>13</v>
      </c>
      <c r="I490">
        <v>17</v>
      </c>
      <c r="J490">
        <v>27</v>
      </c>
      <c r="K490">
        <v>1</v>
      </c>
    </row>
    <row r="491" spans="1:11" x14ac:dyDescent="0.25">
      <c r="A491" t="s">
        <v>11</v>
      </c>
      <c r="B491">
        <v>390</v>
      </c>
      <c r="C491" s="1">
        <v>44025</v>
      </c>
      <c r="D491">
        <v>0</v>
      </c>
      <c r="E491">
        <v>0</v>
      </c>
      <c r="F491">
        <v>6</v>
      </c>
      <c r="G491">
        <v>7</v>
      </c>
      <c r="H491">
        <v>16</v>
      </c>
      <c r="I491">
        <v>26</v>
      </c>
      <c r="J491">
        <v>32</v>
      </c>
      <c r="K491">
        <v>2</v>
      </c>
    </row>
    <row r="492" spans="1:11" x14ac:dyDescent="0.25">
      <c r="A492" t="s">
        <v>11</v>
      </c>
      <c r="B492">
        <v>391</v>
      </c>
      <c r="C492" s="1">
        <v>44028</v>
      </c>
      <c r="D492">
        <v>0</v>
      </c>
      <c r="E492">
        <v>0</v>
      </c>
      <c r="F492">
        <v>20</v>
      </c>
      <c r="G492">
        <v>24</v>
      </c>
      <c r="H492">
        <v>31</v>
      </c>
      <c r="I492">
        <v>34</v>
      </c>
      <c r="J492">
        <v>49</v>
      </c>
      <c r="K492">
        <v>3</v>
      </c>
    </row>
    <row r="493" spans="1:11" x14ac:dyDescent="0.25">
      <c r="A493" t="s">
        <v>11</v>
      </c>
      <c r="B493">
        <v>392</v>
      </c>
      <c r="C493" s="1">
        <v>44032</v>
      </c>
      <c r="D493">
        <v>0</v>
      </c>
      <c r="E493">
        <v>0</v>
      </c>
      <c r="F493">
        <v>12</v>
      </c>
      <c r="G493">
        <v>20</v>
      </c>
      <c r="H493">
        <v>32</v>
      </c>
      <c r="I493">
        <v>43</v>
      </c>
      <c r="J493">
        <v>45</v>
      </c>
      <c r="K493">
        <v>6</v>
      </c>
    </row>
    <row r="494" spans="1:11" x14ac:dyDescent="0.25">
      <c r="A494" t="s">
        <v>11</v>
      </c>
      <c r="B494">
        <v>393</v>
      </c>
      <c r="C494" s="1">
        <v>44035</v>
      </c>
      <c r="D494">
        <v>0</v>
      </c>
      <c r="E494">
        <v>0</v>
      </c>
      <c r="F494">
        <v>4</v>
      </c>
      <c r="G494">
        <v>12</v>
      </c>
      <c r="H494">
        <v>18</v>
      </c>
      <c r="I494">
        <v>33</v>
      </c>
      <c r="J494">
        <v>39</v>
      </c>
      <c r="K494">
        <v>3</v>
      </c>
    </row>
    <row r="495" spans="1:11" x14ac:dyDescent="0.25">
      <c r="A495" t="s">
        <v>11</v>
      </c>
      <c r="B495">
        <v>394</v>
      </c>
      <c r="C495" s="1">
        <v>44039</v>
      </c>
      <c r="D495">
        <v>0</v>
      </c>
      <c r="E495">
        <v>0</v>
      </c>
      <c r="F495">
        <v>4</v>
      </c>
      <c r="G495">
        <v>5</v>
      </c>
      <c r="H495">
        <v>11</v>
      </c>
      <c r="I495">
        <v>12</v>
      </c>
      <c r="J495">
        <v>27</v>
      </c>
      <c r="K495">
        <v>4</v>
      </c>
    </row>
    <row r="496" spans="1:11" x14ac:dyDescent="0.25">
      <c r="A496" t="s">
        <v>11</v>
      </c>
      <c r="B496">
        <v>395</v>
      </c>
      <c r="C496" s="1">
        <v>44042</v>
      </c>
      <c r="D496">
        <v>0</v>
      </c>
      <c r="E496">
        <v>0</v>
      </c>
      <c r="F496">
        <v>9</v>
      </c>
      <c r="G496">
        <v>22</v>
      </c>
      <c r="H496">
        <v>23</v>
      </c>
      <c r="I496">
        <v>35</v>
      </c>
      <c r="J496">
        <v>45</v>
      </c>
      <c r="K496">
        <v>4</v>
      </c>
    </row>
    <row r="497" spans="1:11" x14ac:dyDescent="0.25">
      <c r="A497" t="s">
        <v>11</v>
      </c>
      <c r="B497">
        <v>396</v>
      </c>
      <c r="C497" s="1">
        <v>44046</v>
      </c>
      <c r="D497">
        <v>0</v>
      </c>
      <c r="E497">
        <v>0</v>
      </c>
      <c r="F497">
        <v>12</v>
      </c>
      <c r="G497">
        <v>18</v>
      </c>
      <c r="H497">
        <v>22</v>
      </c>
      <c r="I497">
        <v>40</v>
      </c>
      <c r="J497">
        <v>44</v>
      </c>
      <c r="K497">
        <v>2</v>
      </c>
    </row>
    <row r="498" spans="1:11" x14ac:dyDescent="0.25">
      <c r="A498" t="s">
        <v>11</v>
      </c>
      <c r="B498">
        <v>397</v>
      </c>
      <c r="C498" s="1">
        <v>44049</v>
      </c>
      <c r="D498">
        <v>0</v>
      </c>
      <c r="E498">
        <v>0</v>
      </c>
      <c r="F498">
        <v>22</v>
      </c>
      <c r="G498">
        <v>24</v>
      </c>
      <c r="H498">
        <v>27</v>
      </c>
      <c r="I498">
        <v>43</v>
      </c>
      <c r="J498">
        <v>46</v>
      </c>
      <c r="K498">
        <v>6</v>
      </c>
    </row>
    <row r="499" spans="1:11" x14ac:dyDescent="0.25">
      <c r="A499" t="s">
        <v>11</v>
      </c>
      <c r="B499">
        <v>398</v>
      </c>
      <c r="C499" s="1">
        <v>44053</v>
      </c>
      <c r="D499">
        <v>0</v>
      </c>
      <c r="E499">
        <v>0</v>
      </c>
      <c r="F499">
        <v>7</v>
      </c>
      <c r="G499">
        <v>8</v>
      </c>
      <c r="H499">
        <v>22</v>
      </c>
      <c r="I499">
        <v>34</v>
      </c>
      <c r="J499">
        <v>45</v>
      </c>
      <c r="K499">
        <v>4</v>
      </c>
    </row>
    <row r="500" spans="1:11" x14ac:dyDescent="0.25">
      <c r="A500" t="s">
        <v>11</v>
      </c>
      <c r="B500">
        <v>399</v>
      </c>
      <c r="C500" s="1">
        <v>44056</v>
      </c>
      <c r="D500">
        <v>0</v>
      </c>
      <c r="E500">
        <v>0</v>
      </c>
      <c r="F500">
        <v>2</v>
      </c>
      <c r="G500">
        <v>5</v>
      </c>
      <c r="H500">
        <v>7</v>
      </c>
      <c r="I500">
        <v>13</v>
      </c>
      <c r="J500">
        <v>27</v>
      </c>
      <c r="K500">
        <v>4</v>
      </c>
    </row>
    <row r="501" spans="1:11" x14ac:dyDescent="0.25">
      <c r="A501" t="s">
        <v>11</v>
      </c>
      <c r="B501">
        <v>400</v>
      </c>
      <c r="C501" s="1">
        <v>44060</v>
      </c>
      <c r="D501">
        <v>0</v>
      </c>
      <c r="E501">
        <v>0</v>
      </c>
      <c r="F501">
        <v>11</v>
      </c>
      <c r="G501">
        <v>18</v>
      </c>
      <c r="H501">
        <v>32</v>
      </c>
      <c r="I501">
        <v>42</v>
      </c>
      <c r="J501">
        <v>48</v>
      </c>
      <c r="K501">
        <v>4</v>
      </c>
    </row>
    <row r="502" spans="1:11" x14ac:dyDescent="0.25">
      <c r="A502" t="s">
        <v>11</v>
      </c>
      <c r="B502">
        <v>401</v>
      </c>
      <c r="C502" s="1">
        <v>44063</v>
      </c>
      <c r="D502">
        <v>0</v>
      </c>
      <c r="E502">
        <v>0</v>
      </c>
      <c r="F502">
        <v>19</v>
      </c>
      <c r="G502">
        <v>22</v>
      </c>
      <c r="H502">
        <v>38</v>
      </c>
      <c r="I502">
        <v>45</v>
      </c>
      <c r="J502">
        <v>46</v>
      </c>
      <c r="K502">
        <v>6</v>
      </c>
    </row>
    <row r="503" spans="1:11" x14ac:dyDescent="0.25">
      <c r="A503" t="s">
        <v>11</v>
      </c>
      <c r="B503">
        <v>402</v>
      </c>
      <c r="C503" s="1">
        <v>44067</v>
      </c>
      <c r="D503">
        <v>0</v>
      </c>
      <c r="E503">
        <v>0</v>
      </c>
      <c r="F503">
        <v>3</v>
      </c>
      <c r="G503">
        <v>22</v>
      </c>
      <c r="H503">
        <v>38</v>
      </c>
      <c r="I503">
        <v>40</v>
      </c>
      <c r="J503">
        <v>49</v>
      </c>
      <c r="K503">
        <v>5</v>
      </c>
    </row>
    <row r="504" spans="1:11" x14ac:dyDescent="0.25">
      <c r="A504" t="s">
        <v>11</v>
      </c>
      <c r="B504">
        <v>403</v>
      </c>
      <c r="C504" s="1">
        <v>44070</v>
      </c>
      <c r="D504">
        <v>0</v>
      </c>
      <c r="E504">
        <v>0</v>
      </c>
      <c r="F504">
        <v>16</v>
      </c>
      <c r="G504">
        <v>24</v>
      </c>
      <c r="H504">
        <v>30</v>
      </c>
      <c r="I504">
        <v>39</v>
      </c>
      <c r="J504">
        <v>44</v>
      </c>
      <c r="K504">
        <v>5</v>
      </c>
    </row>
    <row r="505" spans="1:11" x14ac:dyDescent="0.25">
      <c r="A505" t="s">
        <v>11</v>
      </c>
      <c r="B505">
        <v>404</v>
      </c>
      <c r="C505" s="1">
        <v>44074</v>
      </c>
      <c r="D505">
        <v>0</v>
      </c>
      <c r="E505">
        <v>0</v>
      </c>
      <c r="F505">
        <v>1</v>
      </c>
      <c r="G505">
        <v>3</v>
      </c>
      <c r="H505">
        <v>9</v>
      </c>
      <c r="I505">
        <v>10</v>
      </c>
      <c r="J505">
        <v>46</v>
      </c>
      <c r="K505">
        <v>2</v>
      </c>
    </row>
    <row r="506" spans="1:11" x14ac:dyDescent="0.25">
      <c r="A506" t="s">
        <v>11</v>
      </c>
      <c r="B506">
        <v>405</v>
      </c>
      <c r="C506" s="1">
        <v>44077</v>
      </c>
      <c r="D506">
        <v>0</v>
      </c>
      <c r="E506">
        <v>0</v>
      </c>
      <c r="F506">
        <v>15</v>
      </c>
      <c r="G506">
        <v>28</v>
      </c>
      <c r="H506">
        <v>30</v>
      </c>
      <c r="I506">
        <v>34</v>
      </c>
      <c r="J506">
        <v>47</v>
      </c>
      <c r="K506">
        <v>5</v>
      </c>
    </row>
    <row r="507" spans="1:11" x14ac:dyDescent="0.25">
      <c r="A507" t="s">
        <v>11</v>
      </c>
      <c r="B507">
        <v>406</v>
      </c>
      <c r="C507" s="1">
        <v>44081</v>
      </c>
      <c r="D507">
        <v>0</v>
      </c>
      <c r="E507">
        <v>0</v>
      </c>
      <c r="F507">
        <v>1</v>
      </c>
      <c r="G507">
        <v>6</v>
      </c>
      <c r="H507">
        <v>11</v>
      </c>
      <c r="I507">
        <v>14</v>
      </c>
      <c r="J507">
        <v>16</v>
      </c>
      <c r="K507">
        <v>4</v>
      </c>
    </row>
    <row r="508" spans="1:11" x14ac:dyDescent="0.25">
      <c r="A508" t="s">
        <v>11</v>
      </c>
      <c r="B508">
        <v>407</v>
      </c>
      <c r="C508" s="1">
        <v>44084</v>
      </c>
      <c r="D508">
        <v>0</v>
      </c>
      <c r="E508">
        <v>0</v>
      </c>
      <c r="F508">
        <v>4</v>
      </c>
      <c r="G508">
        <v>10</v>
      </c>
      <c r="H508">
        <v>16</v>
      </c>
      <c r="I508">
        <v>17</v>
      </c>
      <c r="J508">
        <v>24</v>
      </c>
      <c r="K508">
        <v>1</v>
      </c>
    </row>
    <row r="509" spans="1:11" x14ac:dyDescent="0.25">
      <c r="A509" t="s">
        <v>11</v>
      </c>
      <c r="B509">
        <v>408</v>
      </c>
      <c r="C509" s="1">
        <v>44088</v>
      </c>
      <c r="D509">
        <v>0</v>
      </c>
      <c r="E509">
        <v>0</v>
      </c>
      <c r="F509">
        <v>8</v>
      </c>
      <c r="G509">
        <v>12</v>
      </c>
      <c r="H509">
        <v>14</v>
      </c>
      <c r="I509">
        <v>32</v>
      </c>
      <c r="J509">
        <v>49</v>
      </c>
      <c r="K509">
        <v>4</v>
      </c>
    </row>
    <row r="510" spans="1:11" x14ac:dyDescent="0.25">
      <c r="A510" t="s">
        <v>11</v>
      </c>
      <c r="B510">
        <v>409</v>
      </c>
      <c r="C510" s="1">
        <v>44091</v>
      </c>
      <c r="D510">
        <v>0</v>
      </c>
      <c r="E510">
        <v>0</v>
      </c>
      <c r="F510">
        <v>10</v>
      </c>
      <c r="G510">
        <v>18</v>
      </c>
      <c r="H510">
        <v>26</v>
      </c>
      <c r="I510">
        <v>31</v>
      </c>
      <c r="J510">
        <v>47</v>
      </c>
      <c r="K510">
        <v>7</v>
      </c>
    </row>
    <row r="511" spans="1:11" x14ac:dyDescent="0.25">
      <c r="A511" t="s">
        <v>11</v>
      </c>
      <c r="B511">
        <v>410</v>
      </c>
      <c r="C511" s="1">
        <v>44095</v>
      </c>
      <c r="D511">
        <v>0</v>
      </c>
      <c r="E511">
        <v>0</v>
      </c>
      <c r="F511">
        <v>14</v>
      </c>
      <c r="G511">
        <v>27</v>
      </c>
      <c r="H511">
        <v>30</v>
      </c>
      <c r="I511">
        <v>34</v>
      </c>
      <c r="J511">
        <v>37</v>
      </c>
      <c r="K511">
        <v>6</v>
      </c>
    </row>
    <row r="512" spans="1:11" x14ac:dyDescent="0.25">
      <c r="A512" t="s">
        <v>11</v>
      </c>
      <c r="B512">
        <v>411</v>
      </c>
      <c r="C512" s="1">
        <v>44098</v>
      </c>
      <c r="D512">
        <v>0</v>
      </c>
      <c r="E512">
        <v>0</v>
      </c>
      <c r="F512">
        <v>23</v>
      </c>
      <c r="G512">
        <v>28</v>
      </c>
      <c r="H512">
        <v>35</v>
      </c>
      <c r="I512">
        <v>36</v>
      </c>
      <c r="J512">
        <v>49</v>
      </c>
      <c r="K512">
        <v>2</v>
      </c>
    </row>
    <row r="513" spans="1:11" x14ac:dyDescent="0.25">
      <c r="A513" t="s">
        <v>11</v>
      </c>
      <c r="B513">
        <v>412</v>
      </c>
      <c r="C513" s="1">
        <v>44102</v>
      </c>
      <c r="D513">
        <v>0</v>
      </c>
      <c r="E513">
        <v>0</v>
      </c>
      <c r="F513">
        <v>3</v>
      </c>
      <c r="G513">
        <v>12</v>
      </c>
      <c r="H513">
        <v>16</v>
      </c>
      <c r="I513">
        <v>23</v>
      </c>
      <c r="J513">
        <v>39</v>
      </c>
      <c r="K513">
        <v>6</v>
      </c>
    </row>
    <row r="514" spans="1:11" x14ac:dyDescent="0.25">
      <c r="A514" t="s">
        <v>11</v>
      </c>
      <c r="B514">
        <v>413</v>
      </c>
      <c r="C514" s="1">
        <v>44105</v>
      </c>
      <c r="D514">
        <v>0</v>
      </c>
      <c r="E514">
        <v>0</v>
      </c>
      <c r="F514">
        <v>1</v>
      </c>
      <c r="G514">
        <v>7</v>
      </c>
      <c r="H514">
        <v>14</v>
      </c>
      <c r="I514">
        <v>30</v>
      </c>
      <c r="J514">
        <v>41</v>
      </c>
      <c r="K514">
        <v>7</v>
      </c>
    </row>
    <row r="515" spans="1:11" x14ac:dyDescent="0.25">
      <c r="A515" t="s">
        <v>11</v>
      </c>
      <c r="B515">
        <v>414</v>
      </c>
      <c r="C515" s="1">
        <v>44109</v>
      </c>
      <c r="D515">
        <v>0</v>
      </c>
      <c r="E515">
        <v>0</v>
      </c>
      <c r="F515">
        <v>5</v>
      </c>
      <c r="G515">
        <v>10</v>
      </c>
      <c r="H515">
        <v>23</v>
      </c>
      <c r="I515">
        <v>27</v>
      </c>
      <c r="J515">
        <v>43</v>
      </c>
      <c r="K515">
        <v>1</v>
      </c>
    </row>
    <row r="516" spans="1:11" x14ac:dyDescent="0.25">
      <c r="A516" t="s">
        <v>11</v>
      </c>
      <c r="B516">
        <v>415</v>
      </c>
      <c r="C516" s="1">
        <v>44112</v>
      </c>
      <c r="D516">
        <v>0</v>
      </c>
      <c r="E516">
        <v>0</v>
      </c>
      <c r="F516">
        <v>10</v>
      </c>
      <c r="G516">
        <v>11</v>
      </c>
      <c r="H516">
        <v>26</v>
      </c>
      <c r="I516">
        <v>33</v>
      </c>
      <c r="J516">
        <v>40</v>
      </c>
      <c r="K516">
        <v>5</v>
      </c>
    </row>
    <row r="517" spans="1:11" x14ac:dyDescent="0.25">
      <c r="A517" t="s">
        <v>11</v>
      </c>
      <c r="B517">
        <v>416</v>
      </c>
      <c r="C517" s="1">
        <v>44116</v>
      </c>
      <c r="D517">
        <v>0</v>
      </c>
      <c r="E517">
        <v>0</v>
      </c>
      <c r="F517">
        <v>10</v>
      </c>
      <c r="G517">
        <v>27</v>
      </c>
      <c r="H517">
        <v>29</v>
      </c>
      <c r="I517">
        <v>46</v>
      </c>
      <c r="J517">
        <v>47</v>
      </c>
      <c r="K517">
        <v>2</v>
      </c>
    </row>
    <row r="518" spans="1:11" x14ac:dyDescent="0.25">
      <c r="A518" t="s">
        <v>11</v>
      </c>
      <c r="B518">
        <v>417</v>
      </c>
      <c r="C518" s="1">
        <v>44119</v>
      </c>
      <c r="D518">
        <v>0</v>
      </c>
      <c r="E518">
        <v>0</v>
      </c>
      <c r="F518">
        <v>21</v>
      </c>
      <c r="G518">
        <v>23</v>
      </c>
      <c r="H518">
        <v>37</v>
      </c>
      <c r="I518">
        <v>41</v>
      </c>
      <c r="J518">
        <v>46</v>
      </c>
      <c r="K518">
        <v>4</v>
      </c>
    </row>
    <row r="519" spans="1:11" x14ac:dyDescent="0.25">
      <c r="A519" t="s">
        <v>11</v>
      </c>
      <c r="B519">
        <v>418</v>
      </c>
      <c r="C519" s="1">
        <v>44123</v>
      </c>
      <c r="D519">
        <v>0</v>
      </c>
      <c r="E519">
        <v>0</v>
      </c>
      <c r="F519">
        <v>17</v>
      </c>
      <c r="G519">
        <v>28</v>
      </c>
      <c r="H519">
        <v>37</v>
      </c>
      <c r="I519">
        <v>46</v>
      </c>
      <c r="J519">
        <v>48</v>
      </c>
      <c r="K519">
        <v>5</v>
      </c>
    </row>
    <row r="520" spans="1:11" x14ac:dyDescent="0.25">
      <c r="A520" t="s">
        <v>11</v>
      </c>
      <c r="B520">
        <v>419</v>
      </c>
      <c r="C520" s="1">
        <v>44126</v>
      </c>
      <c r="D520">
        <v>0</v>
      </c>
      <c r="E520">
        <v>0</v>
      </c>
      <c r="F520">
        <v>4</v>
      </c>
      <c r="G520">
        <v>14</v>
      </c>
      <c r="H520">
        <v>24</v>
      </c>
      <c r="I520">
        <v>29</v>
      </c>
      <c r="J520">
        <v>31</v>
      </c>
      <c r="K520">
        <v>1</v>
      </c>
    </row>
    <row r="521" spans="1:11" x14ac:dyDescent="0.25">
      <c r="A521" t="s">
        <v>11</v>
      </c>
      <c r="B521">
        <v>420</v>
      </c>
      <c r="C521" s="1">
        <v>44130</v>
      </c>
      <c r="D521">
        <v>0</v>
      </c>
      <c r="E521">
        <v>0</v>
      </c>
      <c r="F521">
        <v>7</v>
      </c>
      <c r="G521">
        <v>9</v>
      </c>
      <c r="H521">
        <v>29</v>
      </c>
      <c r="I521">
        <v>33</v>
      </c>
      <c r="J521">
        <v>39</v>
      </c>
      <c r="K521">
        <v>1</v>
      </c>
    </row>
    <row r="522" spans="1:11" x14ac:dyDescent="0.25">
      <c r="A522" t="s">
        <v>11</v>
      </c>
      <c r="B522">
        <v>420</v>
      </c>
      <c r="C522" s="1">
        <v>44130</v>
      </c>
      <c r="D522">
        <v>20</v>
      </c>
      <c r="E522">
        <v>1</v>
      </c>
      <c r="F522">
        <v>5</v>
      </c>
      <c r="G522">
        <v>7</v>
      </c>
      <c r="H522">
        <v>9</v>
      </c>
      <c r="I522">
        <v>17</v>
      </c>
      <c r="J522">
        <v>20</v>
      </c>
      <c r="K522">
        <v>0</v>
      </c>
    </row>
    <row r="523" spans="1:11" x14ac:dyDescent="0.25">
      <c r="A523" t="s">
        <v>11</v>
      </c>
      <c r="B523">
        <v>420</v>
      </c>
      <c r="C523" s="1">
        <v>44130</v>
      </c>
      <c r="D523">
        <v>20</v>
      </c>
      <c r="E523">
        <v>2</v>
      </c>
      <c r="F523">
        <v>8</v>
      </c>
      <c r="G523">
        <v>10</v>
      </c>
      <c r="H523">
        <v>11</v>
      </c>
      <c r="I523">
        <v>24</v>
      </c>
      <c r="J523">
        <v>33</v>
      </c>
      <c r="K523">
        <v>0</v>
      </c>
    </row>
    <row r="524" spans="1:11" x14ac:dyDescent="0.25">
      <c r="A524" t="s">
        <v>11</v>
      </c>
      <c r="B524">
        <v>420</v>
      </c>
      <c r="C524" s="1">
        <v>44130</v>
      </c>
      <c r="D524">
        <v>20</v>
      </c>
      <c r="E524">
        <v>3</v>
      </c>
      <c r="F524">
        <v>13</v>
      </c>
      <c r="G524">
        <v>24</v>
      </c>
      <c r="H524">
        <v>35</v>
      </c>
      <c r="I524">
        <v>36</v>
      </c>
      <c r="J524">
        <v>42</v>
      </c>
      <c r="K524">
        <v>0</v>
      </c>
    </row>
    <row r="525" spans="1:11" x14ac:dyDescent="0.25">
      <c r="A525" t="s">
        <v>11</v>
      </c>
      <c r="B525">
        <v>421</v>
      </c>
      <c r="C525" s="1">
        <v>44133</v>
      </c>
      <c r="D525">
        <v>0</v>
      </c>
      <c r="E525">
        <v>0</v>
      </c>
      <c r="F525">
        <v>14</v>
      </c>
      <c r="G525">
        <v>19</v>
      </c>
      <c r="H525">
        <v>35</v>
      </c>
      <c r="I525">
        <v>43</v>
      </c>
      <c r="J525">
        <v>44</v>
      </c>
      <c r="K525">
        <v>6</v>
      </c>
    </row>
    <row r="526" spans="1:11" x14ac:dyDescent="0.25">
      <c r="A526" t="s">
        <v>11</v>
      </c>
      <c r="B526">
        <v>421</v>
      </c>
      <c r="C526" s="1">
        <v>44133</v>
      </c>
      <c r="D526">
        <v>20</v>
      </c>
      <c r="E526">
        <v>1</v>
      </c>
      <c r="F526">
        <v>1</v>
      </c>
      <c r="G526">
        <v>15</v>
      </c>
      <c r="H526">
        <v>16</v>
      </c>
      <c r="I526">
        <v>34</v>
      </c>
      <c r="J526">
        <v>43</v>
      </c>
      <c r="K526">
        <v>0</v>
      </c>
    </row>
    <row r="527" spans="1:11" x14ac:dyDescent="0.25">
      <c r="A527" t="s">
        <v>11</v>
      </c>
      <c r="B527">
        <v>421</v>
      </c>
      <c r="C527" s="1">
        <v>44133</v>
      </c>
      <c r="D527">
        <v>20</v>
      </c>
      <c r="E527">
        <v>2</v>
      </c>
      <c r="F527">
        <v>8</v>
      </c>
      <c r="G527">
        <v>19</v>
      </c>
      <c r="H527">
        <v>25</v>
      </c>
      <c r="I527">
        <v>40</v>
      </c>
      <c r="J527">
        <v>41</v>
      </c>
      <c r="K527">
        <v>0</v>
      </c>
    </row>
    <row r="528" spans="1:11" x14ac:dyDescent="0.25">
      <c r="A528" t="s">
        <v>11</v>
      </c>
      <c r="B528">
        <v>421</v>
      </c>
      <c r="C528" s="1">
        <v>44133</v>
      </c>
      <c r="D528">
        <v>20</v>
      </c>
      <c r="E528">
        <v>3</v>
      </c>
      <c r="F528">
        <v>8</v>
      </c>
      <c r="G528">
        <v>33</v>
      </c>
      <c r="H528">
        <v>34</v>
      </c>
      <c r="I528">
        <v>41</v>
      </c>
      <c r="J528">
        <v>45</v>
      </c>
      <c r="K528">
        <v>0</v>
      </c>
    </row>
    <row r="529" spans="1:11" x14ac:dyDescent="0.25">
      <c r="A529" t="s">
        <v>11</v>
      </c>
      <c r="B529">
        <v>422</v>
      </c>
      <c r="C529" s="1">
        <v>44137</v>
      </c>
      <c r="D529">
        <v>0</v>
      </c>
      <c r="E529">
        <v>0</v>
      </c>
      <c r="F529">
        <v>7</v>
      </c>
      <c r="G529">
        <v>10</v>
      </c>
      <c r="H529">
        <v>27</v>
      </c>
      <c r="I529">
        <v>38</v>
      </c>
      <c r="J529">
        <v>49</v>
      </c>
      <c r="K529">
        <v>6</v>
      </c>
    </row>
    <row r="530" spans="1:11" x14ac:dyDescent="0.25">
      <c r="A530" t="s">
        <v>11</v>
      </c>
      <c r="B530">
        <v>423</v>
      </c>
      <c r="C530" s="1">
        <v>44140</v>
      </c>
      <c r="D530">
        <v>0</v>
      </c>
      <c r="E530">
        <v>0</v>
      </c>
      <c r="F530">
        <v>2</v>
      </c>
      <c r="G530">
        <v>28</v>
      </c>
      <c r="H530">
        <v>33</v>
      </c>
      <c r="I530">
        <v>34</v>
      </c>
      <c r="J530">
        <v>38</v>
      </c>
      <c r="K530">
        <v>2</v>
      </c>
    </row>
    <row r="531" spans="1:11" x14ac:dyDescent="0.25">
      <c r="A531" t="s">
        <v>11</v>
      </c>
      <c r="B531">
        <v>424</v>
      </c>
      <c r="C531" s="1">
        <v>44144</v>
      </c>
      <c r="D531">
        <v>0</v>
      </c>
      <c r="E531">
        <v>0</v>
      </c>
      <c r="F531">
        <v>2</v>
      </c>
      <c r="G531">
        <v>21</v>
      </c>
      <c r="H531">
        <v>33</v>
      </c>
      <c r="I531">
        <v>41</v>
      </c>
      <c r="J531">
        <v>42</v>
      </c>
      <c r="K531">
        <v>4</v>
      </c>
    </row>
    <row r="532" spans="1:11" x14ac:dyDescent="0.25">
      <c r="A532" t="s">
        <v>11</v>
      </c>
      <c r="B532">
        <v>425</v>
      </c>
      <c r="C532" s="1">
        <v>44147</v>
      </c>
      <c r="D532">
        <v>0</v>
      </c>
      <c r="E532">
        <v>0</v>
      </c>
      <c r="F532">
        <v>5</v>
      </c>
      <c r="G532">
        <v>13</v>
      </c>
      <c r="H532">
        <v>14</v>
      </c>
      <c r="I532">
        <v>29</v>
      </c>
      <c r="J532">
        <v>43</v>
      </c>
      <c r="K532">
        <v>1</v>
      </c>
    </row>
    <row r="533" spans="1:11" x14ac:dyDescent="0.25">
      <c r="A533" s="14" t="s">
        <v>11</v>
      </c>
      <c r="B533" s="14">
        <v>426</v>
      </c>
      <c r="C533" s="15">
        <v>44151</v>
      </c>
      <c r="D533" s="14">
        <v>0</v>
      </c>
      <c r="E533" s="14">
        <v>0</v>
      </c>
      <c r="F533" s="14">
        <v>14</v>
      </c>
      <c r="G533" s="14">
        <v>32</v>
      </c>
      <c r="H533" s="14">
        <v>35</v>
      </c>
      <c r="I533" s="14">
        <v>40</v>
      </c>
      <c r="J533" s="14">
        <v>44</v>
      </c>
      <c r="K533" s="14">
        <v>5</v>
      </c>
    </row>
    <row r="534" spans="1:11" x14ac:dyDescent="0.25">
      <c r="A534" s="14" t="s">
        <v>11</v>
      </c>
      <c r="B534" s="14">
        <v>427</v>
      </c>
      <c r="C534" s="15">
        <v>44154</v>
      </c>
      <c r="D534" s="14">
        <v>0</v>
      </c>
      <c r="E534" s="14">
        <v>0</v>
      </c>
      <c r="F534" s="14">
        <v>21</v>
      </c>
      <c r="G534" s="14">
        <v>23</v>
      </c>
      <c r="H534" s="14">
        <v>35</v>
      </c>
      <c r="I534" s="14">
        <v>37</v>
      </c>
      <c r="J534" s="14">
        <v>43</v>
      </c>
      <c r="K534" s="14">
        <v>5</v>
      </c>
    </row>
    <row r="535" spans="1:11" x14ac:dyDescent="0.25">
      <c r="A535" s="14" t="s">
        <v>11</v>
      </c>
      <c r="B535" s="14">
        <v>428</v>
      </c>
      <c r="C535" s="15">
        <v>44158</v>
      </c>
      <c r="D535" s="14">
        <v>0</v>
      </c>
      <c r="E535" s="14">
        <v>0</v>
      </c>
      <c r="F535" s="14">
        <v>6</v>
      </c>
      <c r="G535" s="14">
        <v>34</v>
      </c>
      <c r="H535" s="14">
        <v>37</v>
      </c>
      <c r="I535" s="14">
        <v>43</v>
      </c>
      <c r="J535" s="14">
        <v>45</v>
      </c>
      <c r="K535" s="14">
        <v>7</v>
      </c>
    </row>
    <row r="536" spans="1:11" x14ac:dyDescent="0.25">
      <c r="A536" s="14" t="s">
        <v>11</v>
      </c>
      <c r="B536" s="14">
        <v>429</v>
      </c>
      <c r="C536" s="15">
        <v>44161</v>
      </c>
      <c r="D536" s="14">
        <v>0</v>
      </c>
      <c r="E536" s="14">
        <v>0</v>
      </c>
      <c r="F536" s="14">
        <v>5</v>
      </c>
      <c r="G536" s="14">
        <v>13</v>
      </c>
      <c r="H536" s="14">
        <v>23</v>
      </c>
      <c r="I536" s="14">
        <v>24</v>
      </c>
      <c r="J536" s="14">
        <v>46</v>
      </c>
      <c r="K536" s="14">
        <v>3</v>
      </c>
    </row>
    <row r="537" spans="1:11" x14ac:dyDescent="0.25">
      <c r="A537" s="14" t="s">
        <v>11</v>
      </c>
      <c r="B537" s="14">
        <v>430</v>
      </c>
      <c r="C537" s="15">
        <v>44165</v>
      </c>
      <c r="D537" s="14">
        <v>0</v>
      </c>
      <c r="E537" s="14">
        <v>0</v>
      </c>
      <c r="F537" s="14">
        <v>22</v>
      </c>
      <c r="G537" s="14">
        <v>24</v>
      </c>
      <c r="H537" s="14">
        <v>33</v>
      </c>
      <c r="I537" s="14">
        <v>41</v>
      </c>
      <c r="J537" s="14">
        <v>44</v>
      </c>
      <c r="K537" s="14">
        <v>1</v>
      </c>
    </row>
    <row r="538" spans="1:11" x14ac:dyDescent="0.25">
      <c r="A538" s="14" t="s">
        <v>11</v>
      </c>
      <c r="B538" s="14">
        <v>431</v>
      </c>
      <c r="C538" s="15">
        <v>44168</v>
      </c>
      <c r="D538" s="14">
        <v>0</v>
      </c>
      <c r="E538" s="14">
        <v>0</v>
      </c>
      <c r="F538" s="14">
        <v>7</v>
      </c>
      <c r="G538" s="14">
        <v>12</v>
      </c>
      <c r="H538" s="14">
        <v>18</v>
      </c>
      <c r="I538" s="14">
        <v>21</v>
      </c>
      <c r="J538" s="14">
        <v>43</v>
      </c>
      <c r="K538" s="14">
        <v>4</v>
      </c>
    </row>
    <row r="539" spans="1:11" x14ac:dyDescent="0.25">
      <c r="A539" s="14" t="s">
        <v>11</v>
      </c>
      <c r="B539" s="14">
        <v>432</v>
      </c>
      <c r="C539" s="15">
        <v>44172</v>
      </c>
      <c r="D539" s="14">
        <v>0</v>
      </c>
      <c r="E539" s="14">
        <v>0</v>
      </c>
      <c r="F539" s="14">
        <v>17</v>
      </c>
      <c r="G539" s="14">
        <v>29</v>
      </c>
      <c r="H539" s="14">
        <v>35</v>
      </c>
      <c r="I539" s="14">
        <v>44</v>
      </c>
      <c r="J539" s="14">
        <v>48</v>
      </c>
      <c r="K539" s="14">
        <v>3</v>
      </c>
    </row>
    <row r="540" spans="1:11" x14ac:dyDescent="0.25">
      <c r="A540" s="14" t="s">
        <v>11</v>
      </c>
      <c r="B540" s="14">
        <v>433</v>
      </c>
      <c r="C540" s="15">
        <v>44175</v>
      </c>
      <c r="D540" s="14">
        <v>0</v>
      </c>
      <c r="E540" s="14">
        <v>0</v>
      </c>
      <c r="F540" s="14">
        <v>3</v>
      </c>
      <c r="G540" s="14">
        <v>8</v>
      </c>
      <c r="H540" s="14">
        <v>9</v>
      </c>
      <c r="I540" s="14">
        <v>10</v>
      </c>
      <c r="J540" s="14">
        <v>48</v>
      </c>
      <c r="K540" s="14">
        <v>6</v>
      </c>
    </row>
    <row r="541" spans="1:11" x14ac:dyDescent="0.25">
      <c r="A541" s="14" t="s">
        <v>11</v>
      </c>
      <c r="B541" s="14">
        <v>434</v>
      </c>
      <c r="C541" s="15">
        <v>44179</v>
      </c>
      <c r="D541" s="14">
        <v>0</v>
      </c>
      <c r="E541" s="14">
        <v>0</v>
      </c>
      <c r="F541" s="14">
        <v>17</v>
      </c>
      <c r="G541" s="14">
        <v>22</v>
      </c>
      <c r="H541" s="14">
        <v>29</v>
      </c>
      <c r="I541" s="14">
        <v>45</v>
      </c>
      <c r="J541" s="14">
        <v>49</v>
      </c>
      <c r="K541" s="14">
        <v>1</v>
      </c>
    </row>
    <row r="542" spans="1:11" x14ac:dyDescent="0.25">
      <c r="A542" s="14" t="s">
        <v>11</v>
      </c>
      <c r="B542" s="14">
        <v>435</v>
      </c>
      <c r="C542" s="15">
        <v>44182</v>
      </c>
      <c r="D542" s="14">
        <v>0</v>
      </c>
      <c r="E542" s="14">
        <v>0</v>
      </c>
      <c r="F542" s="14">
        <v>14</v>
      </c>
      <c r="G542" s="14">
        <v>23</v>
      </c>
      <c r="H542" s="14">
        <v>24</v>
      </c>
      <c r="I542" s="14">
        <v>39</v>
      </c>
      <c r="J542" s="14">
        <v>41</v>
      </c>
      <c r="K542" s="14">
        <v>4</v>
      </c>
    </row>
    <row r="543" spans="1:11" x14ac:dyDescent="0.25">
      <c r="A543" s="14" t="s">
        <v>11</v>
      </c>
      <c r="B543" s="16">
        <v>436</v>
      </c>
      <c r="C543" s="17">
        <v>44186</v>
      </c>
      <c r="D543" s="14">
        <v>0</v>
      </c>
      <c r="E543" s="14">
        <v>0</v>
      </c>
      <c r="F543" s="16">
        <v>4</v>
      </c>
      <c r="G543" s="16">
        <v>33</v>
      </c>
      <c r="H543" s="16">
        <v>37</v>
      </c>
      <c r="I543" s="16">
        <v>46</v>
      </c>
      <c r="J543" s="16">
        <v>49</v>
      </c>
      <c r="K543" s="16">
        <v>5</v>
      </c>
    </row>
    <row r="544" spans="1:11" x14ac:dyDescent="0.25">
      <c r="A544" s="14" t="s">
        <v>11</v>
      </c>
      <c r="B544" s="14">
        <v>437</v>
      </c>
      <c r="C544" s="15">
        <v>44189</v>
      </c>
      <c r="D544" s="14">
        <v>0</v>
      </c>
      <c r="E544" s="14">
        <v>0</v>
      </c>
      <c r="F544" s="14">
        <v>6</v>
      </c>
      <c r="G544" s="14">
        <v>27</v>
      </c>
      <c r="H544" s="14">
        <v>31</v>
      </c>
      <c r="I544" s="14">
        <v>35</v>
      </c>
      <c r="J544" s="14">
        <v>44</v>
      </c>
      <c r="K544" s="14">
        <v>5</v>
      </c>
    </row>
    <row r="545" spans="1:11" x14ac:dyDescent="0.25">
      <c r="A545" t="s">
        <v>11</v>
      </c>
      <c r="B545">
        <v>438</v>
      </c>
      <c r="C545">
        <v>44193</v>
      </c>
      <c r="D545">
        <v>0</v>
      </c>
      <c r="E545">
        <v>0</v>
      </c>
      <c r="F545">
        <v>2</v>
      </c>
      <c r="G545">
        <v>21</v>
      </c>
      <c r="H545">
        <v>22</v>
      </c>
      <c r="I545">
        <v>29</v>
      </c>
      <c r="J545">
        <v>30</v>
      </c>
      <c r="K545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BBE5-A6B7-481A-BFE2-2BD71D40ED6E}">
  <dimension ref="A1:E544"/>
  <sheetViews>
    <sheetView tabSelected="1" workbookViewId="0">
      <selection activeCell="K22" sqref="K22"/>
    </sheetView>
  </sheetViews>
  <sheetFormatPr defaultRowHeight="15" x14ac:dyDescent="0.25"/>
  <sheetData>
    <row r="1" spans="1:5" x14ac:dyDescent="0.25">
      <c r="A1" s="5">
        <v>8</v>
      </c>
      <c r="B1" s="5">
        <v>14</v>
      </c>
      <c r="C1" s="5">
        <v>18</v>
      </c>
      <c r="D1" s="5">
        <v>35</v>
      </c>
      <c r="E1" s="5">
        <v>37</v>
      </c>
    </row>
    <row r="2" spans="1:5" x14ac:dyDescent="0.25">
      <c r="A2" s="6">
        <v>8</v>
      </c>
      <c r="B2" s="6">
        <v>9</v>
      </c>
      <c r="C2" s="6">
        <v>28</v>
      </c>
      <c r="D2" s="6">
        <v>36</v>
      </c>
      <c r="E2" s="6">
        <v>48</v>
      </c>
    </row>
    <row r="3" spans="1:5" x14ac:dyDescent="0.25">
      <c r="A3" s="5">
        <v>5</v>
      </c>
      <c r="B3" s="5">
        <v>14</v>
      </c>
      <c r="C3" s="5">
        <v>24</v>
      </c>
      <c r="D3" s="5">
        <v>30</v>
      </c>
      <c r="E3" s="5">
        <v>34</v>
      </c>
    </row>
    <row r="4" spans="1:5" x14ac:dyDescent="0.25">
      <c r="A4" s="6">
        <v>3</v>
      </c>
      <c r="B4" s="6">
        <v>14</v>
      </c>
      <c r="C4" s="6">
        <v>25</v>
      </c>
      <c r="D4" s="6">
        <v>30</v>
      </c>
      <c r="E4" s="6">
        <v>45</v>
      </c>
    </row>
    <row r="5" spans="1:5" x14ac:dyDescent="0.25">
      <c r="A5" s="5">
        <v>9</v>
      </c>
      <c r="B5" s="5">
        <v>12</v>
      </c>
      <c r="C5" s="5">
        <v>19</v>
      </c>
      <c r="D5" s="5">
        <v>24</v>
      </c>
      <c r="E5" s="5">
        <v>39</v>
      </c>
    </row>
    <row r="6" spans="1:5" x14ac:dyDescent="0.25">
      <c r="A6" s="6">
        <v>10</v>
      </c>
      <c r="B6" s="6">
        <v>21</v>
      </c>
      <c r="C6" s="6">
        <v>23</v>
      </c>
      <c r="D6" s="6">
        <v>30</v>
      </c>
      <c r="E6" s="6">
        <v>32</v>
      </c>
    </row>
    <row r="7" spans="1:5" x14ac:dyDescent="0.25">
      <c r="A7" s="5">
        <v>1</v>
      </c>
      <c r="B7" s="5">
        <v>11</v>
      </c>
      <c r="C7" s="5">
        <v>16</v>
      </c>
      <c r="D7" s="5">
        <v>46</v>
      </c>
      <c r="E7" s="5">
        <v>48</v>
      </c>
    </row>
    <row r="8" spans="1:5" x14ac:dyDescent="0.25">
      <c r="A8" s="6">
        <v>8</v>
      </c>
      <c r="B8" s="6">
        <v>12</v>
      </c>
      <c r="C8" s="6">
        <v>17</v>
      </c>
      <c r="D8" s="6">
        <v>23</v>
      </c>
      <c r="E8" s="6">
        <v>29</v>
      </c>
    </row>
    <row r="9" spans="1:5" x14ac:dyDescent="0.25">
      <c r="A9" s="5">
        <v>2</v>
      </c>
      <c r="B9" s="5">
        <v>5</v>
      </c>
      <c r="C9" s="5">
        <v>9</v>
      </c>
      <c r="D9" s="5">
        <v>17</v>
      </c>
      <c r="E9" s="5">
        <v>44</v>
      </c>
    </row>
    <row r="10" spans="1:5" x14ac:dyDescent="0.25">
      <c r="A10" s="6">
        <v>17</v>
      </c>
      <c r="B10" s="6">
        <v>23</v>
      </c>
      <c r="C10" s="6">
        <v>28</v>
      </c>
      <c r="D10" s="6">
        <v>30</v>
      </c>
      <c r="E10" s="6">
        <v>48</v>
      </c>
    </row>
    <row r="11" spans="1:5" x14ac:dyDescent="0.25">
      <c r="A11" s="5">
        <v>2</v>
      </c>
      <c r="B11" s="5">
        <v>10</v>
      </c>
      <c r="C11" s="5">
        <v>14</v>
      </c>
      <c r="D11" s="5">
        <v>40</v>
      </c>
      <c r="E11" s="5">
        <v>45</v>
      </c>
    </row>
    <row r="12" spans="1:5" x14ac:dyDescent="0.25">
      <c r="A12" s="6">
        <v>2</v>
      </c>
      <c r="B12" s="6">
        <v>14</v>
      </c>
      <c r="C12" s="6">
        <v>30</v>
      </c>
      <c r="D12" s="6">
        <v>34</v>
      </c>
      <c r="E12" s="6">
        <v>43</v>
      </c>
    </row>
    <row r="13" spans="1:5" x14ac:dyDescent="0.25">
      <c r="A13" s="5">
        <v>4</v>
      </c>
      <c r="B13" s="5">
        <v>23</v>
      </c>
      <c r="C13" s="5">
        <v>34</v>
      </c>
      <c r="D13" s="5">
        <v>39</v>
      </c>
      <c r="E13" s="5">
        <v>40</v>
      </c>
    </row>
    <row r="14" spans="1:5" x14ac:dyDescent="0.25">
      <c r="A14" s="6">
        <v>16</v>
      </c>
      <c r="B14" s="6">
        <v>24</v>
      </c>
      <c r="C14" s="6">
        <v>29</v>
      </c>
      <c r="D14" s="6">
        <v>37</v>
      </c>
      <c r="E14" s="6">
        <v>40</v>
      </c>
    </row>
    <row r="15" spans="1:5" x14ac:dyDescent="0.25">
      <c r="A15" s="5">
        <v>6</v>
      </c>
      <c r="B15" s="5">
        <v>7</v>
      </c>
      <c r="C15" s="5">
        <v>28</v>
      </c>
      <c r="D15" s="5">
        <v>30</v>
      </c>
      <c r="E15" s="5">
        <v>38</v>
      </c>
    </row>
    <row r="16" spans="1:5" x14ac:dyDescent="0.25">
      <c r="A16" s="6">
        <v>6</v>
      </c>
      <c r="B16" s="6">
        <v>7</v>
      </c>
      <c r="C16" s="6">
        <v>10</v>
      </c>
      <c r="D16" s="6">
        <v>14</v>
      </c>
      <c r="E16" s="6">
        <v>33</v>
      </c>
    </row>
    <row r="17" spans="1:5" x14ac:dyDescent="0.25">
      <c r="A17" s="5">
        <v>24</v>
      </c>
      <c r="B17" s="5">
        <v>28</v>
      </c>
      <c r="C17" s="5">
        <v>36</v>
      </c>
      <c r="D17" s="5">
        <v>39</v>
      </c>
      <c r="E17" s="5">
        <v>48</v>
      </c>
    </row>
    <row r="18" spans="1:5" x14ac:dyDescent="0.25">
      <c r="A18" s="6">
        <v>3</v>
      </c>
      <c r="B18" s="6">
        <v>9</v>
      </c>
      <c r="C18" s="6">
        <v>10</v>
      </c>
      <c r="D18" s="6">
        <v>13</v>
      </c>
      <c r="E18" s="6">
        <v>25</v>
      </c>
    </row>
    <row r="19" spans="1:5" x14ac:dyDescent="0.25">
      <c r="A19" s="5">
        <v>4</v>
      </c>
      <c r="B19" s="5">
        <v>7</v>
      </c>
      <c r="C19" s="5">
        <v>8</v>
      </c>
      <c r="D19" s="5">
        <v>38</v>
      </c>
      <c r="E19" s="5">
        <v>40</v>
      </c>
    </row>
    <row r="20" spans="1:5" x14ac:dyDescent="0.25">
      <c r="A20" s="6">
        <v>5</v>
      </c>
      <c r="B20" s="6">
        <v>18</v>
      </c>
      <c r="C20" s="6">
        <v>26</v>
      </c>
      <c r="D20" s="6">
        <v>42</v>
      </c>
      <c r="E20" s="6">
        <v>45</v>
      </c>
    </row>
    <row r="21" spans="1:5" x14ac:dyDescent="0.25">
      <c r="A21" s="5">
        <v>6</v>
      </c>
      <c r="B21" s="5">
        <v>16</v>
      </c>
      <c r="C21" s="5">
        <v>40</v>
      </c>
      <c r="D21" s="5">
        <v>43</v>
      </c>
      <c r="E21" s="5">
        <v>46</v>
      </c>
    </row>
    <row r="22" spans="1:5" x14ac:dyDescent="0.25">
      <c r="A22" s="6">
        <v>6</v>
      </c>
      <c r="B22" s="6">
        <v>25</v>
      </c>
      <c r="C22" s="6">
        <v>26</v>
      </c>
      <c r="D22" s="6">
        <v>42</v>
      </c>
      <c r="E22" s="6">
        <v>47</v>
      </c>
    </row>
    <row r="23" spans="1:5" x14ac:dyDescent="0.25">
      <c r="A23" s="5">
        <v>20</v>
      </c>
      <c r="B23" s="5">
        <v>26</v>
      </c>
      <c r="C23" s="5">
        <v>37</v>
      </c>
      <c r="D23" s="5">
        <v>45</v>
      </c>
      <c r="E23" s="5">
        <v>49</v>
      </c>
    </row>
    <row r="24" spans="1:5" x14ac:dyDescent="0.25">
      <c r="A24" s="6">
        <v>21</v>
      </c>
      <c r="B24" s="6">
        <v>26</v>
      </c>
      <c r="C24" s="6">
        <v>27</v>
      </c>
      <c r="D24" s="6">
        <v>30</v>
      </c>
      <c r="E24" s="6">
        <v>47</v>
      </c>
    </row>
    <row r="25" spans="1:5" x14ac:dyDescent="0.25">
      <c r="A25" s="5">
        <v>11</v>
      </c>
      <c r="B25" s="5">
        <v>17</v>
      </c>
      <c r="C25" s="5">
        <v>24</v>
      </c>
      <c r="D25" s="5">
        <v>35</v>
      </c>
      <c r="E25" s="5">
        <v>38</v>
      </c>
    </row>
    <row r="26" spans="1:5" x14ac:dyDescent="0.25">
      <c r="A26" s="6">
        <v>3</v>
      </c>
      <c r="B26" s="6">
        <v>19</v>
      </c>
      <c r="C26" s="6">
        <v>24</v>
      </c>
      <c r="D26" s="6">
        <v>37</v>
      </c>
      <c r="E26" s="6">
        <v>46</v>
      </c>
    </row>
    <row r="27" spans="1:5" x14ac:dyDescent="0.25">
      <c r="A27" s="5">
        <v>5</v>
      </c>
      <c r="B27" s="5">
        <v>7</v>
      </c>
      <c r="C27" s="5">
        <v>11</v>
      </c>
      <c r="D27" s="5">
        <v>13</v>
      </c>
      <c r="E27" s="5">
        <v>32</v>
      </c>
    </row>
    <row r="28" spans="1:5" x14ac:dyDescent="0.25">
      <c r="A28" s="6">
        <v>10</v>
      </c>
      <c r="B28" s="6">
        <v>31</v>
      </c>
      <c r="C28" s="6">
        <v>40</v>
      </c>
      <c r="D28" s="6">
        <v>42</v>
      </c>
      <c r="E28" s="6">
        <v>46</v>
      </c>
    </row>
    <row r="29" spans="1:5" x14ac:dyDescent="0.25">
      <c r="A29" s="5">
        <v>19</v>
      </c>
      <c r="B29" s="5">
        <v>25</v>
      </c>
      <c r="C29" s="5">
        <v>27</v>
      </c>
      <c r="D29" s="5">
        <v>34</v>
      </c>
      <c r="E29" s="5">
        <v>44</v>
      </c>
    </row>
    <row r="30" spans="1:5" x14ac:dyDescent="0.25">
      <c r="A30" s="6">
        <v>16</v>
      </c>
      <c r="B30" s="6">
        <v>19</v>
      </c>
      <c r="C30" s="6">
        <v>32</v>
      </c>
      <c r="D30" s="6">
        <v>35</v>
      </c>
      <c r="E30" s="6">
        <v>44</v>
      </c>
    </row>
    <row r="31" spans="1:5" x14ac:dyDescent="0.25">
      <c r="A31" s="5">
        <v>6</v>
      </c>
      <c r="B31" s="5">
        <v>7</v>
      </c>
      <c r="C31" s="5">
        <v>31</v>
      </c>
      <c r="D31" s="5">
        <v>34</v>
      </c>
      <c r="E31" s="5">
        <v>38</v>
      </c>
    </row>
    <row r="32" spans="1:5" x14ac:dyDescent="0.25">
      <c r="A32" s="6">
        <v>4</v>
      </c>
      <c r="B32" s="6">
        <v>42</v>
      </c>
      <c r="C32" s="6">
        <v>46</v>
      </c>
      <c r="D32" s="6">
        <v>47</v>
      </c>
      <c r="E32" s="6">
        <v>48</v>
      </c>
    </row>
    <row r="33" spans="1:5" x14ac:dyDescent="0.25">
      <c r="A33" s="5">
        <v>7</v>
      </c>
      <c r="B33" s="5">
        <v>9</v>
      </c>
      <c r="C33" s="5">
        <v>33</v>
      </c>
      <c r="D33" s="5">
        <v>34</v>
      </c>
      <c r="E33" s="5">
        <v>48</v>
      </c>
    </row>
    <row r="34" spans="1:5" x14ac:dyDescent="0.25">
      <c r="A34" s="6">
        <v>7</v>
      </c>
      <c r="B34" s="6">
        <v>15</v>
      </c>
      <c r="C34" s="6">
        <v>23</v>
      </c>
      <c r="D34" s="6">
        <v>30</v>
      </c>
      <c r="E34" s="6">
        <v>47</v>
      </c>
    </row>
    <row r="35" spans="1:5" x14ac:dyDescent="0.25">
      <c r="A35" s="5">
        <v>2</v>
      </c>
      <c r="B35" s="5">
        <v>5</v>
      </c>
      <c r="C35" s="5">
        <v>20</v>
      </c>
      <c r="D35" s="5">
        <v>21</v>
      </c>
      <c r="E35" s="5">
        <v>47</v>
      </c>
    </row>
    <row r="36" spans="1:5" x14ac:dyDescent="0.25">
      <c r="A36" s="6">
        <v>8</v>
      </c>
      <c r="B36" s="6">
        <v>12</v>
      </c>
      <c r="C36" s="6">
        <v>14</v>
      </c>
      <c r="D36" s="6">
        <v>16</v>
      </c>
      <c r="E36" s="6">
        <v>44</v>
      </c>
    </row>
    <row r="37" spans="1:5" x14ac:dyDescent="0.25">
      <c r="A37" s="5">
        <v>11</v>
      </c>
      <c r="B37" s="5">
        <v>20</v>
      </c>
      <c r="C37" s="5">
        <v>21</v>
      </c>
      <c r="D37" s="5">
        <v>24</v>
      </c>
      <c r="E37" s="5">
        <v>39</v>
      </c>
    </row>
    <row r="38" spans="1:5" x14ac:dyDescent="0.25">
      <c r="A38" s="6">
        <v>4</v>
      </c>
      <c r="B38" s="6">
        <v>8</v>
      </c>
      <c r="C38" s="6">
        <v>14</v>
      </c>
      <c r="D38" s="6">
        <v>22</v>
      </c>
      <c r="E38" s="6">
        <v>34</v>
      </c>
    </row>
    <row r="39" spans="1:5" x14ac:dyDescent="0.25">
      <c r="A39" s="5">
        <v>19</v>
      </c>
      <c r="B39" s="5">
        <v>27</v>
      </c>
      <c r="C39" s="5">
        <v>31</v>
      </c>
      <c r="D39" s="5">
        <v>41</v>
      </c>
      <c r="E39" s="5">
        <v>43</v>
      </c>
    </row>
    <row r="40" spans="1:5" x14ac:dyDescent="0.25">
      <c r="A40" s="6">
        <v>6</v>
      </c>
      <c r="B40" s="6">
        <v>10</v>
      </c>
      <c r="C40" s="6">
        <v>13</v>
      </c>
      <c r="D40" s="6">
        <v>28</v>
      </c>
      <c r="E40" s="6">
        <v>47</v>
      </c>
    </row>
    <row r="41" spans="1:5" x14ac:dyDescent="0.25">
      <c r="A41" s="5">
        <v>8</v>
      </c>
      <c r="B41" s="5">
        <v>30</v>
      </c>
      <c r="C41" s="5">
        <v>31</v>
      </c>
      <c r="D41" s="5">
        <v>38</v>
      </c>
      <c r="E41" s="5">
        <v>40</v>
      </c>
    </row>
    <row r="42" spans="1:5" x14ac:dyDescent="0.25">
      <c r="A42" s="6">
        <v>4</v>
      </c>
      <c r="B42" s="6">
        <v>25</v>
      </c>
      <c r="C42" s="6">
        <v>31</v>
      </c>
      <c r="D42" s="6">
        <v>38</v>
      </c>
      <c r="E42" s="6">
        <v>42</v>
      </c>
    </row>
    <row r="43" spans="1:5" x14ac:dyDescent="0.25">
      <c r="A43" s="5">
        <v>1</v>
      </c>
      <c r="B43" s="5">
        <v>5</v>
      </c>
      <c r="C43" s="5">
        <v>24</v>
      </c>
      <c r="D43" s="5">
        <v>27</v>
      </c>
      <c r="E43" s="5">
        <v>41</v>
      </c>
    </row>
    <row r="44" spans="1:5" x14ac:dyDescent="0.25">
      <c r="A44" s="6">
        <v>3</v>
      </c>
      <c r="B44" s="6">
        <v>4</v>
      </c>
      <c r="C44" s="6">
        <v>5</v>
      </c>
      <c r="D44" s="6">
        <v>35</v>
      </c>
      <c r="E44" s="6">
        <v>42</v>
      </c>
    </row>
    <row r="45" spans="1:5" x14ac:dyDescent="0.25">
      <c r="A45" s="5">
        <v>20</v>
      </c>
      <c r="B45" s="5">
        <v>27</v>
      </c>
      <c r="C45" s="5">
        <v>34</v>
      </c>
      <c r="D45" s="5">
        <v>43</v>
      </c>
      <c r="E45" s="5">
        <v>47</v>
      </c>
    </row>
    <row r="46" spans="1:5" x14ac:dyDescent="0.25">
      <c r="A46" s="6">
        <v>10</v>
      </c>
      <c r="B46" s="6">
        <v>14</v>
      </c>
      <c r="C46" s="6">
        <v>20</v>
      </c>
      <c r="D46" s="6">
        <v>29</v>
      </c>
      <c r="E46" s="6">
        <v>33</v>
      </c>
    </row>
    <row r="47" spans="1:5" x14ac:dyDescent="0.25">
      <c r="A47" s="5">
        <v>2</v>
      </c>
      <c r="B47" s="5">
        <v>20</v>
      </c>
      <c r="C47" s="5">
        <v>22</v>
      </c>
      <c r="D47" s="5">
        <v>34</v>
      </c>
      <c r="E47" s="5">
        <v>40</v>
      </c>
    </row>
    <row r="48" spans="1:5" x14ac:dyDescent="0.25">
      <c r="A48" s="6">
        <v>3</v>
      </c>
      <c r="B48" s="6">
        <v>5</v>
      </c>
      <c r="C48" s="6">
        <v>6</v>
      </c>
      <c r="D48" s="6">
        <v>29</v>
      </c>
      <c r="E48" s="6">
        <v>33</v>
      </c>
    </row>
    <row r="49" spans="1:5" x14ac:dyDescent="0.25">
      <c r="A49" s="5">
        <v>6</v>
      </c>
      <c r="B49" s="5">
        <v>17</v>
      </c>
      <c r="C49" s="5">
        <v>26</v>
      </c>
      <c r="D49" s="5">
        <v>27</v>
      </c>
      <c r="E49" s="5">
        <v>36</v>
      </c>
    </row>
    <row r="50" spans="1:5" x14ac:dyDescent="0.25">
      <c r="A50" s="6">
        <v>1</v>
      </c>
      <c r="B50" s="6">
        <v>25</v>
      </c>
      <c r="C50" s="6">
        <v>33</v>
      </c>
      <c r="D50" s="6">
        <v>37</v>
      </c>
      <c r="E50" s="6">
        <v>41</v>
      </c>
    </row>
    <row r="51" spans="1:5" x14ac:dyDescent="0.25">
      <c r="A51" s="5">
        <v>3</v>
      </c>
      <c r="B51" s="5">
        <v>6</v>
      </c>
      <c r="C51" s="5">
        <v>10</v>
      </c>
      <c r="D51" s="5">
        <v>39</v>
      </c>
      <c r="E51" s="5">
        <v>44</v>
      </c>
    </row>
    <row r="52" spans="1:5" x14ac:dyDescent="0.25">
      <c r="A52" s="6">
        <v>9</v>
      </c>
      <c r="B52" s="6">
        <v>17</v>
      </c>
      <c r="C52" s="6">
        <v>20</v>
      </c>
      <c r="D52" s="6">
        <v>43</v>
      </c>
      <c r="E52" s="6">
        <v>48</v>
      </c>
    </row>
    <row r="53" spans="1:5" x14ac:dyDescent="0.25">
      <c r="A53" s="5">
        <v>12</v>
      </c>
      <c r="B53" s="5">
        <v>24</v>
      </c>
      <c r="C53" s="5">
        <v>32</v>
      </c>
      <c r="D53" s="5">
        <v>33</v>
      </c>
      <c r="E53" s="5">
        <v>42</v>
      </c>
    </row>
    <row r="54" spans="1:5" x14ac:dyDescent="0.25">
      <c r="A54" s="6">
        <v>8</v>
      </c>
      <c r="B54" s="6">
        <v>15</v>
      </c>
      <c r="C54" s="6">
        <v>36</v>
      </c>
      <c r="D54" s="6">
        <v>40</v>
      </c>
      <c r="E54" s="6">
        <v>47</v>
      </c>
    </row>
    <row r="55" spans="1:5" x14ac:dyDescent="0.25">
      <c r="A55" s="5">
        <v>2</v>
      </c>
      <c r="B55" s="5">
        <v>10</v>
      </c>
      <c r="C55" s="5">
        <v>13</v>
      </c>
      <c r="D55" s="5">
        <v>24</v>
      </c>
      <c r="E55" s="5">
        <v>37</v>
      </c>
    </row>
    <row r="56" spans="1:5" x14ac:dyDescent="0.25">
      <c r="A56" s="6">
        <v>5</v>
      </c>
      <c r="B56" s="6">
        <v>15</v>
      </c>
      <c r="C56" s="6">
        <v>19</v>
      </c>
      <c r="D56" s="6">
        <v>34</v>
      </c>
      <c r="E56" s="6">
        <v>41</v>
      </c>
    </row>
    <row r="57" spans="1:5" x14ac:dyDescent="0.25">
      <c r="A57" s="5">
        <v>12</v>
      </c>
      <c r="B57" s="5">
        <v>14</v>
      </c>
      <c r="C57" s="5">
        <v>23</v>
      </c>
      <c r="D57" s="5">
        <v>27</v>
      </c>
      <c r="E57" s="5">
        <v>39</v>
      </c>
    </row>
    <row r="58" spans="1:5" x14ac:dyDescent="0.25">
      <c r="A58" s="6">
        <v>7</v>
      </c>
      <c r="B58" s="6">
        <v>25</v>
      </c>
      <c r="C58" s="6">
        <v>26</v>
      </c>
      <c r="D58" s="6">
        <v>37</v>
      </c>
      <c r="E58" s="6">
        <v>48</v>
      </c>
    </row>
    <row r="59" spans="1:5" x14ac:dyDescent="0.25">
      <c r="A59" s="5">
        <v>1</v>
      </c>
      <c r="B59" s="5">
        <v>13</v>
      </c>
      <c r="C59" s="5">
        <v>24</v>
      </c>
      <c r="D59" s="5">
        <v>28</v>
      </c>
      <c r="E59" s="5">
        <v>47</v>
      </c>
    </row>
    <row r="60" spans="1:5" x14ac:dyDescent="0.25">
      <c r="A60" s="6">
        <v>1</v>
      </c>
      <c r="B60" s="6">
        <v>35</v>
      </c>
      <c r="C60" s="6">
        <v>39</v>
      </c>
      <c r="D60" s="6">
        <v>45</v>
      </c>
      <c r="E60" s="6">
        <v>46</v>
      </c>
    </row>
    <row r="61" spans="1:5" x14ac:dyDescent="0.25">
      <c r="A61" s="5">
        <v>9</v>
      </c>
      <c r="B61" s="5">
        <v>13</v>
      </c>
      <c r="C61" s="5">
        <v>18</v>
      </c>
      <c r="D61" s="5">
        <v>42</v>
      </c>
      <c r="E61" s="5">
        <v>43</v>
      </c>
    </row>
    <row r="62" spans="1:5" x14ac:dyDescent="0.25">
      <c r="A62" s="6">
        <v>15</v>
      </c>
      <c r="B62" s="6">
        <v>18</v>
      </c>
      <c r="C62" s="6">
        <v>27</v>
      </c>
      <c r="D62" s="6">
        <v>30</v>
      </c>
      <c r="E62" s="6">
        <v>45</v>
      </c>
    </row>
    <row r="63" spans="1:5" x14ac:dyDescent="0.25">
      <c r="A63" s="5">
        <v>4</v>
      </c>
      <c r="B63" s="5">
        <v>8</v>
      </c>
      <c r="C63" s="5">
        <v>18</v>
      </c>
      <c r="D63" s="5">
        <v>29</v>
      </c>
      <c r="E63" s="5">
        <v>43</v>
      </c>
    </row>
    <row r="64" spans="1:5" x14ac:dyDescent="0.25">
      <c r="A64" s="6">
        <v>4</v>
      </c>
      <c r="B64" s="6">
        <v>13</v>
      </c>
      <c r="C64" s="6">
        <v>16</v>
      </c>
      <c r="D64" s="6">
        <v>36</v>
      </c>
      <c r="E64" s="6">
        <v>49</v>
      </c>
    </row>
    <row r="65" spans="1:5" x14ac:dyDescent="0.25">
      <c r="A65" s="5">
        <v>10</v>
      </c>
      <c r="B65" s="5">
        <v>18</v>
      </c>
      <c r="C65" s="5">
        <v>20</v>
      </c>
      <c r="D65" s="5">
        <v>21</v>
      </c>
      <c r="E65" s="5">
        <v>48</v>
      </c>
    </row>
    <row r="66" spans="1:5" x14ac:dyDescent="0.25">
      <c r="A66" s="6">
        <v>6</v>
      </c>
      <c r="B66" s="6">
        <v>21</v>
      </c>
      <c r="C66" s="6">
        <v>23</v>
      </c>
      <c r="D66" s="6">
        <v>29</v>
      </c>
      <c r="E66" s="6">
        <v>45</v>
      </c>
    </row>
    <row r="67" spans="1:5" x14ac:dyDescent="0.25">
      <c r="A67" s="5">
        <v>18</v>
      </c>
      <c r="B67" s="5">
        <v>21</v>
      </c>
      <c r="C67" s="5">
        <v>38</v>
      </c>
      <c r="D67" s="5">
        <v>41</v>
      </c>
      <c r="E67" s="5">
        <v>46</v>
      </c>
    </row>
    <row r="68" spans="1:5" x14ac:dyDescent="0.25">
      <c r="A68" s="6">
        <v>4</v>
      </c>
      <c r="B68" s="6">
        <v>8</v>
      </c>
      <c r="C68" s="6">
        <v>20</v>
      </c>
      <c r="D68" s="6">
        <v>33</v>
      </c>
      <c r="E68" s="6">
        <v>49</v>
      </c>
    </row>
    <row r="69" spans="1:5" x14ac:dyDescent="0.25">
      <c r="A69" s="5">
        <v>9</v>
      </c>
      <c r="B69" s="5">
        <v>10</v>
      </c>
      <c r="C69" s="5">
        <v>12</v>
      </c>
      <c r="D69" s="5">
        <v>22</v>
      </c>
      <c r="E69" s="5">
        <v>43</v>
      </c>
    </row>
    <row r="70" spans="1:5" x14ac:dyDescent="0.25">
      <c r="A70" s="6">
        <v>6</v>
      </c>
      <c r="B70" s="6">
        <v>7</v>
      </c>
      <c r="C70" s="6">
        <v>11</v>
      </c>
      <c r="D70" s="6">
        <v>16</v>
      </c>
      <c r="E70" s="6">
        <v>18</v>
      </c>
    </row>
    <row r="71" spans="1:5" x14ac:dyDescent="0.25">
      <c r="A71" s="5">
        <v>24</v>
      </c>
      <c r="B71" s="5">
        <v>26</v>
      </c>
      <c r="C71" s="5">
        <v>33</v>
      </c>
      <c r="D71" s="5">
        <v>42</v>
      </c>
      <c r="E71" s="5">
        <v>48</v>
      </c>
    </row>
    <row r="72" spans="1:5" x14ac:dyDescent="0.25">
      <c r="A72" s="6">
        <v>11</v>
      </c>
      <c r="B72" s="6">
        <v>21</v>
      </c>
      <c r="C72" s="6">
        <v>37</v>
      </c>
      <c r="D72" s="6">
        <v>44</v>
      </c>
      <c r="E72" s="6">
        <v>47</v>
      </c>
    </row>
    <row r="73" spans="1:5" x14ac:dyDescent="0.25">
      <c r="A73" s="5">
        <v>6</v>
      </c>
      <c r="B73" s="5">
        <v>11</v>
      </c>
      <c r="C73" s="5">
        <v>16</v>
      </c>
      <c r="D73" s="5">
        <v>33</v>
      </c>
      <c r="E73" s="5">
        <v>43</v>
      </c>
    </row>
    <row r="74" spans="1:5" x14ac:dyDescent="0.25">
      <c r="A74" s="6">
        <v>19</v>
      </c>
      <c r="B74" s="6">
        <v>20</v>
      </c>
      <c r="C74" s="6">
        <v>29</v>
      </c>
      <c r="D74" s="6">
        <v>36</v>
      </c>
      <c r="E74" s="6">
        <v>46</v>
      </c>
    </row>
    <row r="75" spans="1:5" x14ac:dyDescent="0.25">
      <c r="A75" s="5">
        <v>4</v>
      </c>
      <c r="B75" s="5">
        <v>10</v>
      </c>
      <c r="C75" s="5">
        <v>22</v>
      </c>
      <c r="D75" s="5">
        <v>36</v>
      </c>
      <c r="E75" s="5">
        <v>41</v>
      </c>
    </row>
    <row r="76" spans="1:5" x14ac:dyDescent="0.25">
      <c r="A76" s="6">
        <v>4</v>
      </c>
      <c r="B76" s="6">
        <v>6</v>
      </c>
      <c r="C76" s="6">
        <v>11</v>
      </c>
      <c r="D76" s="6">
        <v>28</v>
      </c>
      <c r="E76" s="6">
        <v>41</v>
      </c>
    </row>
    <row r="77" spans="1:5" x14ac:dyDescent="0.25">
      <c r="A77" s="5">
        <v>11</v>
      </c>
      <c r="B77" s="5">
        <v>21</v>
      </c>
      <c r="C77" s="5">
        <v>27</v>
      </c>
      <c r="D77" s="5">
        <v>35</v>
      </c>
      <c r="E77" s="5">
        <v>38</v>
      </c>
    </row>
    <row r="78" spans="1:5" x14ac:dyDescent="0.25">
      <c r="A78" s="6">
        <v>19</v>
      </c>
      <c r="B78" s="6">
        <v>23</v>
      </c>
      <c r="C78" s="6">
        <v>45</v>
      </c>
      <c r="D78" s="6">
        <v>47</v>
      </c>
      <c r="E78" s="6">
        <v>48</v>
      </c>
    </row>
    <row r="79" spans="1:5" x14ac:dyDescent="0.25">
      <c r="A79" s="5">
        <v>4</v>
      </c>
      <c r="B79" s="5">
        <v>12</v>
      </c>
      <c r="C79" s="5">
        <v>20</v>
      </c>
      <c r="D79" s="5">
        <v>28</v>
      </c>
      <c r="E79" s="5">
        <v>33</v>
      </c>
    </row>
    <row r="80" spans="1:5" x14ac:dyDescent="0.25">
      <c r="A80" s="6">
        <v>7</v>
      </c>
      <c r="B80" s="6">
        <v>12</v>
      </c>
      <c r="C80" s="6">
        <v>25</v>
      </c>
      <c r="D80" s="6">
        <v>36</v>
      </c>
      <c r="E80" s="6">
        <v>49</v>
      </c>
    </row>
    <row r="81" spans="1:5" x14ac:dyDescent="0.25">
      <c r="A81" s="5">
        <v>9</v>
      </c>
      <c r="B81" s="5">
        <v>21</v>
      </c>
      <c r="C81" s="5">
        <v>30</v>
      </c>
      <c r="D81" s="5">
        <v>43</v>
      </c>
      <c r="E81" s="5">
        <v>49</v>
      </c>
    </row>
    <row r="82" spans="1:5" x14ac:dyDescent="0.25">
      <c r="A82" s="6">
        <v>20</v>
      </c>
      <c r="B82" s="6">
        <v>25</v>
      </c>
      <c r="C82" s="6">
        <v>39</v>
      </c>
      <c r="D82" s="6">
        <v>44</v>
      </c>
      <c r="E82" s="6">
        <v>46</v>
      </c>
    </row>
    <row r="83" spans="1:5" x14ac:dyDescent="0.25">
      <c r="A83" s="5">
        <v>1</v>
      </c>
      <c r="B83" s="5">
        <v>2</v>
      </c>
      <c r="C83" s="5">
        <v>26</v>
      </c>
      <c r="D83" s="5">
        <v>36</v>
      </c>
      <c r="E83" s="5">
        <v>46</v>
      </c>
    </row>
    <row r="84" spans="1:5" x14ac:dyDescent="0.25">
      <c r="A84" s="6">
        <v>1</v>
      </c>
      <c r="B84" s="6">
        <v>3</v>
      </c>
      <c r="C84" s="6">
        <v>7</v>
      </c>
      <c r="D84" s="6">
        <v>13</v>
      </c>
      <c r="E84" s="6">
        <v>42</v>
      </c>
    </row>
    <row r="85" spans="1:5" x14ac:dyDescent="0.25">
      <c r="A85" s="5">
        <v>6</v>
      </c>
      <c r="B85" s="5">
        <v>21</v>
      </c>
      <c r="C85" s="5">
        <v>22</v>
      </c>
      <c r="D85" s="5">
        <v>26</v>
      </c>
      <c r="E85" s="5">
        <v>45</v>
      </c>
    </row>
    <row r="86" spans="1:5" x14ac:dyDescent="0.25">
      <c r="A86" s="6">
        <v>14</v>
      </c>
      <c r="B86" s="6">
        <v>18</v>
      </c>
      <c r="C86" s="6">
        <v>39</v>
      </c>
      <c r="D86" s="6">
        <v>42</v>
      </c>
      <c r="E86" s="6">
        <v>49</v>
      </c>
    </row>
    <row r="87" spans="1:5" x14ac:dyDescent="0.25">
      <c r="A87" s="5">
        <v>14</v>
      </c>
      <c r="B87" s="5">
        <v>16</v>
      </c>
      <c r="C87" s="5">
        <v>37</v>
      </c>
      <c r="D87" s="5">
        <v>42</v>
      </c>
      <c r="E87" s="5">
        <v>44</v>
      </c>
    </row>
    <row r="88" spans="1:5" x14ac:dyDescent="0.25">
      <c r="A88" s="6">
        <v>8</v>
      </c>
      <c r="B88" s="6">
        <v>10</v>
      </c>
      <c r="C88" s="6">
        <v>26</v>
      </c>
      <c r="D88" s="6">
        <v>28</v>
      </c>
      <c r="E88" s="6">
        <v>35</v>
      </c>
    </row>
    <row r="89" spans="1:5" x14ac:dyDescent="0.25">
      <c r="A89" s="5">
        <v>6</v>
      </c>
      <c r="B89" s="5">
        <v>10</v>
      </c>
      <c r="C89" s="5">
        <v>17</v>
      </c>
      <c r="D89" s="5">
        <v>33</v>
      </c>
      <c r="E89" s="5">
        <v>47</v>
      </c>
    </row>
    <row r="90" spans="1:5" x14ac:dyDescent="0.25">
      <c r="A90" s="6">
        <v>21</v>
      </c>
      <c r="B90" s="6">
        <v>32</v>
      </c>
      <c r="C90" s="6">
        <v>33</v>
      </c>
      <c r="D90" s="6">
        <v>39</v>
      </c>
      <c r="E90" s="6">
        <v>46</v>
      </c>
    </row>
    <row r="91" spans="1:5" x14ac:dyDescent="0.25">
      <c r="A91" s="5">
        <v>4</v>
      </c>
      <c r="B91" s="5">
        <v>5</v>
      </c>
      <c r="C91" s="5">
        <v>11</v>
      </c>
      <c r="D91" s="5">
        <v>24</v>
      </c>
      <c r="E91" s="5">
        <v>49</v>
      </c>
    </row>
    <row r="92" spans="1:5" x14ac:dyDescent="0.25">
      <c r="A92" s="6">
        <v>10</v>
      </c>
      <c r="B92" s="6">
        <v>13</v>
      </c>
      <c r="C92" s="6">
        <v>26</v>
      </c>
      <c r="D92" s="6">
        <v>32</v>
      </c>
      <c r="E92" s="6">
        <v>33</v>
      </c>
    </row>
    <row r="93" spans="1:5" x14ac:dyDescent="0.25">
      <c r="A93" s="5">
        <v>19</v>
      </c>
      <c r="B93" s="5">
        <v>24</v>
      </c>
      <c r="C93" s="5">
        <v>35</v>
      </c>
      <c r="D93" s="5">
        <v>37</v>
      </c>
      <c r="E93" s="5">
        <v>43</v>
      </c>
    </row>
    <row r="94" spans="1:5" x14ac:dyDescent="0.25">
      <c r="A94" s="6">
        <v>2</v>
      </c>
      <c r="B94" s="6">
        <v>3</v>
      </c>
      <c r="C94" s="6">
        <v>27</v>
      </c>
      <c r="D94" s="6">
        <v>35</v>
      </c>
      <c r="E94" s="6">
        <v>49</v>
      </c>
    </row>
    <row r="95" spans="1:5" x14ac:dyDescent="0.25">
      <c r="A95" s="5">
        <v>5</v>
      </c>
      <c r="B95" s="5">
        <v>10</v>
      </c>
      <c r="C95" s="5">
        <v>16</v>
      </c>
      <c r="D95" s="5">
        <v>18</v>
      </c>
      <c r="E95" s="5">
        <v>37</v>
      </c>
    </row>
    <row r="96" spans="1:5" x14ac:dyDescent="0.25">
      <c r="A96" s="6">
        <v>2</v>
      </c>
      <c r="B96" s="6">
        <v>5</v>
      </c>
      <c r="C96" s="6">
        <v>9</v>
      </c>
      <c r="D96" s="6">
        <v>15</v>
      </c>
      <c r="E96" s="6">
        <v>33</v>
      </c>
    </row>
    <row r="97" spans="1:5" x14ac:dyDescent="0.25">
      <c r="A97" s="5">
        <v>22</v>
      </c>
      <c r="B97" s="5">
        <v>33</v>
      </c>
      <c r="C97" s="5">
        <v>37</v>
      </c>
      <c r="D97" s="5">
        <v>40</v>
      </c>
      <c r="E97" s="5">
        <v>46</v>
      </c>
    </row>
    <row r="98" spans="1:5" x14ac:dyDescent="0.25">
      <c r="A98" s="6">
        <v>6</v>
      </c>
      <c r="B98" s="6">
        <v>20</v>
      </c>
      <c r="C98" s="6">
        <v>21</v>
      </c>
      <c r="D98" s="6">
        <v>32</v>
      </c>
      <c r="E98" s="6">
        <v>33</v>
      </c>
    </row>
    <row r="99" spans="1:5" x14ac:dyDescent="0.25">
      <c r="A99" s="5">
        <v>8</v>
      </c>
      <c r="B99" s="5">
        <v>30</v>
      </c>
      <c r="C99" s="5">
        <v>33</v>
      </c>
      <c r="D99" s="5">
        <v>34</v>
      </c>
      <c r="E99" s="5">
        <v>47</v>
      </c>
    </row>
    <row r="100" spans="1:5" x14ac:dyDescent="0.25">
      <c r="A100" s="6">
        <v>17</v>
      </c>
      <c r="B100" s="6">
        <v>21</v>
      </c>
      <c r="C100" s="6">
        <v>22</v>
      </c>
      <c r="D100" s="6">
        <v>28</v>
      </c>
      <c r="E100" s="6">
        <v>44</v>
      </c>
    </row>
    <row r="101" spans="1:5" x14ac:dyDescent="0.25">
      <c r="A101" s="5">
        <v>3</v>
      </c>
      <c r="B101" s="5">
        <v>4</v>
      </c>
      <c r="C101" s="5">
        <v>6</v>
      </c>
      <c r="D101" s="5">
        <v>27</v>
      </c>
      <c r="E101" s="5">
        <v>37</v>
      </c>
    </row>
    <row r="102" spans="1:5" x14ac:dyDescent="0.25">
      <c r="A102" s="6">
        <v>3</v>
      </c>
      <c r="B102" s="6">
        <v>5</v>
      </c>
      <c r="C102" s="6">
        <v>34</v>
      </c>
      <c r="D102" s="6">
        <v>41</v>
      </c>
      <c r="E102" s="6">
        <v>45</v>
      </c>
    </row>
    <row r="103" spans="1:5" x14ac:dyDescent="0.25">
      <c r="A103" s="5">
        <v>3</v>
      </c>
      <c r="B103" s="5">
        <v>8</v>
      </c>
      <c r="C103" s="5">
        <v>35</v>
      </c>
      <c r="D103" s="5">
        <v>41</v>
      </c>
      <c r="E103" s="5">
        <v>44</v>
      </c>
    </row>
    <row r="104" spans="1:5" x14ac:dyDescent="0.25">
      <c r="A104" s="6">
        <v>3</v>
      </c>
      <c r="B104" s="6">
        <v>10</v>
      </c>
      <c r="C104" s="6">
        <v>23</v>
      </c>
      <c r="D104" s="6">
        <v>37</v>
      </c>
      <c r="E104" s="6">
        <v>39</v>
      </c>
    </row>
    <row r="105" spans="1:5" x14ac:dyDescent="0.25">
      <c r="A105" s="5">
        <v>18</v>
      </c>
      <c r="B105" s="5">
        <v>19</v>
      </c>
      <c r="C105" s="5">
        <v>24</v>
      </c>
      <c r="D105" s="5">
        <v>35</v>
      </c>
      <c r="E105" s="5">
        <v>42</v>
      </c>
    </row>
    <row r="106" spans="1:5" x14ac:dyDescent="0.25">
      <c r="A106" s="6">
        <v>1</v>
      </c>
      <c r="B106" s="6">
        <v>2</v>
      </c>
      <c r="C106" s="6">
        <v>7</v>
      </c>
      <c r="D106" s="6">
        <v>8</v>
      </c>
      <c r="E106" s="6">
        <v>19</v>
      </c>
    </row>
    <row r="107" spans="1:5" x14ac:dyDescent="0.25">
      <c r="A107" s="5">
        <v>2</v>
      </c>
      <c r="B107" s="5">
        <v>4</v>
      </c>
      <c r="C107" s="5">
        <v>12</v>
      </c>
      <c r="D107" s="5">
        <v>23</v>
      </c>
      <c r="E107" s="5">
        <v>47</v>
      </c>
    </row>
    <row r="108" spans="1:5" x14ac:dyDescent="0.25">
      <c r="A108" s="6">
        <v>19</v>
      </c>
      <c r="B108" s="6">
        <v>28</v>
      </c>
      <c r="C108" s="6">
        <v>30</v>
      </c>
      <c r="D108" s="6">
        <v>34</v>
      </c>
      <c r="E108" s="6">
        <v>39</v>
      </c>
    </row>
    <row r="109" spans="1:5" x14ac:dyDescent="0.25">
      <c r="A109" s="5">
        <v>15</v>
      </c>
      <c r="B109" s="5">
        <v>17</v>
      </c>
      <c r="C109" s="5">
        <v>20</v>
      </c>
      <c r="D109" s="5">
        <v>35</v>
      </c>
      <c r="E109" s="5">
        <v>36</v>
      </c>
    </row>
    <row r="110" spans="1:5" x14ac:dyDescent="0.25">
      <c r="A110" s="6">
        <v>2</v>
      </c>
      <c r="B110" s="6">
        <v>12</v>
      </c>
      <c r="C110" s="6">
        <v>14</v>
      </c>
      <c r="D110" s="6">
        <v>35</v>
      </c>
      <c r="E110" s="6">
        <v>45</v>
      </c>
    </row>
    <row r="111" spans="1:5" x14ac:dyDescent="0.25">
      <c r="A111" s="5">
        <v>5</v>
      </c>
      <c r="B111" s="5">
        <v>22</v>
      </c>
      <c r="C111" s="5">
        <v>40</v>
      </c>
      <c r="D111" s="5">
        <v>47</v>
      </c>
      <c r="E111" s="5">
        <v>48</v>
      </c>
    </row>
    <row r="112" spans="1:5" x14ac:dyDescent="0.25">
      <c r="A112" s="6">
        <v>13</v>
      </c>
      <c r="B112" s="6">
        <v>27</v>
      </c>
      <c r="C112" s="6">
        <v>35</v>
      </c>
      <c r="D112" s="6">
        <v>39</v>
      </c>
      <c r="E112" s="6">
        <v>43</v>
      </c>
    </row>
    <row r="113" spans="1:5" x14ac:dyDescent="0.25">
      <c r="A113" s="5">
        <v>3</v>
      </c>
      <c r="B113" s="5">
        <v>7</v>
      </c>
      <c r="C113" s="5">
        <v>11</v>
      </c>
      <c r="D113" s="5">
        <v>23</v>
      </c>
      <c r="E113" s="5">
        <v>45</v>
      </c>
    </row>
    <row r="114" spans="1:5" x14ac:dyDescent="0.25">
      <c r="A114" s="6">
        <v>2</v>
      </c>
      <c r="B114" s="6">
        <v>32</v>
      </c>
      <c r="C114" s="6">
        <v>39</v>
      </c>
      <c r="D114" s="6">
        <v>40</v>
      </c>
      <c r="E114" s="6">
        <v>42</v>
      </c>
    </row>
    <row r="115" spans="1:5" x14ac:dyDescent="0.25">
      <c r="A115" s="5">
        <v>9</v>
      </c>
      <c r="B115" s="5">
        <v>10</v>
      </c>
      <c r="C115" s="5">
        <v>21</v>
      </c>
      <c r="D115" s="5">
        <v>30</v>
      </c>
      <c r="E115" s="5">
        <v>34</v>
      </c>
    </row>
    <row r="116" spans="1:5" x14ac:dyDescent="0.25">
      <c r="A116" s="6">
        <v>12</v>
      </c>
      <c r="B116" s="6">
        <v>14</v>
      </c>
      <c r="C116" s="6">
        <v>21</v>
      </c>
      <c r="D116" s="6">
        <v>24</v>
      </c>
      <c r="E116" s="6">
        <v>26</v>
      </c>
    </row>
    <row r="117" spans="1:5" x14ac:dyDescent="0.25">
      <c r="A117" s="5">
        <v>7</v>
      </c>
      <c r="B117" s="5">
        <v>9</v>
      </c>
      <c r="C117" s="5">
        <v>16</v>
      </c>
      <c r="D117" s="5">
        <v>36</v>
      </c>
      <c r="E117" s="5">
        <v>39</v>
      </c>
    </row>
    <row r="118" spans="1:5" x14ac:dyDescent="0.25">
      <c r="A118" s="6">
        <v>3</v>
      </c>
      <c r="B118" s="6">
        <v>8</v>
      </c>
      <c r="C118" s="6">
        <v>18</v>
      </c>
      <c r="D118" s="6">
        <v>19</v>
      </c>
      <c r="E118" s="6">
        <v>37</v>
      </c>
    </row>
    <row r="119" spans="1:5" x14ac:dyDescent="0.25">
      <c r="A119" s="5">
        <v>1</v>
      </c>
      <c r="B119" s="5">
        <v>2</v>
      </c>
      <c r="C119" s="5">
        <v>17</v>
      </c>
      <c r="D119" s="5">
        <v>23</v>
      </c>
      <c r="E119" s="5">
        <v>29</v>
      </c>
    </row>
    <row r="120" spans="1:5" x14ac:dyDescent="0.25">
      <c r="A120" s="6">
        <v>7</v>
      </c>
      <c r="B120" s="6">
        <v>27</v>
      </c>
      <c r="C120" s="6">
        <v>39</v>
      </c>
      <c r="D120" s="6">
        <v>42</v>
      </c>
      <c r="E120" s="6">
        <v>44</v>
      </c>
    </row>
    <row r="121" spans="1:5" x14ac:dyDescent="0.25">
      <c r="A121" s="5">
        <v>3</v>
      </c>
      <c r="B121" s="5">
        <v>10</v>
      </c>
      <c r="C121" s="5">
        <v>13</v>
      </c>
      <c r="D121" s="5">
        <v>38</v>
      </c>
      <c r="E121" s="5">
        <v>46</v>
      </c>
    </row>
    <row r="122" spans="1:5" x14ac:dyDescent="0.25">
      <c r="A122" s="6">
        <v>1</v>
      </c>
      <c r="B122" s="6">
        <v>17</v>
      </c>
      <c r="C122" s="6">
        <v>24</v>
      </c>
      <c r="D122" s="6">
        <v>28</v>
      </c>
      <c r="E122" s="6">
        <v>31</v>
      </c>
    </row>
    <row r="123" spans="1:5" x14ac:dyDescent="0.25">
      <c r="A123" s="5">
        <v>2</v>
      </c>
      <c r="B123" s="5">
        <v>5</v>
      </c>
      <c r="C123" s="5">
        <v>8</v>
      </c>
      <c r="D123" s="5">
        <v>40</v>
      </c>
      <c r="E123" s="5">
        <v>46</v>
      </c>
    </row>
    <row r="124" spans="1:5" x14ac:dyDescent="0.25">
      <c r="A124" s="6">
        <v>21</v>
      </c>
      <c r="B124" s="6">
        <v>22</v>
      </c>
      <c r="C124" s="6">
        <v>30</v>
      </c>
      <c r="D124" s="6">
        <v>35</v>
      </c>
      <c r="E124" s="6">
        <v>49</v>
      </c>
    </row>
    <row r="125" spans="1:5" x14ac:dyDescent="0.25">
      <c r="A125" s="5">
        <v>6</v>
      </c>
      <c r="B125" s="5">
        <v>7</v>
      </c>
      <c r="C125" s="5">
        <v>8</v>
      </c>
      <c r="D125" s="5">
        <v>21</v>
      </c>
      <c r="E125" s="5">
        <v>42</v>
      </c>
    </row>
    <row r="126" spans="1:5" x14ac:dyDescent="0.25">
      <c r="A126" s="6">
        <v>5</v>
      </c>
      <c r="B126" s="6">
        <v>14</v>
      </c>
      <c r="C126" s="6">
        <v>22</v>
      </c>
      <c r="D126" s="6">
        <v>34</v>
      </c>
      <c r="E126" s="6">
        <v>40</v>
      </c>
    </row>
    <row r="127" spans="1:5" x14ac:dyDescent="0.25">
      <c r="A127" s="5">
        <v>5</v>
      </c>
      <c r="B127" s="5">
        <v>17</v>
      </c>
      <c r="C127" s="5">
        <v>24</v>
      </c>
      <c r="D127" s="5">
        <v>35</v>
      </c>
      <c r="E127" s="5">
        <v>36</v>
      </c>
    </row>
    <row r="128" spans="1:5" x14ac:dyDescent="0.25">
      <c r="A128" s="6">
        <v>16</v>
      </c>
      <c r="B128" s="6">
        <v>27</v>
      </c>
      <c r="C128" s="6">
        <v>32</v>
      </c>
      <c r="D128" s="6">
        <v>34</v>
      </c>
      <c r="E128" s="6">
        <v>45</v>
      </c>
    </row>
    <row r="129" spans="1:5" x14ac:dyDescent="0.25">
      <c r="A129" s="5">
        <v>16</v>
      </c>
      <c r="B129" s="5">
        <v>17</v>
      </c>
      <c r="C129" s="5">
        <v>26</v>
      </c>
      <c r="D129" s="5">
        <v>32</v>
      </c>
      <c r="E129" s="5">
        <v>38</v>
      </c>
    </row>
    <row r="130" spans="1:5" x14ac:dyDescent="0.25">
      <c r="A130" s="6">
        <v>4</v>
      </c>
      <c r="B130" s="6">
        <v>18</v>
      </c>
      <c r="C130" s="6">
        <v>22</v>
      </c>
      <c r="D130" s="6">
        <v>38</v>
      </c>
      <c r="E130" s="6">
        <v>48</v>
      </c>
    </row>
    <row r="131" spans="1:5" x14ac:dyDescent="0.25">
      <c r="A131" s="5">
        <v>6</v>
      </c>
      <c r="B131" s="5">
        <v>12</v>
      </c>
      <c r="C131" s="5">
        <v>15</v>
      </c>
      <c r="D131" s="5">
        <v>17</v>
      </c>
      <c r="E131" s="5">
        <v>39</v>
      </c>
    </row>
    <row r="132" spans="1:5" x14ac:dyDescent="0.25">
      <c r="A132" s="6">
        <v>32</v>
      </c>
      <c r="B132" s="6">
        <v>37</v>
      </c>
      <c r="C132" s="6">
        <v>38</v>
      </c>
      <c r="D132" s="6">
        <v>41</v>
      </c>
      <c r="E132" s="6">
        <v>42</v>
      </c>
    </row>
    <row r="133" spans="1:5" x14ac:dyDescent="0.25">
      <c r="A133" s="5">
        <v>9</v>
      </c>
      <c r="B133" s="5">
        <v>12</v>
      </c>
      <c r="C133" s="5">
        <v>22</v>
      </c>
      <c r="D133" s="5">
        <v>37</v>
      </c>
      <c r="E133" s="5">
        <v>44</v>
      </c>
    </row>
    <row r="134" spans="1:5" x14ac:dyDescent="0.25">
      <c r="A134" s="6">
        <v>3</v>
      </c>
      <c r="B134" s="6">
        <v>10</v>
      </c>
      <c r="C134" s="6">
        <v>13</v>
      </c>
      <c r="D134" s="6">
        <v>30</v>
      </c>
      <c r="E134" s="6">
        <v>34</v>
      </c>
    </row>
    <row r="135" spans="1:5" x14ac:dyDescent="0.25">
      <c r="A135" s="5">
        <v>2</v>
      </c>
      <c r="B135" s="5">
        <v>22</v>
      </c>
      <c r="C135" s="5">
        <v>25</v>
      </c>
      <c r="D135" s="5">
        <v>34</v>
      </c>
      <c r="E135" s="5">
        <v>39</v>
      </c>
    </row>
    <row r="136" spans="1:5" x14ac:dyDescent="0.25">
      <c r="A136" s="6">
        <v>6</v>
      </c>
      <c r="B136" s="6">
        <v>9</v>
      </c>
      <c r="C136" s="6">
        <v>25</v>
      </c>
      <c r="D136" s="6">
        <v>33</v>
      </c>
      <c r="E136" s="6">
        <v>34</v>
      </c>
    </row>
    <row r="137" spans="1:5" x14ac:dyDescent="0.25">
      <c r="A137" s="5">
        <v>7</v>
      </c>
      <c r="B137" s="5">
        <v>15</v>
      </c>
      <c r="C137" s="5">
        <v>31</v>
      </c>
      <c r="D137" s="5">
        <v>35</v>
      </c>
      <c r="E137" s="5">
        <v>48</v>
      </c>
    </row>
    <row r="138" spans="1:5" x14ac:dyDescent="0.25">
      <c r="A138" s="6">
        <v>12</v>
      </c>
      <c r="B138" s="6">
        <v>26</v>
      </c>
      <c r="C138" s="6">
        <v>31</v>
      </c>
      <c r="D138" s="6">
        <v>37</v>
      </c>
      <c r="E138" s="6">
        <v>45</v>
      </c>
    </row>
    <row r="139" spans="1:5" x14ac:dyDescent="0.25">
      <c r="A139" s="5">
        <v>7</v>
      </c>
      <c r="B139" s="5">
        <v>17</v>
      </c>
      <c r="C139" s="5">
        <v>31</v>
      </c>
      <c r="D139" s="5">
        <v>39</v>
      </c>
      <c r="E139" s="5">
        <v>46</v>
      </c>
    </row>
    <row r="140" spans="1:5" x14ac:dyDescent="0.25">
      <c r="A140" s="6">
        <v>17</v>
      </c>
      <c r="B140" s="6">
        <v>19</v>
      </c>
      <c r="C140" s="6">
        <v>20</v>
      </c>
      <c r="D140" s="6">
        <v>37</v>
      </c>
      <c r="E140" s="6">
        <v>47</v>
      </c>
    </row>
    <row r="141" spans="1:5" x14ac:dyDescent="0.25">
      <c r="A141" s="5">
        <v>5</v>
      </c>
      <c r="B141" s="5">
        <v>7</v>
      </c>
      <c r="C141" s="5">
        <v>23</v>
      </c>
      <c r="D141" s="5">
        <v>39</v>
      </c>
      <c r="E141" s="5">
        <v>47</v>
      </c>
    </row>
    <row r="142" spans="1:5" x14ac:dyDescent="0.25">
      <c r="A142" s="6">
        <v>13</v>
      </c>
      <c r="B142" s="6">
        <v>19</v>
      </c>
      <c r="C142" s="6">
        <v>27</v>
      </c>
      <c r="D142" s="6">
        <v>33</v>
      </c>
      <c r="E142" s="6">
        <v>41</v>
      </c>
    </row>
    <row r="143" spans="1:5" x14ac:dyDescent="0.25">
      <c r="A143" s="5">
        <v>12</v>
      </c>
      <c r="B143" s="5">
        <v>32</v>
      </c>
      <c r="C143" s="5">
        <v>38</v>
      </c>
      <c r="D143" s="5">
        <v>46</v>
      </c>
      <c r="E143" s="5">
        <v>47</v>
      </c>
    </row>
    <row r="144" spans="1:5" x14ac:dyDescent="0.25">
      <c r="A144" s="6">
        <v>8</v>
      </c>
      <c r="B144" s="6">
        <v>11</v>
      </c>
      <c r="C144" s="6">
        <v>16</v>
      </c>
      <c r="D144" s="6">
        <v>40</v>
      </c>
      <c r="E144" s="6">
        <v>46</v>
      </c>
    </row>
    <row r="145" spans="1:5" x14ac:dyDescent="0.25">
      <c r="A145" s="5">
        <v>24</v>
      </c>
      <c r="B145" s="5">
        <v>27</v>
      </c>
      <c r="C145" s="5">
        <v>28</v>
      </c>
      <c r="D145" s="5">
        <v>43</v>
      </c>
      <c r="E145" s="5">
        <v>49</v>
      </c>
    </row>
    <row r="146" spans="1:5" x14ac:dyDescent="0.25">
      <c r="A146" s="6">
        <v>26</v>
      </c>
      <c r="B146" s="6">
        <v>29</v>
      </c>
      <c r="C146" s="6">
        <v>36</v>
      </c>
      <c r="D146" s="6">
        <v>40</v>
      </c>
      <c r="E146" s="6">
        <v>45</v>
      </c>
    </row>
    <row r="147" spans="1:5" x14ac:dyDescent="0.25">
      <c r="A147" s="5">
        <v>3</v>
      </c>
      <c r="B147" s="5">
        <v>4</v>
      </c>
      <c r="C147" s="5">
        <v>11</v>
      </c>
      <c r="D147" s="5">
        <v>30</v>
      </c>
      <c r="E147" s="5">
        <v>37</v>
      </c>
    </row>
    <row r="148" spans="1:5" x14ac:dyDescent="0.25">
      <c r="A148" s="6">
        <v>4</v>
      </c>
      <c r="B148" s="6">
        <v>10</v>
      </c>
      <c r="C148" s="6">
        <v>38</v>
      </c>
      <c r="D148" s="6">
        <v>43</v>
      </c>
      <c r="E148" s="6">
        <v>46</v>
      </c>
    </row>
    <row r="149" spans="1:5" x14ac:dyDescent="0.25">
      <c r="A149" s="5">
        <v>1</v>
      </c>
      <c r="B149" s="5">
        <v>11</v>
      </c>
      <c r="C149" s="5">
        <v>24</v>
      </c>
      <c r="D149" s="5">
        <v>35</v>
      </c>
      <c r="E149" s="5">
        <v>38</v>
      </c>
    </row>
    <row r="150" spans="1:5" x14ac:dyDescent="0.25">
      <c r="A150" s="6">
        <v>4</v>
      </c>
      <c r="B150" s="6">
        <v>10</v>
      </c>
      <c r="C150" s="6">
        <v>20</v>
      </c>
      <c r="D150" s="6">
        <v>37</v>
      </c>
      <c r="E150" s="6">
        <v>41</v>
      </c>
    </row>
    <row r="151" spans="1:5" x14ac:dyDescent="0.25">
      <c r="A151" s="5">
        <v>5</v>
      </c>
      <c r="B151" s="5">
        <v>30</v>
      </c>
      <c r="C151" s="5">
        <v>33</v>
      </c>
      <c r="D151" s="5">
        <v>36</v>
      </c>
      <c r="E151" s="5">
        <v>48</v>
      </c>
    </row>
    <row r="152" spans="1:5" x14ac:dyDescent="0.25">
      <c r="A152" s="6">
        <v>6</v>
      </c>
      <c r="B152" s="6">
        <v>26</v>
      </c>
      <c r="C152" s="6">
        <v>27</v>
      </c>
      <c r="D152" s="6">
        <v>43</v>
      </c>
      <c r="E152" s="6">
        <v>44</v>
      </c>
    </row>
    <row r="153" spans="1:5" x14ac:dyDescent="0.25">
      <c r="A153" s="5">
        <v>15</v>
      </c>
      <c r="B153" s="5">
        <v>22</v>
      </c>
      <c r="C153" s="5">
        <v>27</v>
      </c>
      <c r="D153" s="5">
        <v>32</v>
      </c>
      <c r="E153" s="5">
        <v>44</v>
      </c>
    </row>
    <row r="154" spans="1:5" x14ac:dyDescent="0.25">
      <c r="A154" s="6">
        <v>7</v>
      </c>
      <c r="B154" s="6">
        <v>16</v>
      </c>
      <c r="C154" s="6">
        <v>27</v>
      </c>
      <c r="D154" s="6">
        <v>34</v>
      </c>
      <c r="E154" s="6">
        <v>38</v>
      </c>
    </row>
    <row r="155" spans="1:5" x14ac:dyDescent="0.25">
      <c r="A155" s="5">
        <v>4</v>
      </c>
      <c r="B155" s="5">
        <v>7</v>
      </c>
      <c r="C155" s="5">
        <v>17</v>
      </c>
      <c r="D155" s="5">
        <v>25</v>
      </c>
      <c r="E155" s="5">
        <v>41</v>
      </c>
    </row>
    <row r="156" spans="1:5" x14ac:dyDescent="0.25">
      <c r="A156" s="6">
        <v>6</v>
      </c>
      <c r="B156" s="6">
        <v>15</v>
      </c>
      <c r="C156" s="6">
        <v>25</v>
      </c>
      <c r="D156" s="6">
        <v>32</v>
      </c>
      <c r="E156" s="6">
        <v>46</v>
      </c>
    </row>
    <row r="157" spans="1:5" x14ac:dyDescent="0.25">
      <c r="A157" s="5">
        <v>12</v>
      </c>
      <c r="B157" s="5">
        <v>15</v>
      </c>
      <c r="C157" s="5">
        <v>22</v>
      </c>
      <c r="D157" s="5">
        <v>34</v>
      </c>
      <c r="E157" s="5">
        <v>49</v>
      </c>
    </row>
    <row r="158" spans="1:5" x14ac:dyDescent="0.25">
      <c r="A158" s="6">
        <v>17</v>
      </c>
      <c r="B158" s="6">
        <v>21</v>
      </c>
      <c r="C158" s="6">
        <v>34</v>
      </c>
      <c r="D158" s="6">
        <v>42</v>
      </c>
      <c r="E158" s="6">
        <v>44</v>
      </c>
    </row>
    <row r="159" spans="1:5" x14ac:dyDescent="0.25">
      <c r="A159" s="5">
        <v>2</v>
      </c>
      <c r="B159" s="5">
        <v>6</v>
      </c>
      <c r="C159" s="5">
        <v>12</v>
      </c>
      <c r="D159" s="5">
        <v>32</v>
      </c>
      <c r="E159" s="5">
        <v>43</v>
      </c>
    </row>
    <row r="160" spans="1:5" x14ac:dyDescent="0.25">
      <c r="A160" s="6">
        <v>2</v>
      </c>
      <c r="B160" s="6">
        <v>8</v>
      </c>
      <c r="C160" s="6">
        <v>26</v>
      </c>
      <c r="D160" s="6">
        <v>43</v>
      </c>
      <c r="E160" s="6">
        <v>45</v>
      </c>
    </row>
    <row r="161" spans="1:5" x14ac:dyDescent="0.25">
      <c r="A161" s="5">
        <v>14</v>
      </c>
      <c r="B161" s="5">
        <v>20</v>
      </c>
      <c r="C161" s="5">
        <v>24</v>
      </c>
      <c r="D161" s="5">
        <v>26</v>
      </c>
      <c r="E161" s="5">
        <v>32</v>
      </c>
    </row>
    <row r="162" spans="1:5" x14ac:dyDescent="0.25">
      <c r="A162" s="6">
        <v>3</v>
      </c>
      <c r="B162" s="6">
        <v>35</v>
      </c>
      <c r="C162" s="6">
        <v>40</v>
      </c>
      <c r="D162" s="6">
        <v>45</v>
      </c>
      <c r="E162" s="6">
        <v>48</v>
      </c>
    </row>
    <row r="163" spans="1:5" x14ac:dyDescent="0.25">
      <c r="A163" s="5">
        <v>1</v>
      </c>
      <c r="B163" s="5">
        <v>15</v>
      </c>
      <c r="C163" s="5">
        <v>24</v>
      </c>
      <c r="D163" s="5">
        <v>31</v>
      </c>
      <c r="E163" s="5">
        <v>42</v>
      </c>
    </row>
    <row r="164" spans="1:5" x14ac:dyDescent="0.25">
      <c r="A164" s="6">
        <v>12</v>
      </c>
      <c r="B164" s="6">
        <v>21</v>
      </c>
      <c r="C164" s="6">
        <v>29</v>
      </c>
      <c r="D164" s="6">
        <v>33</v>
      </c>
      <c r="E164" s="6">
        <v>35</v>
      </c>
    </row>
    <row r="165" spans="1:5" x14ac:dyDescent="0.25">
      <c r="A165" s="5">
        <v>11</v>
      </c>
      <c r="B165" s="5">
        <v>17</v>
      </c>
      <c r="C165" s="5">
        <v>38</v>
      </c>
      <c r="D165" s="5">
        <v>43</v>
      </c>
      <c r="E165" s="5">
        <v>49</v>
      </c>
    </row>
    <row r="166" spans="1:5" x14ac:dyDescent="0.25">
      <c r="A166" s="6">
        <v>4</v>
      </c>
      <c r="B166" s="6">
        <v>17</v>
      </c>
      <c r="C166" s="6">
        <v>23</v>
      </c>
      <c r="D166" s="6">
        <v>24</v>
      </c>
      <c r="E166" s="6">
        <v>32</v>
      </c>
    </row>
    <row r="167" spans="1:5" x14ac:dyDescent="0.25">
      <c r="A167" s="5">
        <v>9</v>
      </c>
      <c r="B167" s="5">
        <v>10</v>
      </c>
      <c r="C167" s="5">
        <v>14</v>
      </c>
      <c r="D167" s="5">
        <v>23</v>
      </c>
      <c r="E167" s="5">
        <v>44</v>
      </c>
    </row>
    <row r="168" spans="1:5" x14ac:dyDescent="0.25">
      <c r="A168" s="6">
        <v>6</v>
      </c>
      <c r="B168" s="6">
        <v>30</v>
      </c>
      <c r="C168" s="6">
        <v>34</v>
      </c>
      <c r="D168" s="6">
        <v>46</v>
      </c>
      <c r="E168" s="6">
        <v>49</v>
      </c>
    </row>
    <row r="169" spans="1:5" x14ac:dyDescent="0.25">
      <c r="A169" s="5">
        <v>3</v>
      </c>
      <c r="B169" s="5">
        <v>9</v>
      </c>
      <c r="C169" s="5">
        <v>18</v>
      </c>
      <c r="D169" s="5">
        <v>19</v>
      </c>
      <c r="E169" s="5">
        <v>22</v>
      </c>
    </row>
    <row r="170" spans="1:5" x14ac:dyDescent="0.25">
      <c r="A170" s="6">
        <v>14</v>
      </c>
      <c r="B170" s="6">
        <v>22</v>
      </c>
      <c r="C170" s="6">
        <v>26</v>
      </c>
      <c r="D170" s="6">
        <v>36</v>
      </c>
      <c r="E170" s="6">
        <v>45</v>
      </c>
    </row>
    <row r="171" spans="1:5" x14ac:dyDescent="0.25">
      <c r="A171" s="5">
        <v>14</v>
      </c>
      <c r="B171" s="5">
        <v>17</v>
      </c>
      <c r="C171" s="5">
        <v>29</v>
      </c>
      <c r="D171" s="5">
        <v>36</v>
      </c>
      <c r="E171" s="5">
        <v>43</v>
      </c>
    </row>
    <row r="172" spans="1:5" x14ac:dyDescent="0.25">
      <c r="A172" s="6">
        <v>22</v>
      </c>
      <c r="B172" s="6">
        <v>25</v>
      </c>
      <c r="C172" s="6">
        <v>44</v>
      </c>
      <c r="D172" s="6">
        <v>45</v>
      </c>
      <c r="E172" s="6">
        <v>48</v>
      </c>
    </row>
    <row r="173" spans="1:5" x14ac:dyDescent="0.25">
      <c r="A173" s="5">
        <v>5</v>
      </c>
      <c r="B173" s="5">
        <v>8</v>
      </c>
      <c r="C173" s="5">
        <v>13</v>
      </c>
      <c r="D173" s="5">
        <v>18</v>
      </c>
      <c r="E173" s="5">
        <v>47</v>
      </c>
    </row>
    <row r="174" spans="1:5" x14ac:dyDescent="0.25">
      <c r="A174" s="6">
        <v>2</v>
      </c>
      <c r="B174" s="6">
        <v>9</v>
      </c>
      <c r="C174" s="6">
        <v>34</v>
      </c>
      <c r="D174" s="6">
        <v>41</v>
      </c>
      <c r="E174" s="6">
        <v>43</v>
      </c>
    </row>
    <row r="175" spans="1:5" x14ac:dyDescent="0.25">
      <c r="A175" s="5">
        <v>31</v>
      </c>
      <c r="B175" s="5">
        <v>38</v>
      </c>
      <c r="C175" s="5">
        <v>40</v>
      </c>
      <c r="D175" s="5">
        <v>41</v>
      </c>
      <c r="E175" s="5">
        <v>44</v>
      </c>
    </row>
    <row r="176" spans="1:5" x14ac:dyDescent="0.25">
      <c r="A176" s="6">
        <v>14</v>
      </c>
      <c r="B176" s="6">
        <v>17</v>
      </c>
      <c r="C176" s="6">
        <v>32</v>
      </c>
      <c r="D176" s="6">
        <v>38</v>
      </c>
      <c r="E176" s="6">
        <v>49</v>
      </c>
    </row>
    <row r="177" spans="1:5" x14ac:dyDescent="0.25">
      <c r="A177" s="5">
        <v>13</v>
      </c>
      <c r="B177" s="5">
        <v>21</v>
      </c>
      <c r="C177" s="5">
        <v>24</v>
      </c>
      <c r="D177" s="5">
        <v>26</v>
      </c>
      <c r="E177" s="5">
        <v>43</v>
      </c>
    </row>
    <row r="178" spans="1:5" x14ac:dyDescent="0.25">
      <c r="A178" s="6">
        <v>13</v>
      </c>
      <c r="B178" s="6">
        <v>20</v>
      </c>
      <c r="C178" s="6">
        <v>21</v>
      </c>
      <c r="D178" s="6">
        <v>37</v>
      </c>
      <c r="E178" s="6">
        <v>38</v>
      </c>
    </row>
    <row r="179" spans="1:5" x14ac:dyDescent="0.25">
      <c r="A179" s="5">
        <v>6</v>
      </c>
      <c r="B179" s="5">
        <v>14</v>
      </c>
      <c r="C179" s="5">
        <v>22</v>
      </c>
      <c r="D179" s="5">
        <v>26</v>
      </c>
      <c r="E179" s="5">
        <v>35</v>
      </c>
    </row>
    <row r="180" spans="1:5" x14ac:dyDescent="0.25">
      <c r="A180" s="6">
        <v>7</v>
      </c>
      <c r="B180" s="6">
        <v>24</v>
      </c>
      <c r="C180" s="6">
        <v>25</v>
      </c>
      <c r="D180" s="6">
        <v>35</v>
      </c>
      <c r="E180" s="6">
        <v>37</v>
      </c>
    </row>
    <row r="181" spans="1:5" x14ac:dyDescent="0.25">
      <c r="A181" s="5">
        <v>1</v>
      </c>
      <c r="B181" s="5">
        <v>4</v>
      </c>
      <c r="C181" s="5">
        <v>29</v>
      </c>
      <c r="D181" s="5">
        <v>38</v>
      </c>
      <c r="E181" s="5">
        <v>47</v>
      </c>
    </row>
    <row r="182" spans="1:5" x14ac:dyDescent="0.25">
      <c r="A182" s="6">
        <v>1</v>
      </c>
      <c r="B182" s="6">
        <v>36</v>
      </c>
      <c r="C182" s="6">
        <v>39</v>
      </c>
      <c r="D182" s="6">
        <v>45</v>
      </c>
      <c r="E182" s="6">
        <v>49</v>
      </c>
    </row>
    <row r="183" spans="1:5" x14ac:dyDescent="0.25">
      <c r="A183" s="5">
        <v>4</v>
      </c>
      <c r="B183" s="5">
        <v>16</v>
      </c>
      <c r="C183" s="5">
        <v>25</v>
      </c>
      <c r="D183" s="5">
        <v>34</v>
      </c>
      <c r="E183" s="5">
        <v>39</v>
      </c>
    </row>
    <row r="184" spans="1:5" x14ac:dyDescent="0.25">
      <c r="A184" s="6">
        <v>12</v>
      </c>
      <c r="B184" s="6">
        <v>13</v>
      </c>
      <c r="C184" s="6">
        <v>17</v>
      </c>
      <c r="D184" s="6">
        <v>20</v>
      </c>
      <c r="E184" s="6">
        <v>34</v>
      </c>
    </row>
    <row r="185" spans="1:5" x14ac:dyDescent="0.25">
      <c r="A185" s="5">
        <v>4</v>
      </c>
      <c r="B185" s="5">
        <v>19</v>
      </c>
      <c r="C185" s="5">
        <v>30</v>
      </c>
      <c r="D185" s="5">
        <v>44</v>
      </c>
      <c r="E185" s="5">
        <v>46</v>
      </c>
    </row>
    <row r="186" spans="1:5" x14ac:dyDescent="0.25">
      <c r="A186" s="6">
        <v>5</v>
      </c>
      <c r="B186" s="6">
        <v>6</v>
      </c>
      <c r="C186" s="6">
        <v>11</v>
      </c>
      <c r="D186" s="6">
        <v>31</v>
      </c>
      <c r="E186" s="6">
        <v>36</v>
      </c>
    </row>
    <row r="187" spans="1:5" x14ac:dyDescent="0.25">
      <c r="A187" s="5">
        <v>20</v>
      </c>
      <c r="B187" s="5">
        <v>28</v>
      </c>
      <c r="C187" s="5">
        <v>40</v>
      </c>
      <c r="D187" s="5">
        <v>43</v>
      </c>
      <c r="E187" s="5">
        <v>49</v>
      </c>
    </row>
    <row r="188" spans="1:5" x14ac:dyDescent="0.25">
      <c r="A188" s="6">
        <v>4</v>
      </c>
      <c r="B188" s="6">
        <v>9</v>
      </c>
      <c r="C188" s="6">
        <v>16</v>
      </c>
      <c r="D188" s="6">
        <v>26</v>
      </c>
      <c r="E188" s="6">
        <v>45</v>
      </c>
    </row>
    <row r="189" spans="1:5" x14ac:dyDescent="0.25">
      <c r="A189" s="5">
        <v>8</v>
      </c>
      <c r="B189" s="5">
        <v>11</v>
      </c>
      <c r="C189" s="5">
        <v>18</v>
      </c>
      <c r="D189" s="5">
        <v>22</v>
      </c>
      <c r="E189" s="5">
        <v>32</v>
      </c>
    </row>
    <row r="190" spans="1:5" x14ac:dyDescent="0.25">
      <c r="A190" s="6">
        <v>12</v>
      </c>
      <c r="B190" s="6">
        <v>13</v>
      </c>
      <c r="C190" s="6">
        <v>30</v>
      </c>
      <c r="D190" s="6">
        <v>33</v>
      </c>
      <c r="E190" s="6">
        <v>40</v>
      </c>
    </row>
    <row r="191" spans="1:5" x14ac:dyDescent="0.25">
      <c r="A191" s="5">
        <v>5</v>
      </c>
      <c r="B191" s="5">
        <v>13</v>
      </c>
      <c r="C191" s="5">
        <v>20</v>
      </c>
      <c r="D191" s="5">
        <v>21</v>
      </c>
      <c r="E191" s="5">
        <v>23</v>
      </c>
    </row>
    <row r="192" spans="1:5" x14ac:dyDescent="0.25">
      <c r="A192" s="6">
        <v>9</v>
      </c>
      <c r="B192" s="6">
        <v>26</v>
      </c>
      <c r="C192" s="6">
        <v>35</v>
      </c>
      <c r="D192" s="6">
        <v>44</v>
      </c>
      <c r="E192" s="6">
        <v>45</v>
      </c>
    </row>
    <row r="193" spans="1:5" x14ac:dyDescent="0.25">
      <c r="A193" s="5">
        <v>20</v>
      </c>
      <c r="B193" s="5">
        <v>27</v>
      </c>
      <c r="C193" s="5">
        <v>30</v>
      </c>
      <c r="D193" s="5">
        <v>37</v>
      </c>
      <c r="E193" s="5">
        <v>44</v>
      </c>
    </row>
    <row r="194" spans="1:5" x14ac:dyDescent="0.25">
      <c r="A194" s="6">
        <v>3</v>
      </c>
      <c r="B194" s="6">
        <v>7</v>
      </c>
      <c r="C194" s="6">
        <v>11</v>
      </c>
      <c r="D194" s="6">
        <v>13</v>
      </c>
      <c r="E194" s="6">
        <v>25</v>
      </c>
    </row>
    <row r="195" spans="1:5" x14ac:dyDescent="0.25">
      <c r="A195" s="5">
        <v>1</v>
      </c>
      <c r="B195" s="5">
        <v>10</v>
      </c>
      <c r="C195" s="5">
        <v>12</v>
      </c>
      <c r="D195" s="5">
        <v>25</v>
      </c>
      <c r="E195" s="5">
        <v>44</v>
      </c>
    </row>
    <row r="196" spans="1:5" x14ac:dyDescent="0.25">
      <c r="A196" s="6">
        <v>6</v>
      </c>
      <c r="B196" s="6">
        <v>15</v>
      </c>
      <c r="C196" s="6">
        <v>26</v>
      </c>
      <c r="D196" s="6">
        <v>38</v>
      </c>
      <c r="E196" s="6">
        <v>45</v>
      </c>
    </row>
    <row r="197" spans="1:5" x14ac:dyDescent="0.25">
      <c r="A197" s="5">
        <v>2</v>
      </c>
      <c r="B197" s="5">
        <v>26</v>
      </c>
      <c r="C197" s="5">
        <v>29</v>
      </c>
      <c r="D197" s="5">
        <v>30</v>
      </c>
      <c r="E197" s="5">
        <v>31</v>
      </c>
    </row>
    <row r="198" spans="1:5" x14ac:dyDescent="0.25">
      <c r="A198" s="6">
        <v>4</v>
      </c>
      <c r="B198" s="6">
        <v>6</v>
      </c>
      <c r="C198" s="6">
        <v>9</v>
      </c>
      <c r="D198" s="6">
        <v>10</v>
      </c>
      <c r="E198" s="6">
        <v>42</v>
      </c>
    </row>
    <row r="199" spans="1:5" x14ac:dyDescent="0.25">
      <c r="A199" s="5">
        <v>15</v>
      </c>
      <c r="B199" s="5">
        <v>16</v>
      </c>
      <c r="C199" s="5">
        <v>32</v>
      </c>
      <c r="D199" s="5">
        <v>33</v>
      </c>
      <c r="E199" s="5">
        <v>40</v>
      </c>
    </row>
    <row r="200" spans="1:5" x14ac:dyDescent="0.25">
      <c r="A200" s="6">
        <v>23</v>
      </c>
      <c r="B200" s="6">
        <v>34</v>
      </c>
      <c r="C200" s="6">
        <v>35</v>
      </c>
      <c r="D200" s="6">
        <v>40</v>
      </c>
      <c r="E200" s="6">
        <v>47</v>
      </c>
    </row>
    <row r="201" spans="1:5" x14ac:dyDescent="0.25">
      <c r="A201" s="5">
        <v>14</v>
      </c>
      <c r="B201" s="5">
        <v>23</v>
      </c>
      <c r="C201" s="5">
        <v>32</v>
      </c>
      <c r="D201" s="5">
        <v>46</v>
      </c>
      <c r="E201" s="5">
        <v>47</v>
      </c>
    </row>
    <row r="202" spans="1:5" x14ac:dyDescent="0.25">
      <c r="A202" s="6">
        <v>5</v>
      </c>
      <c r="B202" s="6">
        <v>10</v>
      </c>
      <c r="C202" s="6">
        <v>22</v>
      </c>
      <c r="D202" s="6">
        <v>29</v>
      </c>
      <c r="E202" s="6">
        <v>48</v>
      </c>
    </row>
    <row r="203" spans="1:5" x14ac:dyDescent="0.25">
      <c r="A203" s="5">
        <v>15</v>
      </c>
      <c r="B203" s="5">
        <v>25</v>
      </c>
      <c r="C203" s="5">
        <v>28</v>
      </c>
      <c r="D203" s="5">
        <v>39</v>
      </c>
      <c r="E203" s="5">
        <v>48</v>
      </c>
    </row>
    <row r="204" spans="1:5" x14ac:dyDescent="0.25">
      <c r="A204" s="6">
        <v>3</v>
      </c>
      <c r="B204" s="6">
        <v>4</v>
      </c>
      <c r="C204" s="6">
        <v>28</v>
      </c>
      <c r="D204" s="6">
        <v>41</v>
      </c>
      <c r="E204" s="6">
        <v>48</v>
      </c>
    </row>
    <row r="205" spans="1:5" x14ac:dyDescent="0.25">
      <c r="A205" s="5">
        <v>1</v>
      </c>
      <c r="B205" s="5">
        <v>5</v>
      </c>
      <c r="C205" s="5">
        <v>18</v>
      </c>
      <c r="D205" s="5">
        <v>42</v>
      </c>
      <c r="E205" s="5">
        <v>46</v>
      </c>
    </row>
    <row r="206" spans="1:5" x14ac:dyDescent="0.25">
      <c r="A206" s="6">
        <v>6</v>
      </c>
      <c r="B206" s="6">
        <v>8</v>
      </c>
      <c r="C206" s="6">
        <v>22</v>
      </c>
      <c r="D206" s="6">
        <v>30</v>
      </c>
      <c r="E206" s="6">
        <v>38</v>
      </c>
    </row>
    <row r="207" spans="1:5" x14ac:dyDescent="0.25">
      <c r="A207" s="5">
        <v>18</v>
      </c>
      <c r="B207" s="5">
        <v>26</v>
      </c>
      <c r="C207" s="5">
        <v>38</v>
      </c>
      <c r="D207" s="5">
        <v>43</v>
      </c>
      <c r="E207" s="5">
        <v>49</v>
      </c>
    </row>
    <row r="208" spans="1:5" x14ac:dyDescent="0.25">
      <c r="A208" s="6">
        <v>14</v>
      </c>
      <c r="B208" s="6">
        <v>28</v>
      </c>
      <c r="C208" s="6">
        <v>29</v>
      </c>
      <c r="D208" s="6">
        <v>42</v>
      </c>
      <c r="E208" s="6">
        <v>48</v>
      </c>
    </row>
    <row r="209" spans="1:5" x14ac:dyDescent="0.25">
      <c r="A209" s="5">
        <v>2</v>
      </c>
      <c r="B209" s="5">
        <v>9</v>
      </c>
      <c r="C209" s="5">
        <v>41</v>
      </c>
      <c r="D209" s="5">
        <v>45</v>
      </c>
      <c r="E209" s="5">
        <v>48</v>
      </c>
    </row>
    <row r="210" spans="1:5" x14ac:dyDescent="0.25">
      <c r="A210" s="6">
        <v>1</v>
      </c>
      <c r="B210" s="6">
        <v>5</v>
      </c>
      <c r="C210" s="6">
        <v>11</v>
      </c>
      <c r="D210" s="6">
        <v>30</v>
      </c>
      <c r="E210" s="6">
        <v>38</v>
      </c>
    </row>
    <row r="211" spans="1:5" x14ac:dyDescent="0.25">
      <c r="A211" s="5">
        <v>2</v>
      </c>
      <c r="B211" s="5">
        <v>3</v>
      </c>
      <c r="C211" s="5">
        <v>4</v>
      </c>
      <c r="D211" s="5">
        <v>40</v>
      </c>
      <c r="E211" s="5">
        <v>47</v>
      </c>
    </row>
    <row r="212" spans="1:5" x14ac:dyDescent="0.25">
      <c r="A212" s="6">
        <v>1</v>
      </c>
      <c r="B212" s="6">
        <v>12</v>
      </c>
      <c r="C212" s="6">
        <v>19</v>
      </c>
      <c r="D212" s="6">
        <v>26</v>
      </c>
      <c r="E212" s="6">
        <v>35</v>
      </c>
    </row>
    <row r="213" spans="1:5" x14ac:dyDescent="0.25">
      <c r="A213" s="5">
        <v>1</v>
      </c>
      <c r="B213" s="5">
        <v>19</v>
      </c>
      <c r="C213" s="5">
        <v>33</v>
      </c>
      <c r="D213" s="5">
        <v>41</v>
      </c>
      <c r="E213" s="5">
        <v>47</v>
      </c>
    </row>
    <row r="214" spans="1:5" x14ac:dyDescent="0.25">
      <c r="A214" s="6">
        <v>1</v>
      </c>
      <c r="B214" s="6">
        <v>16</v>
      </c>
      <c r="C214" s="6">
        <v>31</v>
      </c>
      <c r="D214" s="6">
        <v>44</v>
      </c>
      <c r="E214" s="6">
        <v>48</v>
      </c>
    </row>
    <row r="215" spans="1:5" x14ac:dyDescent="0.25">
      <c r="A215" s="5">
        <v>13</v>
      </c>
      <c r="B215" s="5">
        <v>28</v>
      </c>
      <c r="C215" s="5">
        <v>30</v>
      </c>
      <c r="D215" s="5">
        <v>31</v>
      </c>
      <c r="E215" s="5">
        <v>43</v>
      </c>
    </row>
    <row r="216" spans="1:5" x14ac:dyDescent="0.25">
      <c r="A216" s="6">
        <v>12</v>
      </c>
      <c r="B216" s="6">
        <v>20</v>
      </c>
      <c r="C216" s="6">
        <v>30</v>
      </c>
      <c r="D216" s="6">
        <v>43</v>
      </c>
      <c r="E216" s="6">
        <v>46</v>
      </c>
    </row>
    <row r="217" spans="1:5" x14ac:dyDescent="0.25">
      <c r="A217" s="5">
        <v>6</v>
      </c>
      <c r="B217" s="5">
        <v>39</v>
      </c>
      <c r="C217" s="5">
        <v>40</v>
      </c>
      <c r="D217" s="5">
        <v>48</v>
      </c>
      <c r="E217" s="5">
        <v>49</v>
      </c>
    </row>
    <row r="218" spans="1:5" x14ac:dyDescent="0.25">
      <c r="A218" s="6">
        <v>5</v>
      </c>
      <c r="B218" s="6">
        <v>18</v>
      </c>
      <c r="C218" s="6">
        <v>23</v>
      </c>
      <c r="D218" s="6">
        <v>39</v>
      </c>
      <c r="E218" s="6">
        <v>42</v>
      </c>
    </row>
    <row r="219" spans="1:5" x14ac:dyDescent="0.25">
      <c r="A219" s="5">
        <v>14</v>
      </c>
      <c r="B219" s="5">
        <v>20</v>
      </c>
      <c r="C219" s="5">
        <v>27</v>
      </c>
      <c r="D219" s="5">
        <v>40</v>
      </c>
      <c r="E219" s="5">
        <v>41</v>
      </c>
    </row>
    <row r="220" spans="1:5" x14ac:dyDescent="0.25">
      <c r="A220" s="6">
        <v>13</v>
      </c>
      <c r="B220" s="6">
        <v>26</v>
      </c>
      <c r="C220" s="6">
        <v>41</v>
      </c>
      <c r="D220" s="6">
        <v>42</v>
      </c>
      <c r="E220" s="6">
        <v>47</v>
      </c>
    </row>
    <row r="221" spans="1:5" x14ac:dyDescent="0.25">
      <c r="A221" s="5">
        <v>1</v>
      </c>
      <c r="B221" s="5">
        <v>2</v>
      </c>
      <c r="C221" s="5">
        <v>32</v>
      </c>
      <c r="D221" s="5">
        <v>36</v>
      </c>
      <c r="E221" s="5">
        <v>39</v>
      </c>
    </row>
    <row r="222" spans="1:5" x14ac:dyDescent="0.25">
      <c r="A222" s="6">
        <v>5</v>
      </c>
      <c r="B222" s="6">
        <v>11</v>
      </c>
      <c r="C222" s="6">
        <v>27</v>
      </c>
      <c r="D222" s="6">
        <v>34</v>
      </c>
      <c r="E222" s="6">
        <v>46</v>
      </c>
    </row>
    <row r="223" spans="1:5" x14ac:dyDescent="0.25">
      <c r="A223" s="5">
        <v>27</v>
      </c>
      <c r="B223" s="5">
        <v>31</v>
      </c>
      <c r="C223" s="5">
        <v>36</v>
      </c>
      <c r="D223" s="5">
        <v>38</v>
      </c>
      <c r="E223" s="5">
        <v>39</v>
      </c>
    </row>
    <row r="224" spans="1:5" x14ac:dyDescent="0.25">
      <c r="A224" s="6">
        <v>19</v>
      </c>
      <c r="B224" s="6">
        <v>32</v>
      </c>
      <c r="C224" s="6">
        <v>38</v>
      </c>
      <c r="D224" s="6">
        <v>44</v>
      </c>
      <c r="E224" s="6">
        <v>48</v>
      </c>
    </row>
    <row r="225" spans="1:5" x14ac:dyDescent="0.25">
      <c r="A225" s="5">
        <v>32</v>
      </c>
      <c r="B225" s="5">
        <v>34</v>
      </c>
      <c r="C225" s="5">
        <v>43</v>
      </c>
      <c r="D225" s="5">
        <v>44</v>
      </c>
      <c r="E225" s="5">
        <v>46</v>
      </c>
    </row>
    <row r="226" spans="1:5" x14ac:dyDescent="0.25">
      <c r="A226" s="6">
        <v>15</v>
      </c>
      <c r="B226" s="6">
        <v>17</v>
      </c>
      <c r="C226" s="6">
        <v>30</v>
      </c>
      <c r="D226" s="6">
        <v>44</v>
      </c>
      <c r="E226" s="6">
        <v>47</v>
      </c>
    </row>
    <row r="227" spans="1:5" x14ac:dyDescent="0.25">
      <c r="A227" s="5">
        <v>6</v>
      </c>
      <c r="B227" s="5">
        <v>9</v>
      </c>
      <c r="C227" s="5">
        <v>22</v>
      </c>
      <c r="D227" s="5">
        <v>32</v>
      </c>
      <c r="E227" s="5">
        <v>38</v>
      </c>
    </row>
    <row r="228" spans="1:5" x14ac:dyDescent="0.25">
      <c r="A228" s="6">
        <v>11</v>
      </c>
      <c r="B228" s="6">
        <v>29</v>
      </c>
      <c r="C228" s="6">
        <v>31</v>
      </c>
      <c r="D228" s="6">
        <v>34</v>
      </c>
      <c r="E228" s="6">
        <v>38</v>
      </c>
    </row>
    <row r="229" spans="1:5" x14ac:dyDescent="0.25">
      <c r="A229" s="5">
        <v>2</v>
      </c>
      <c r="B229" s="5">
        <v>15</v>
      </c>
      <c r="C229" s="5">
        <v>21</v>
      </c>
      <c r="D229" s="5">
        <v>32</v>
      </c>
      <c r="E229" s="5">
        <v>34</v>
      </c>
    </row>
    <row r="230" spans="1:5" x14ac:dyDescent="0.25">
      <c r="A230" s="6">
        <v>5</v>
      </c>
      <c r="B230" s="6">
        <v>9</v>
      </c>
      <c r="C230" s="6">
        <v>30</v>
      </c>
      <c r="D230" s="6">
        <v>31</v>
      </c>
      <c r="E230" s="6">
        <v>47</v>
      </c>
    </row>
    <row r="231" spans="1:5" x14ac:dyDescent="0.25">
      <c r="A231" s="5">
        <v>8</v>
      </c>
      <c r="B231" s="5">
        <v>9</v>
      </c>
      <c r="C231" s="5">
        <v>25</v>
      </c>
      <c r="D231" s="5">
        <v>31</v>
      </c>
      <c r="E231" s="5">
        <v>41</v>
      </c>
    </row>
    <row r="232" spans="1:5" x14ac:dyDescent="0.25">
      <c r="A232" s="6">
        <v>8</v>
      </c>
      <c r="B232" s="6">
        <v>12</v>
      </c>
      <c r="C232" s="6">
        <v>18</v>
      </c>
      <c r="D232" s="6">
        <v>35</v>
      </c>
      <c r="E232" s="6">
        <v>40</v>
      </c>
    </row>
    <row r="233" spans="1:5" x14ac:dyDescent="0.25">
      <c r="A233" s="5">
        <v>5</v>
      </c>
      <c r="B233" s="5">
        <v>11</v>
      </c>
      <c r="C233" s="5">
        <v>16</v>
      </c>
      <c r="D233" s="5">
        <v>24</v>
      </c>
      <c r="E233" s="5">
        <v>42</v>
      </c>
    </row>
    <row r="234" spans="1:5" x14ac:dyDescent="0.25">
      <c r="A234" s="6">
        <v>7</v>
      </c>
      <c r="B234" s="6">
        <v>15</v>
      </c>
      <c r="C234" s="6">
        <v>23</v>
      </c>
      <c r="D234" s="6">
        <v>31</v>
      </c>
      <c r="E234" s="6">
        <v>48</v>
      </c>
    </row>
    <row r="235" spans="1:5" x14ac:dyDescent="0.25">
      <c r="A235" s="5">
        <v>25</v>
      </c>
      <c r="B235" s="5">
        <v>28</v>
      </c>
      <c r="C235" s="5">
        <v>35</v>
      </c>
      <c r="D235" s="5">
        <v>39</v>
      </c>
      <c r="E235" s="5">
        <v>48</v>
      </c>
    </row>
    <row r="236" spans="1:5" x14ac:dyDescent="0.25">
      <c r="A236" s="6">
        <v>13</v>
      </c>
      <c r="B236" s="6">
        <v>26</v>
      </c>
      <c r="C236" s="6">
        <v>36</v>
      </c>
      <c r="D236" s="6">
        <v>39</v>
      </c>
      <c r="E236" s="6">
        <v>49</v>
      </c>
    </row>
    <row r="237" spans="1:5" x14ac:dyDescent="0.25">
      <c r="A237" s="5">
        <v>4</v>
      </c>
      <c r="B237" s="5">
        <v>8</v>
      </c>
      <c r="C237" s="5">
        <v>20</v>
      </c>
      <c r="D237" s="5">
        <v>22</v>
      </c>
      <c r="E237" s="5">
        <v>49</v>
      </c>
    </row>
    <row r="238" spans="1:5" x14ac:dyDescent="0.25">
      <c r="A238" s="6">
        <v>3</v>
      </c>
      <c r="B238" s="6">
        <v>29</v>
      </c>
      <c r="C238" s="6">
        <v>31</v>
      </c>
      <c r="D238" s="6">
        <v>43</v>
      </c>
      <c r="E238" s="6">
        <v>48</v>
      </c>
    </row>
    <row r="239" spans="1:5" x14ac:dyDescent="0.25">
      <c r="A239" s="5">
        <v>1</v>
      </c>
      <c r="B239" s="5">
        <v>11</v>
      </c>
      <c r="C239" s="5">
        <v>25</v>
      </c>
      <c r="D239" s="5">
        <v>29</v>
      </c>
      <c r="E239" s="5">
        <v>46</v>
      </c>
    </row>
    <row r="240" spans="1:5" x14ac:dyDescent="0.25">
      <c r="A240" s="6">
        <v>4</v>
      </c>
      <c r="B240" s="6">
        <v>15</v>
      </c>
      <c r="C240" s="6">
        <v>20</v>
      </c>
      <c r="D240" s="6">
        <v>24</v>
      </c>
      <c r="E240" s="6">
        <v>48</v>
      </c>
    </row>
    <row r="241" spans="1:5" x14ac:dyDescent="0.25">
      <c r="A241" s="5">
        <v>5</v>
      </c>
      <c r="B241" s="5">
        <v>9</v>
      </c>
      <c r="C241" s="5">
        <v>20</v>
      </c>
      <c r="D241" s="5">
        <v>29</v>
      </c>
      <c r="E241" s="5">
        <v>32</v>
      </c>
    </row>
    <row r="242" spans="1:5" x14ac:dyDescent="0.25">
      <c r="A242" s="6">
        <v>3</v>
      </c>
      <c r="B242" s="6">
        <v>13</v>
      </c>
      <c r="C242" s="6">
        <v>20</v>
      </c>
      <c r="D242" s="6">
        <v>27</v>
      </c>
      <c r="E242" s="6">
        <v>38</v>
      </c>
    </row>
    <row r="243" spans="1:5" x14ac:dyDescent="0.25">
      <c r="A243" s="5">
        <v>9</v>
      </c>
      <c r="B243" s="5">
        <v>11</v>
      </c>
      <c r="C243" s="5">
        <v>19</v>
      </c>
      <c r="D243" s="5">
        <v>33</v>
      </c>
      <c r="E243" s="5">
        <v>37</v>
      </c>
    </row>
    <row r="244" spans="1:5" x14ac:dyDescent="0.25">
      <c r="A244" s="6">
        <v>20</v>
      </c>
      <c r="B244" s="6">
        <v>24</v>
      </c>
      <c r="C244" s="6">
        <v>43</v>
      </c>
      <c r="D244" s="6">
        <v>47</v>
      </c>
      <c r="E244" s="6">
        <v>48</v>
      </c>
    </row>
    <row r="245" spans="1:5" x14ac:dyDescent="0.25">
      <c r="A245" s="5">
        <v>8</v>
      </c>
      <c r="B245" s="5">
        <v>10</v>
      </c>
      <c r="C245" s="5">
        <v>16</v>
      </c>
      <c r="D245" s="5">
        <v>41</v>
      </c>
      <c r="E245" s="5">
        <v>48</v>
      </c>
    </row>
    <row r="246" spans="1:5" x14ac:dyDescent="0.25">
      <c r="A246" s="6">
        <v>3</v>
      </c>
      <c r="B246" s="6">
        <v>10</v>
      </c>
      <c r="C246" s="6">
        <v>15</v>
      </c>
      <c r="D246" s="6">
        <v>23</v>
      </c>
      <c r="E246" s="6">
        <v>48</v>
      </c>
    </row>
    <row r="247" spans="1:5" x14ac:dyDescent="0.25">
      <c r="A247" s="5">
        <v>6</v>
      </c>
      <c r="B247" s="5">
        <v>13</v>
      </c>
      <c r="C247" s="5">
        <v>17</v>
      </c>
      <c r="D247" s="5">
        <v>33</v>
      </c>
      <c r="E247" s="5">
        <v>47</v>
      </c>
    </row>
    <row r="248" spans="1:5" x14ac:dyDescent="0.25">
      <c r="A248" s="6">
        <v>1</v>
      </c>
      <c r="B248" s="6">
        <v>23</v>
      </c>
      <c r="C248" s="6">
        <v>31</v>
      </c>
      <c r="D248" s="6">
        <v>32</v>
      </c>
      <c r="E248" s="6">
        <v>40</v>
      </c>
    </row>
    <row r="249" spans="1:5" x14ac:dyDescent="0.25">
      <c r="A249" s="5">
        <v>4</v>
      </c>
      <c r="B249" s="5">
        <v>5</v>
      </c>
      <c r="C249" s="5">
        <v>6</v>
      </c>
      <c r="D249" s="5">
        <v>26</v>
      </c>
      <c r="E249" s="5">
        <v>47</v>
      </c>
    </row>
    <row r="250" spans="1:5" x14ac:dyDescent="0.25">
      <c r="A250" s="6">
        <v>25</v>
      </c>
      <c r="B250" s="6">
        <v>29</v>
      </c>
      <c r="C250" s="6">
        <v>33</v>
      </c>
      <c r="D250" s="6">
        <v>35</v>
      </c>
      <c r="E250" s="6">
        <v>36</v>
      </c>
    </row>
    <row r="251" spans="1:5" x14ac:dyDescent="0.25">
      <c r="A251" s="5">
        <v>9</v>
      </c>
      <c r="B251" s="5">
        <v>11</v>
      </c>
      <c r="C251" s="5">
        <v>12</v>
      </c>
      <c r="D251" s="5">
        <v>29</v>
      </c>
      <c r="E251" s="5">
        <v>37</v>
      </c>
    </row>
    <row r="252" spans="1:5" x14ac:dyDescent="0.25">
      <c r="A252" s="6">
        <v>14</v>
      </c>
      <c r="B252" s="6">
        <v>25</v>
      </c>
      <c r="C252" s="6">
        <v>27</v>
      </c>
      <c r="D252" s="6">
        <v>28</v>
      </c>
      <c r="E252" s="6">
        <v>43</v>
      </c>
    </row>
    <row r="253" spans="1:5" x14ac:dyDescent="0.25">
      <c r="A253" s="5">
        <v>3</v>
      </c>
      <c r="B253" s="5">
        <v>9</v>
      </c>
      <c r="C253" s="5">
        <v>12</v>
      </c>
      <c r="D253" s="5">
        <v>21</v>
      </c>
      <c r="E253" s="5">
        <v>47</v>
      </c>
    </row>
    <row r="254" spans="1:5" x14ac:dyDescent="0.25">
      <c r="A254" s="6">
        <v>7</v>
      </c>
      <c r="B254" s="6">
        <v>25</v>
      </c>
      <c r="C254" s="6">
        <v>28</v>
      </c>
      <c r="D254" s="6">
        <v>45</v>
      </c>
      <c r="E254" s="6">
        <v>49</v>
      </c>
    </row>
    <row r="255" spans="1:5" x14ac:dyDescent="0.25">
      <c r="A255" s="5">
        <v>2</v>
      </c>
      <c r="B255" s="5">
        <v>14</v>
      </c>
      <c r="C255" s="5">
        <v>39</v>
      </c>
      <c r="D255" s="5">
        <v>46</v>
      </c>
      <c r="E255" s="5">
        <v>49</v>
      </c>
    </row>
    <row r="256" spans="1:5" x14ac:dyDescent="0.25">
      <c r="A256" s="6">
        <v>1</v>
      </c>
      <c r="B256" s="6">
        <v>13</v>
      </c>
      <c r="C256" s="6">
        <v>24</v>
      </c>
      <c r="D256" s="6">
        <v>41</v>
      </c>
      <c r="E256" s="6">
        <v>42</v>
      </c>
    </row>
    <row r="257" spans="1:5" x14ac:dyDescent="0.25">
      <c r="A257" s="5">
        <v>1</v>
      </c>
      <c r="B257" s="5">
        <v>11</v>
      </c>
      <c r="C257" s="5">
        <v>25</v>
      </c>
      <c r="D257" s="5">
        <v>26</v>
      </c>
      <c r="E257" s="5">
        <v>39</v>
      </c>
    </row>
    <row r="258" spans="1:5" x14ac:dyDescent="0.25">
      <c r="A258" s="6">
        <v>10</v>
      </c>
      <c r="B258" s="6">
        <v>18</v>
      </c>
      <c r="C258" s="6">
        <v>24</v>
      </c>
      <c r="D258" s="6">
        <v>37</v>
      </c>
      <c r="E258" s="6">
        <v>39</v>
      </c>
    </row>
    <row r="259" spans="1:5" x14ac:dyDescent="0.25">
      <c r="A259" s="5">
        <v>2</v>
      </c>
      <c r="B259" s="5">
        <v>23</v>
      </c>
      <c r="C259" s="5">
        <v>29</v>
      </c>
      <c r="D259" s="5">
        <v>32</v>
      </c>
      <c r="E259" s="5">
        <v>48</v>
      </c>
    </row>
    <row r="260" spans="1:5" x14ac:dyDescent="0.25">
      <c r="A260" s="6">
        <v>10</v>
      </c>
      <c r="B260" s="6">
        <v>11</v>
      </c>
      <c r="C260" s="6">
        <v>33</v>
      </c>
      <c r="D260" s="6">
        <v>40</v>
      </c>
      <c r="E260" s="6">
        <v>42</v>
      </c>
    </row>
    <row r="261" spans="1:5" x14ac:dyDescent="0.25">
      <c r="A261" s="5">
        <v>5</v>
      </c>
      <c r="B261" s="5">
        <v>11</v>
      </c>
      <c r="C261" s="5">
        <v>14</v>
      </c>
      <c r="D261" s="5">
        <v>16</v>
      </c>
      <c r="E261" s="5">
        <v>39</v>
      </c>
    </row>
    <row r="262" spans="1:5" x14ac:dyDescent="0.25">
      <c r="A262" s="6">
        <v>8</v>
      </c>
      <c r="B262" s="6">
        <v>11</v>
      </c>
      <c r="C262" s="6">
        <v>12</v>
      </c>
      <c r="D262" s="6">
        <v>13</v>
      </c>
      <c r="E262" s="6">
        <v>23</v>
      </c>
    </row>
    <row r="263" spans="1:5" x14ac:dyDescent="0.25">
      <c r="A263" s="5">
        <v>2</v>
      </c>
      <c r="B263" s="5">
        <v>3</v>
      </c>
      <c r="C263" s="5">
        <v>5</v>
      </c>
      <c r="D263" s="5">
        <v>17</v>
      </c>
      <c r="E263" s="5">
        <v>39</v>
      </c>
    </row>
    <row r="264" spans="1:5" x14ac:dyDescent="0.25">
      <c r="A264" s="6">
        <v>4</v>
      </c>
      <c r="B264" s="6">
        <v>27</v>
      </c>
      <c r="C264" s="6">
        <v>34</v>
      </c>
      <c r="D264" s="6">
        <v>40</v>
      </c>
      <c r="E264" s="6">
        <v>42</v>
      </c>
    </row>
    <row r="265" spans="1:5" x14ac:dyDescent="0.25">
      <c r="A265" s="5">
        <v>6</v>
      </c>
      <c r="B265" s="5">
        <v>7</v>
      </c>
      <c r="C265" s="5">
        <v>29</v>
      </c>
      <c r="D265" s="5">
        <v>33</v>
      </c>
      <c r="E265" s="5">
        <v>35</v>
      </c>
    </row>
    <row r="266" spans="1:5" x14ac:dyDescent="0.25">
      <c r="A266" s="6">
        <v>2</v>
      </c>
      <c r="B266" s="6">
        <v>13</v>
      </c>
      <c r="C266" s="6">
        <v>18</v>
      </c>
      <c r="D266" s="6">
        <v>19</v>
      </c>
      <c r="E266" s="6">
        <v>43</v>
      </c>
    </row>
    <row r="267" spans="1:5" x14ac:dyDescent="0.25">
      <c r="A267" s="5">
        <v>13</v>
      </c>
      <c r="B267" s="5">
        <v>27</v>
      </c>
      <c r="C267" s="5">
        <v>38</v>
      </c>
      <c r="D267" s="5">
        <v>42</v>
      </c>
      <c r="E267" s="5">
        <v>49</v>
      </c>
    </row>
    <row r="268" spans="1:5" x14ac:dyDescent="0.25">
      <c r="A268" s="6">
        <v>29</v>
      </c>
      <c r="B268" s="6">
        <v>31</v>
      </c>
      <c r="C268" s="6">
        <v>35</v>
      </c>
      <c r="D268" s="6">
        <v>36</v>
      </c>
      <c r="E268" s="6">
        <v>46</v>
      </c>
    </row>
    <row r="269" spans="1:5" x14ac:dyDescent="0.25">
      <c r="A269" s="5">
        <v>4</v>
      </c>
      <c r="B269" s="5">
        <v>24</v>
      </c>
      <c r="C269" s="5">
        <v>25</v>
      </c>
      <c r="D269" s="5">
        <v>29</v>
      </c>
      <c r="E269" s="5">
        <v>42</v>
      </c>
    </row>
    <row r="270" spans="1:5" x14ac:dyDescent="0.25">
      <c r="A270" s="6">
        <v>8</v>
      </c>
      <c r="B270" s="6">
        <v>26</v>
      </c>
      <c r="C270" s="6">
        <v>28</v>
      </c>
      <c r="D270" s="6">
        <v>37</v>
      </c>
      <c r="E270" s="6">
        <v>47</v>
      </c>
    </row>
    <row r="271" spans="1:5" x14ac:dyDescent="0.25">
      <c r="A271" s="5">
        <v>4</v>
      </c>
      <c r="B271" s="5">
        <v>15</v>
      </c>
      <c r="C271" s="5">
        <v>19</v>
      </c>
      <c r="D271" s="5">
        <v>23</v>
      </c>
      <c r="E271" s="5">
        <v>48</v>
      </c>
    </row>
    <row r="272" spans="1:5" x14ac:dyDescent="0.25">
      <c r="A272" s="6">
        <v>1</v>
      </c>
      <c r="B272" s="6">
        <v>4</v>
      </c>
      <c r="C272" s="6">
        <v>13</v>
      </c>
      <c r="D272" s="6">
        <v>17</v>
      </c>
      <c r="E272" s="6">
        <v>49</v>
      </c>
    </row>
    <row r="273" spans="1:5" x14ac:dyDescent="0.25">
      <c r="A273" s="5">
        <v>4</v>
      </c>
      <c r="B273" s="5">
        <v>30</v>
      </c>
      <c r="C273" s="5">
        <v>31</v>
      </c>
      <c r="D273" s="5">
        <v>35</v>
      </c>
      <c r="E273" s="5">
        <v>45</v>
      </c>
    </row>
    <row r="274" spans="1:5" x14ac:dyDescent="0.25">
      <c r="A274" s="6">
        <v>12</v>
      </c>
      <c r="B274" s="6">
        <v>24</v>
      </c>
      <c r="C274" s="6">
        <v>31</v>
      </c>
      <c r="D274" s="6">
        <v>45</v>
      </c>
      <c r="E274" s="6">
        <v>49</v>
      </c>
    </row>
    <row r="275" spans="1:5" x14ac:dyDescent="0.25">
      <c r="A275" s="5">
        <v>4</v>
      </c>
      <c r="B275" s="5">
        <v>28</v>
      </c>
      <c r="C275" s="5">
        <v>32</v>
      </c>
      <c r="D275" s="5">
        <v>44</v>
      </c>
      <c r="E275" s="5">
        <v>46</v>
      </c>
    </row>
    <row r="276" spans="1:5" x14ac:dyDescent="0.25">
      <c r="A276" s="6">
        <v>4</v>
      </c>
      <c r="B276" s="6">
        <v>8</v>
      </c>
      <c r="C276" s="6">
        <v>12</v>
      </c>
      <c r="D276" s="6">
        <v>14</v>
      </c>
      <c r="E276" s="6">
        <v>43</v>
      </c>
    </row>
    <row r="277" spans="1:5" x14ac:dyDescent="0.25">
      <c r="A277" s="5">
        <v>1</v>
      </c>
      <c r="B277" s="5">
        <v>5</v>
      </c>
      <c r="C277" s="5">
        <v>15</v>
      </c>
      <c r="D277" s="5">
        <v>40</v>
      </c>
      <c r="E277" s="5">
        <v>43</v>
      </c>
    </row>
    <row r="278" spans="1:5" x14ac:dyDescent="0.25">
      <c r="A278" s="6">
        <v>2</v>
      </c>
      <c r="B278" s="6">
        <v>13</v>
      </c>
      <c r="C278" s="6">
        <v>30</v>
      </c>
      <c r="D278" s="6">
        <v>45</v>
      </c>
      <c r="E278" s="6">
        <v>47</v>
      </c>
    </row>
    <row r="279" spans="1:5" x14ac:dyDescent="0.25">
      <c r="A279" s="5">
        <v>5</v>
      </c>
      <c r="B279" s="5">
        <v>11</v>
      </c>
      <c r="C279" s="5">
        <v>15</v>
      </c>
      <c r="D279" s="5">
        <v>34</v>
      </c>
      <c r="E279" s="5">
        <v>40</v>
      </c>
    </row>
    <row r="280" spans="1:5" x14ac:dyDescent="0.25">
      <c r="A280" s="6">
        <v>9</v>
      </c>
      <c r="B280" s="6">
        <v>14</v>
      </c>
      <c r="C280" s="6">
        <v>16</v>
      </c>
      <c r="D280" s="6">
        <v>24</v>
      </c>
      <c r="E280" s="6">
        <v>46</v>
      </c>
    </row>
    <row r="281" spans="1:5" x14ac:dyDescent="0.25">
      <c r="A281" s="5">
        <v>17</v>
      </c>
      <c r="B281" s="5">
        <v>20</v>
      </c>
      <c r="C281" s="5">
        <v>29</v>
      </c>
      <c r="D281" s="5">
        <v>39</v>
      </c>
      <c r="E281" s="5">
        <v>41</v>
      </c>
    </row>
    <row r="282" spans="1:5" x14ac:dyDescent="0.25">
      <c r="A282" s="6">
        <v>18</v>
      </c>
      <c r="B282" s="6">
        <v>20</v>
      </c>
      <c r="C282" s="6">
        <v>29</v>
      </c>
      <c r="D282" s="6">
        <v>32</v>
      </c>
      <c r="E282" s="6">
        <v>49</v>
      </c>
    </row>
    <row r="283" spans="1:5" x14ac:dyDescent="0.25">
      <c r="A283" s="5">
        <v>6</v>
      </c>
      <c r="B283" s="5">
        <v>27</v>
      </c>
      <c r="C283" s="5">
        <v>28</v>
      </c>
      <c r="D283" s="5">
        <v>47</v>
      </c>
      <c r="E283" s="5">
        <v>49</v>
      </c>
    </row>
    <row r="284" spans="1:5" x14ac:dyDescent="0.25">
      <c r="A284" s="6">
        <v>2</v>
      </c>
      <c r="B284" s="6">
        <v>11</v>
      </c>
      <c r="C284" s="6">
        <v>24</v>
      </c>
      <c r="D284" s="6">
        <v>26</v>
      </c>
      <c r="E284" s="6">
        <v>31</v>
      </c>
    </row>
    <row r="285" spans="1:5" x14ac:dyDescent="0.25">
      <c r="A285" s="5">
        <v>4</v>
      </c>
      <c r="B285" s="5">
        <v>20</v>
      </c>
      <c r="C285" s="5">
        <v>28</v>
      </c>
      <c r="D285" s="5">
        <v>34</v>
      </c>
      <c r="E285" s="5">
        <v>49</v>
      </c>
    </row>
    <row r="286" spans="1:5" x14ac:dyDescent="0.25">
      <c r="A286" s="6">
        <v>14</v>
      </c>
      <c r="B286" s="6">
        <v>17</v>
      </c>
      <c r="C286" s="6">
        <v>29</v>
      </c>
      <c r="D286" s="6">
        <v>40</v>
      </c>
      <c r="E286" s="6">
        <v>46</v>
      </c>
    </row>
    <row r="287" spans="1:5" x14ac:dyDescent="0.25">
      <c r="A287" s="5">
        <v>13</v>
      </c>
      <c r="B287" s="5">
        <v>24</v>
      </c>
      <c r="C287" s="5">
        <v>26</v>
      </c>
      <c r="D287" s="5">
        <v>32</v>
      </c>
      <c r="E287" s="5">
        <v>42</v>
      </c>
    </row>
    <row r="288" spans="1:5" x14ac:dyDescent="0.25">
      <c r="A288" s="6">
        <v>7</v>
      </c>
      <c r="B288" s="6">
        <v>19</v>
      </c>
      <c r="C288" s="6">
        <v>20</v>
      </c>
      <c r="D288" s="6">
        <v>21</v>
      </c>
      <c r="E288" s="6">
        <v>48</v>
      </c>
    </row>
    <row r="289" spans="1:5" x14ac:dyDescent="0.25">
      <c r="A289" s="5">
        <v>3</v>
      </c>
      <c r="B289" s="5">
        <v>22</v>
      </c>
      <c r="C289" s="5">
        <v>25</v>
      </c>
      <c r="D289" s="5">
        <v>27</v>
      </c>
      <c r="E289" s="5">
        <v>41</v>
      </c>
    </row>
    <row r="290" spans="1:5" x14ac:dyDescent="0.25">
      <c r="A290" s="6">
        <v>3</v>
      </c>
      <c r="B290" s="6">
        <v>20</v>
      </c>
      <c r="C290" s="6">
        <v>38</v>
      </c>
      <c r="D290" s="6">
        <v>42</v>
      </c>
      <c r="E290" s="6">
        <v>46</v>
      </c>
    </row>
    <row r="291" spans="1:5" x14ac:dyDescent="0.25">
      <c r="A291" s="5">
        <v>2</v>
      </c>
      <c r="B291" s="5">
        <v>4</v>
      </c>
      <c r="C291" s="5">
        <v>12</v>
      </c>
      <c r="D291" s="5">
        <v>17</v>
      </c>
      <c r="E291" s="5">
        <v>37</v>
      </c>
    </row>
    <row r="292" spans="1:5" x14ac:dyDescent="0.25">
      <c r="A292" s="6">
        <v>2</v>
      </c>
      <c r="B292" s="6">
        <v>7</v>
      </c>
      <c r="C292" s="6">
        <v>8</v>
      </c>
      <c r="D292" s="6">
        <v>28</v>
      </c>
      <c r="E292" s="6">
        <v>31</v>
      </c>
    </row>
    <row r="293" spans="1:5" x14ac:dyDescent="0.25">
      <c r="A293" s="5">
        <v>7</v>
      </c>
      <c r="B293" s="5">
        <v>9</v>
      </c>
      <c r="C293" s="5">
        <v>13</v>
      </c>
      <c r="D293" s="5">
        <v>19</v>
      </c>
      <c r="E293" s="5">
        <v>29</v>
      </c>
    </row>
    <row r="294" spans="1:5" x14ac:dyDescent="0.25">
      <c r="A294" s="6">
        <v>2</v>
      </c>
      <c r="B294" s="6">
        <v>25</v>
      </c>
      <c r="C294" s="6">
        <v>33</v>
      </c>
      <c r="D294" s="6">
        <v>39</v>
      </c>
      <c r="E294" s="6">
        <v>40</v>
      </c>
    </row>
    <row r="295" spans="1:5" x14ac:dyDescent="0.25">
      <c r="A295" s="5">
        <v>9</v>
      </c>
      <c r="B295" s="5">
        <v>14</v>
      </c>
      <c r="C295" s="5">
        <v>17</v>
      </c>
      <c r="D295" s="5">
        <v>18</v>
      </c>
      <c r="E295" s="5">
        <v>41</v>
      </c>
    </row>
    <row r="296" spans="1:5" x14ac:dyDescent="0.25">
      <c r="A296" s="6">
        <v>8</v>
      </c>
      <c r="B296" s="6">
        <v>9</v>
      </c>
      <c r="C296" s="6">
        <v>18</v>
      </c>
      <c r="D296" s="6">
        <v>43</v>
      </c>
      <c r="E296" s="6">
        <v>48</v>
      </c>
    </row>
    <row r="297" spans="1:5" x14ac:dyDescent="0.25">
      <c r="A297" s="5">
        <v>1</v>
      </c>
      <c r="B297" s="5">
        <v>5</v>
      </c>
      <c r="C297" s="5">
        <v>6</v>
      </c>
      <c r="D297" s="5">
        <v>15</v>
      </c>
      <c r="E297" s="5">
        <v>31</v>
      </c>
    </row>
    <row r="298" spans="1:5" x14ac:dyDescent="0.25">
      <c r="A298" s="6">
        <v>7</v>
      </c>
      <c r="B298" s="6">
        <v>19</v>
      </c>
      <c r="C298" s="6">
        <v>27</v>
      </c>
      <c r="D298" s="6">
        <v>33</v>
      </c>
      <c r="E298" s="6">
        <v>35</v>
      </c>
    </row>
    <row r="299" spans="1:5" x14ac:dyDescent="0.25">
      <c r="A299" s="5">
        <v>21</v>
      </c>
      <c r="B299" s="5">
        <v>25</v>
      </c>
      <c r="C299" s="5">
        <v>37</v>
      </c>
      <c r="D299" s="5">
        <v>40</v>
      </c>
      <c r="E299" s="5">
        <v>42</v>
      </c>
    </row>
    <row r="300" spans="1:5" x14ac:dyDescent="0.25">
      <c r="A300" s="6">
        <v>3</v>
      </c>
      <c r="B300" s="6">
        <v>15</v>
      </c>
      <c r="C300" s="6">
        <v>16</v>
      </c>
      <c r="D300" s="6">
        <v>42</v>
      </c>
      <c r="E300" s="6">
        <v>45</v>
      </c>
    </row>
    <row r="301" spans="1:5" x14ac:dyDescent="0.25">
      <c r="A301" s="5">
        <v>13</v>
      </c>
      <c r="B301" s="5">
        <v>22</v>
      </c>
      <c r="C301" s="5">
        <v>32</v>
      </c>
      <c r="D301" s="5">
        <v>34</v>
      </c>
      <c r="E301" s="5">
        <v>46</v>
      </c>
    </row>
    <row r="302" spans="1:5" x14ac:dyDescent="0.25">
      <c r="A302" s="6">
        <v>14</v>
      </c>
      <c r="B302" s="6">
        <v>23</v>
      </c>
      <c r="C302" s="6">
        <v>41</v>
      </c>
      <c r="D302" s="6">
        <v>46</v>
      </c>
      <c r="E302" s="6">
        <v>47</v>
      </c>
    </row>
    <row r="303" spans="1:5" x14ac:dyDescent="0.25">
      <c r="A303" s="5">
        <v>1</v>
      </c>
      <c r="B303" s="5">
        <v>5</v>
      </c>
      <c r="C303" s="5">
        <v>10</v>
      </c>
      <c r="D303" s="5">
        <v>33</v>
      </c>
      <c r="E303" s="5">
        <v>48</v>
      </c>
    </row>
    <row r="304" spans="1:5" x14ac:dyDescent="0.25">
      <c r="A304" s="6">
        <v>7</v>
      </c>
      <c r="B304" s="6">
        <v>9</v>
      </c>
      <c r="C304" s="6">
        <v>14</v>
      </c>
      <c r="D304" s="6">
        <v>25</v>
      </c>
      <c r="E304" s="6">
        <v>46</v>
      </c>
    </row>
    <row r="305" spans="1:5" x14ac:dyDescent="0.25">
      <c r="A305" s="5">
        <v>1</v>
      </c>
      <c r="B305" s="5">
        <v>9</v>
      </c>
      <c r="C305" s="5">
        <v>11</v>
      </c>
      <c r="D305" s="5">
        <v>32</v>
      </c>
      <c r="E305" s="5">
        <v>41</v>
      </c>
    </row>
    <row r="306" spans="1:5" x14ac:dyDescent="0.25">
      <c r="A306" s="6">
        <v>2</v>
      </c>
      <c r="B306" s="6">
        <v>18</v>
      </c>
      <c r="C306" s="6">
        <v>26</v>
      </c>
      <c r="D306" s="6">
        <v>37</v>
      </c>
      <c r="E306" s="6">
        <v>48</v>
      </c>
    </row>
    <row r="307" spans="1:5" x14ac:dyDescent="0.25">
      <c r="A307" s="5">
        <v>14</v>
      </c>
      <c r="B307" s="5">
        <v>15</v>
      </c>
      <c r="C307" s="5">
        <v>22</v>
      </c>
      <c r="D307" s="5">
        <v>40</v>
      </c>
      <c r="E307" s="5">
        <v>42</v>
      </c>
    </row>
    <row r="308" spans="1:5" x14ac:dyDescent="0.25">
      <c r="A308" s="6">
        <v>6</v>
      </c>
      <c r="B308" s="6">
        <v>26</v>
      </c>
      <c r="C308" s="6">
        <v>28</v>
      </c>
      <c r="D308" s="6">
        <v>38</v>
      </c>
      <c r="E308" s="6">
        <v>40</v>
      </c>
    </row>
    <row r="309" spans="1:5" x14ac:dyDescent="0.25">
      <c r="A309" s="5">
        <v>1</v>
      </c>
      <c r="B309" s="5">
        <v>16</v>
      </c>
      <c r="C309" s="5">
        <v>23</v>
      </c>
      <c r="D309" s="5">
        <v>35</v>
      </c>
      <c r="E309" s="5">
        <v>49</v>
      </c>
    </row>
    <row r="310" spans="1:5" x14ac:dyDescent="0.25">
      <c r="A310" s="6">
        <v>9</v>
      </c>
      <c r="B310" s="6">
        <v>13</v>
      </c>
      <c r="C310" s="6">
        <v>41</v>
      </c>
      <c r="D310" s="6">
        <v>47</v>
      </c>
      <c r="E310" s="6">
        <v>48</v>
      </c>
    </row>
    <row r="311" spans="1:5" x14ac:dyDescent="0.25">
      <c r="A311" s="5">
        <v>18</v>
      </c>
      <c r="B311" s="5">
        <v>26</v>
      </c>
      <c r="C311" s="5">
        <v>31</v>
      </c>
      <c r="D311" s="5">
        <v>38</v>
      </c>
      <c r="E311" s="5">
        <v>40</v>
      </c>
    </row>
    <row r="312" spans="1:5" x14ac:dyDescent="0.25">
      <c r="A312" s="6">
        <v>4</v>
      </c>
      <c r="B312" s="6">
        <v>21</v>
      </c>
      <c r="C312" s="6">
        <v>29</v>
      </c>
      <c r="D312" s="6">
        <v>30</v>
      </c>
      <c r="E312" s="6">
        <v>35</v>
      </c>
    </row>
    <row r="313" spans="1:5" x14ac:dyDescent="0.25">
      <c r="A313" s="5">
        <v>32</v>
      </c>
      <c r="B313" s="5">
        <v>40</v>
      </c>
      <c r="C313" s="5">
        <v>43</v>
      </c>
      <c r="D313" s="5">
        <v>44</v>
      </c>
      <c r="E313" s="5">
        <v>45</v>
      </c>
    </row>
    <row r="314" spans="1:5" x14ac:dyDescent="0.25">
      <c r="A314" s="6">
        <v>15</v>
      </c>
      <c r="B314" s="6">
        <v>17</v>
      </c>
      <c r="C314" s="6">
        <v>39</v>
      </c>
      <c r="D314" s="6">
        <v>47</v>
      </c>
      <c r="E314" s="6">
        <v>48</v>
      </c>
    </row>
    <row r="315" spans="1:5" x14ac:dyDescent="0.25">
      <c r="A315" s="5">
        <v>10</v>
      </c>
      <c r="B315" s="5">
        <v>13</v>
      </c>
      <c r="C315" s="5">
        <v>23</v>
      </c>
      <c r="D315" s="5">
        <v>30</v>
      </c>
      <c r="E315" s="5">
        <v>40</v>
      </c>
    </row>
    <row r="316" spans="1:5" x14ac:dyDescent="0.25">
      <c r="A316" s="6">
        <v>4</v>
      </c>
      <c r="B316" s="6">
        <v>11</v>
      </c>
      <c r="C316" s="6">
        <v>32</v>
      </c>
      <c r="D316" s="6">
        <v>35</v>
      </c>
      <c r="E316" s="6">
        <v>42</v>
      </c>
    </row>
    <row r="317" spans="1:5" x14ac:dyDescent="0.25">
      <c r="A317" s="5">
        <v>7</v>
      </c>
      <c r="B317" s="5">
        <v>13</v>
      </c>
      <c r="C317" s="5">
        <v>35</v>
      </c>
      <c r="D317" s="5">
        <v>39</v>
      </c>
      <c r="E317" s="5">
        <v>41</v>
      </c>
    </row>
    <row r="318" spans="1:5" x14ac:dyDescent="0.25">
      <c r="A318" s="6">
        <v>1</v>
      </c>
      <c r="B318" s="6">
        <v>9</v>
      </c>
      <c r="C318" s="6">
        <v>21</v>
      </c>
      <c r="D318" s="6">
        <v>31</v>
      </c>
      <c r="E318" s="6">
        <v>39</v>
      </c>
    </row>
    <row r="319" spans="1:5" x14ac:dyDescent="0.25">
      <c r="A319" s="5">
        <v>12</v>
      </c>
      <c r="B319" s="5">
        <v>14</v>
      </c>
      <c r="C319" s="5">
        <v>15</v>
      </c>
      <c r="D319" s="5">
        <v>29</v>
      </c>
      <c r="E319" s="5">
        <v>30</v>
      </c>
    </row>
    <row r="320" spans="1:5" x14ac:dyDescent="0.25">
      <c r="A320" s="6">
        <v>7</v>
      </c>
      <c r="B320" s="6">
        <v>10</v>
      </c>
      <c r="C320" s="6">
        <v>25</v>
      </c>
      <c r="D320" s="6">
        <v>30</v>
      </c>
      <c r="E320" s="6">
        <v>47</v>
      </c>
    </row>
    <row r="321" spans="1:5" x14ac:dyDescent="0.25">
      <c r="A321" s="5">
        <v>3</v>
      </c>
      <c r="B321" s="5">
        <v>13</v>
      </c>
      <c r="C321" s="5">
        <v>18</v>
      </c>
      <c r="D321" s="5">
        <v>29</v>
      </c>
      <c r="E321" s="5">
        <v>46</v>
      </c>
    </row>
    <row r="322" spans="1:5" x14ac:dyDescent="0.25">
      <c r="A322" s="6">
        <v>1</v>
      </c>
      <c r="B322" s="6">
        <v>7</v>
      </c>
      <c r="C322" s="6">
        <v>11</v>
      </c>
      <c r="D322" s="6">
        <v>37</v>
      </c>
      <c r="E322" s="6">
        <v>47</v>
      </c>
    </row>
    <row r="323" spans="1:5" x14ac:dyDescent="0.25">
      <c r="A323" s="5">
        <v>15</v>
      </c>
      <c r="B323" s="5">
        <v>19</v>
      </c>
      <c r="C323" s="5">
        <v>30</v>
      </c>
      <c r="D323" s="5">
        <v>34</v>
      </c>
      <c r="E323" s="5">
        <v>49</v>
      </c>
    </row>
    <row r="324" spans="1:5" x14ac:dyDescent="0.25">
      <c r="A324" s="6">
        <v>2</v>
      </c>
      <c r="B324" s="6">
        <v>4</v>
      </c>
      <c r="C324" s="6">
        <v>8</v>
      </c>
      <c r="D324" s="6">
        <v>41</v>
      </c>
      <c r="E324" s="6">
        <v>47</v>
      </c>
    </row>
    <row r="325" spans="1:5" x14ac:dyDescent="0.25">
      <c r="A325" s="5">
        <v>11</v>
      </c>
      <c r="B325" s="5">
        <v>12</v>
      </c>
      <c r="C325" s="5">
        <v>14</v>
      </c>
      <c r="D325" s="5">
        <v>15</v>
      </c>
      <c r="E325" s="5">
        <v>22</v>
      </c>
    </row>
    <row r="326" spans="1:5" x14ac:dyDescent="0.25">
      <c r="A326" s="6">
        <v>2</v>
      </c>
      <c r="B326" s="6">
        <v>24</v>
      </c>
      <c r="C326" s="6">
        <v>30</v>
      </c>
      <c r="D326" s="6">
        <v>38</v>
      </c>
      <c r="E326" s="6">
        <v>48</v>
      </c>
    </row>
    <row r="327" spans="1:5" x14ac:dyDescent="0.25">
      <c r="A327" s="5">
        <v>4</v>
      </c>
      <c r="B327" s="5">
        <v>29</v>
      </c>
      <c r="C327" s="5">
        <v>35</v>
      </c>
      <c r="D327" s="5">
        <v>38</v>
      </c>
      <c r="E327" s="5">
        <v>47</v>
      </c>
    </row>
    <row r="328" spans="1:5" x14ac:dyDescent="0.25">
      <c r="A328" s="6">
        <v>14</v>
      </c>
      <c r="B328" s="6">
        <v>16</v>
      </c>
      <c r="C328" s="6">
        <v>17</v>
      </c>
      <c r="D328" s="6">
        <v>37</v>
      </c>
      <c r="E328" s="6">
        <v>48</v>
      </c>
    </row>
    <row r="329" spans="1:5" x14ac:dyDescent="0.25">
      <c r="A329" s="5">
        <v>2</v>
      </c>
      <c r="B329" s="5">
        <v>13</v>
      </c>
      <c r="C329" s="5">
        <v>32</v>
      </c>
      <c r="D329" s="5">
        <v>41</v>
      </c>
      <c r="E329" s="5">
        <v>46</v>
      </c>
    </row>
    <row r="330" spans="1:5" x14ac:dyDescent="0.25">
      <c r="A330" s="6">
        <v>3</v>
      </c>
      <c r="B330" s="6">
        <v>24</v>
      </c>
      <c r="C330" s="6">
        <v>25</v>
      </c>
      <c r="D330" s="6">
        <v>38</v>
      </c>
      <c r="E330" s="6">
        <v>46</v>
      </c>
    </row>
    <row r="331" spans="1:5" x14ac:dyDescent="0.25">
      <c r="A331" s="5">
        <v>10</v>
      </c>
      <c r="B331" s="5">
        <v>11</v>
      </c>
      <c r="C331" s="5">
        <v>12</v>
      </c>
      <c r="D331" s="5">
        <v>19</v>
      </c>
      <c r="E331" s="5">
        <v>32</v>
      </c>
    </row>
    <row r="332" spans="1:5" x14ac:dyDescent="0.25">
      <c r="A332" s="6">
        <v>11</v>
      </c>
      <c r="B332" s="6">
        <v>21</v>
      </c>
      <c r="C332" s="6">
        <v>22</v>
      </c>
      <c r="D332" s="6">
        <v>31</v>
      </c>
      <c r="E332" s="6">
        <v>32</v>
      </c>
    </row>
    <row r="333" spans="1:5" x14ac:dyDescent="0.25">
      <c r="A333" s="5">
        <v>11</v>
      </c>
      <c r="B333" s="5">
        <v>22</v>
      </c>
      <c r="C333" s="5">
        <v>33</v>
      </c>
      <c r="D333" s="5">
        <v>37</v>
      </c>
      <c r="E333" s="5">
        <v>49</v>
      </c>
    </row>
    <row r="334" spans="1:5" x14ac:dyDescent="0.25">
      <c r="A334" s="6">
        <v>11</v>
      </c>
      <c r="B334" s="6">
        <v>19</v>
      </c>
      <c r="C334" s="6">
        <v>20</v>
      </c>
      <c r="D334" s="6">
        <v>29</v>
      </c>
      <c r="E334" s="6">
        <v>39</v>
      </c>
    </row>
    <row r="335" spans="1:5" x14ac:dyDescent="0.25">
      <c r="A335" s="5">
        <v>3</v>
      </c>
      <c r="B335" s="5">
        <v>8</v>
      </c>
      <c r="C335" s="5">
        <v>38</v>
      </c>
      <c r="D335" s="5">
        <v>44</v>
      </c>
      <c r="E335" s="5">
        <v>49</v>
      </c>
    </row>
    <row r="336" spans="1:5" x14ac:dyDescent="0.25">
      <c r="A336" s="6">
        <v>7</v>
      </c>
      <c r="B336" s="6">
        <v>24</v>
      </c>
      <c r="C336" s="6">
        <v>31</v>
      </c>
      <c r="D336" s="6">
        <v>33</v>
      </c>
      <c r="E336" s="6">
        <v>45</v>
      </c>
    </row>
    <row r="337" spans="1:5" x14ac:dyDescent="0.25">
      <c r="A337" s="5">
        <v>13</v>
      </c>
      <c r="B337" s="5">
        <v>15</v>
      </c>
      <c r="C337" s="5">
        <v>41</v>
      </c>
      <c r="D337" s="5">
        <v>43</v>
      </c>
      <c r="E337" s="5">
        <v>49</v>
      </c>
    </row>
    <row r="338" spans="1:5" x14ac:dyDescent="0.25">
      <c r="A338" s="6">
        <v>18</v>
      </c>
      <c r="B338" s="6">
        <v>22</v>
      </c>
      <c r="C338" s="6">
        <v>26</v>
      </c>
      <c r="D338" s="6">
        <v>34</v>
      </c>
      <c r="E338" s="6">
        <v>48</v>
      </c>
    </row>
    <row r="339" spans="1:5" x14ac:dyDescent="0.25">
      <c r="A339" s="5">
        <v>22</v>
      </c>
      <c r="B339" s="5">
        <v>23</v>
      </c>
      <c r="C339" s="5">
        <v>25</v>
      </c>
      <c r="D339" s="5">
        <v>34</v>
      </c>
      <c r="E339" s="5">
        <v>47</v>
      </c>
    </row>
    <row r="340" spans="1:5" x14ac:dyDescent="0.25">
      <c r="A340" s="6">
        <v>1</v>
      </c>
      <c r="B340" s="6">
        <v>3</v>
      </c>
      <c r="C340" s="6">
        <v>7</v>
      </c>
      <c r="D340" s="6">
        <v>26</v>
      </c>
      <c r="E340" s="6">
        <v>29</v>
      </c>
    </row>
    <row r="341" spans="1:5" x14ac:dyDescent="0.25">
      <c r="A341" s="5">
        <v>19</v>
      </c>
      <c r="B341" s="5">
        <v>34</v>
      </c>
      <c r="C341" s="5">
        <v>36</v>
      </c>
      <c r="D341" s="5">
        <v>44</v>
      </c>
      <c r="E341" s="5">
        <v>49</v>
      </c>
    </row>
    <row r="342" spans="1:5" x14ac:dyDescent="0.25">
      <c r="A342" s="6">
        <v>5</v>
      </c>
      <c r="B342" s="6">
        <v>17</v>
      </c>
      <c r="C342" s="6">
        <v>19</v>
      </c>
      <c r="D342" s="6">
        <v>30</v>
      </c>
      <c r="E342" s="6">
        <v>44</v>
      </c>
    </row>
    <row r="343" spans="1:5" x14ac:dyDescent="0.25">
      <c r="A343" s="5">
        <v>8</v>
      </c>
      <c r="B343" s="5">
        <v>9</v>
      </c>
      <c r="C343" s="5">
        <v>30</v>
      </c>
      <c r="D343" s="5">
        <v>36</v>
      </c>
      <c r="E343" s="5">
        <v>39</v>
      </c>
    </row>
    <row r="344" spans="1:5" x14ac:dyDescent="0.25">
      <c r="A344" s="6">
        <v>3</v>
      </c>
      <c r="B344" s="6">
        <v>11</v>
      </c>
      <c r="C344" s="6">
        <v>36</v>
      </c>
      <c r="D344" s="6">
        <v>41</v>
      </c>
      <c r="E344" s="6">
        <v>48</v>
      </c>
    </row>
    <row r="345" spans="1:5" x14ac:dyDescent="0.25">
      <c r="A345" s="5">
        <v>7</v>
      </c>
      <c r="B345" s="5">
        <v>8</v>
      </c>
      <c r="C345" s="5">
        <v>24</v>
      </c>
      <c r="D345" s="5">
        <v>38</v>
      </c>
      <c r="E345" s="5">
        <v>39</v>
      </c>
    </row>
    <row r="346" spans="1:5" x14ac:dyDescent="0.25">
      <c r="A346" s="6">
        <v>3</v>
      </c>
      <c r="B346" s="6">
        <v>24</v>
      </c>
      <c r="C346" s="6">
        <v>29</v>
      </c>
      <c r="D346" s="6">
        <v>36</v>
      </c>
      <c r="E346" s="6">
        <v>43</v>
      </c>
    </row>
    <row r="347" spans="1:5" x14ac:dyDescent="0.25">
      <c r="A347" s="5">
        <v>1</v>
      </c>
      <c r="B347" s="5">
        <v>3</v>
      </c>
      <c r="C347" s="5">
        <v>10</v>
      </c>
      <c r="D347" s="5">
        <v>19</v>
      </c>
      <c r="E347" s="5">
        <v>27</v>
      </c>
    </row>
    <row r="348" spans="1:5" x14ac:dyDescent="0.25">
      <c r="A348" s="6">
        <v>6</v>
      </c>
      <c r="B348" s="6">
        <v>7</v>
      </c>
      <c r="C348" s="6">
        <v>11</v>
      </c>
      <c r="D348" s="6">
        <v>23</v>
      </c>
      <c r="E348" s="6">
        <v>25</v>
      </c>
    </row>
    <row r="349" spans="1:5" x14ac:dyDescent="0.25">
      <c r="A349" s="5">
        <v>13</v>
      </c>
      <c r="B349" s="5">
        <v>15</v>
      </c>
      <c r="C349" s="5">
        <v>37</v>
      </c>
      <c r="D349" s="5">
        <v>43</v>
      </c>
      <c r="E349" s="5">
        <v>49</v>
      </c>
    </row>
    <row r="350" spans="1:5" x14ac:dyDescent="0.25">
      <c r="A350" s="6">
        <v>1</v>
      </c>
      <c r="B350" s="6">
        <v>17</v>
      </c>
      <c r="C350" s="6">
        <v>30</v>
      </c>
      <c r="D350" s="6">
        <v>31</v>
      </c>
      <c r="E350" s="6">
        <v>49</v>
      </c>
    </row>
    <row r="351" spans="1:5" x14ac:dyDescent="0.25">
      <c r="A351" s="5">
        <v>10</v>
      </c>
      <c r="B351" s="5">
        <v>15</v>
      </c>
      <c r="C351" s="5">
        <v>22</v>
      </c>
      <c r="D351" s="5">
        <v>41</v>
      </c>
      <c r="E351" s="5">
        <v>47</v>
      </c>
    </row>
    <row r="352" spans="1:5" x14ac:dyDescent="0.25">
      <c r="A352" s="6">
        <v>1</v>
      </c>
      <c r="B352" s="6">
        <v>4</v>
      </c>
      <c r="C352" s="6">
        <v>12</v>
      </c>
      <c r="D352" s="6">
        <v>19</v>
      </c>
      <c r="E352" s="6">
        <v>21</v>
      </c>
    </row>
    <row r="353" spans="1:5" x14ac:dyDescent="0.25">
      <c r="A353" s="5">
        <v>13</v>
      </c>
      <c r="B353" s="5">
        <v>18</v>
      </c>
      <c r="C353" s="5">
        <v>32</v>
      </c>
      <c r="D353" s="5">
        <v>34</v>
      </c>
      <c r="E353" s="5">
        <v>38</v>
      </c>
    </row>
    <row r="354" spans="1:5" x14ac:dyDescent="0.25">
      <c r="A354" s="6">
        <v>6</v>
      </c>
      <c r="B354" s="6">
        <v>22</v>
      </c>
      <c r="C354" s="6">
        <v>30</v>
      </c>
      <c r="D354" s="6">
        <v>32</v>
      </c>
      <c r="E354" s="6">
        <v>34</v>
      </c>
    </row>
    <row r="355" spans="1:5" x14ac:dyDescent="0.25">
      <c r="A355" s="5">
        <v>9</v>
      </c>
      <c r="B355" s="5">
        <v>26</v>
      </c>
      <c r="C355" s="5">
        <v>36</v>
      </c>
      <c r="D355" s="5">
        <v>46</v>
      </c>
      <c r="E355" s="5">
        <v>49</v>
      </c>
    </row>
    <row r="356" spans="1:5" x14ac:dyDescent="0.25">
      <c r="A356" s="6">
        <v>17</v>
      </c>
      <c r="B356" s="6">
        <v>18</v>
      </c>
      <c r="C356" s="6">
        <v>31</v>
      </c>
      <c r="D356" s="6">
        <v>35</v>
      </c>
      <c r="E356" s="6">
        <v>48</v>
      </c>
    </row>
    <row r="357" spans="1:5" x14ac:dyDescent="0.25">
      <c r="A357" s="5">
        <v>1</v>
      </c>
      <c r="B357" s="5">
        <v>7</v>
      </c>
      <c r="C357" s="5">
        <v>18</v>
      </c>
      <c r="D357" s="5">
        <v>26</v>
      </c>
      <c r="E357" s="5">
        <v>28</v>
      </c>
    </row>
    <row r="358" spans="1:5" x14ac:dyDescent="0.25">
      <c r="A358" s="6">
        <v>4</v>
      </c>
      <c r="B358" s="6">
        <v>6</v>
      </c>
      <c r="C358" s="6">
        <v>8</v>
      </c>
      <c r="D358" s="6">
        <v>13</v>
      </c>
      <c r="E358" s="6">
        <v>47</v>
      </c>
    </row>
    <row r="359" spans="1:5" x14ac:dyDescent="0.25">
      <c r="A359" s="5">
        <v>7</v>
      </c>
      <c r="B359" s="5">
        <v>20</v>
      </c>
      <c r="C359" s="5">
        <v>22</v>
      </c>
      <c r="D359" s="5">
        <v>38</v>
      </c>
      <c r="E359" s="5">
        <v>46</v>
      </c>
    </row>
    <row r="360" spans="1:5" x14ac:dyDescent="0.25">
      <c r="A360" s="6">
        <v>9</v>
      </c>
      <c r="B360" s="6">
        <v>25</v>
      </c>
      <c r="C360" s="6">
        <v>31</v>
      </c>
      <c r="D360" s="6">
        <v>34</v>
      </c>
      <c r="E360" s="6">
        <v>36</v>
      </c>
    </row>
    <row r="361" spans="1:5" x14ac:dyDescent="0.25">
      <c r="A361" s="5">
        <v>6</v>
      </c>
      <c r="B361" s="5">
        <v>33</v>
      </c>
      <c r="C361" s="5">
        <v>36</v>
      </c>
      <c r="D361" s="5">
        <v>42</v>
      </c>
      <c r="E361" s="5">
        <v>43</v>
      </c>
    </row>
    <row r="362" spans="1:5" x14ac:dyDescent="0.25">
      <c r="A362" s="6">
        <v>16</v>
      </c>
      <c r="B362" s="6">
        <v>18</v>
      </c>
      <c r="C362" s="6">
        <v>34</v>
      </c>
      <c r="D362" s="6">
        <v>36</v>
      </c>
      <c r="E362" s="6">
        <v>46</v>
      </c>
    </row>
    <row r="363" spans="1:5" x14ac:dyDescent="0.25">
      <c r="A363" s="5">
        <v>8</v>
      </c>
      <c r="B363" s="5">
        <v>30</v>
      </c>
      <c r="C363" s="5">
        <v>31</v>
      </c>
      <c r="D363" s="5">
        <v>39</v>
      </c>
      <c r="E363" s="5">
        <v>41</v>
      </c>
    </row>
    <row r="364" spans="1:5" x14ac:dyDescent="0.25">
      <c r="A364" s="6">
        <v>2</v>
      </c>
      <c r="B364" s="6">
        <v>20</v>
      </c>
      <c r="C364" s="6">
        <v>27</v>
      </c>
      <c r="D364" s="6">
        <v>34</v>
      </c>
      <c r="E364" s="6">
        <v>37</v>
      </c>
    </row>
    <row r="365" spans="1:5" x14ac:dyDescent="0.25">
      <c r="A365" s="5">
        <v>9</v>
      </c>
      <c r="B365" s="5">
        <v>15</v>
      </c>
      <c r="C365" s="5">
        <v>21</v>
      </c>
      <c r="D365" s="5">
        <v>36</v>
      </c>
      <c r="E365" s="5">
        <v>43</v>
      </c>
    </row>
    <row r="366" spans="1:5" x14ac:dyDescent="0.25">
      <c r="A366" s="6">
        <v>3</v>
      </c>
      <c r="B366" s="6">
        <v>6</v>
      </c>
      <c r="C366" s="6">
        <v>12</v>
      </c>
      <c r="D366" s="6">
        <v>29</v>
      </c>
      <c r="E366" s="6">
        <v>37</v>
      </c>
    </row>
    <row r="367" spans="1:5" x14ac:dyDescent="0.25">
      <c r="A367" s="5">
        <v>2</v>
      </c>
      <c r="B367" s="5">
        <v>9</v>
      </c>
      <c r="C367" s="5">
        <v>33</v>
      </c>
      <c r="D367" s="5">
        <v>36</v>
      </c>
      <c r="E367" s="5">
        <v>38</v>
      </c>
    </row>
    <row r="368" spans="1:5" x14ac:dyDescent="0.25">
      <c r="A368" s="6">
        <v>4</v>
      </c>
      <c r="B368" s="6">
        <v>29</v>
      </c>
      <c r="C368" s="6">
        <v>42</v>
      </c>
      <c r="D368" s="6">
        <v>44</v>
      </c>
      <c r="E368" s="6">
        <v>49</v>
      </c>
    </row>
    <row r="369" spans="1:5" x14ac:dyDescent="0.25">
      <c r="A369" s="5">
        <v>16</v>
      </c>
      <c r="B369" s="5">
        <v>26</v>
      </c>
      <c r="C369" s="5">
        <v>27</v>
      </c>
      <c r="D369" s="5">
        <v>36</v>
      </c>
      <c r="E369" s="5">
        <v>38</v>
      </c>
    </row>
    <row r="370" spans="1:5" x14ac:dyDescent="0.25">
      <c r="A370" s="6">
        <v>1</v>
      </c>
      <c r="B370" s="6">
        <v>3</v>
      </c>
      <c r="C370" s="6">
        <v>22</v>
      </c>
      <c r="D370" s="6">
        <v>32</v>
      </c>
      <c r="E370" s="6">
        <v>40</v>
      </c>
    </row>
    <row r="371" spans="1:5" x14ac:dyDescent="0.25">
      <c r="A371" s="5">
        <v>4</v>
      </c>
      <c r="B371" s="5">
        <v>7</v>
      </c>
      <c r="C371" s="5">
        <v>24</v>
      </c>
      <c r="D371" s="5">
        <v>31</v>
      </c>
      <c r="E371" s="5">
        <v>35</v>
      </c>
    </row>
    <row r="372" spans="1:5" x14ac:dyDescent="0.25">
      <c r="A372" s="6">
        <v>6</v>
      </c>
      <c r="B372" s="6">
        <v>20</v>
      </c>
      <c r="C372" s="6">
        <v>37</v>
      </c>
      <c r="D372" s="6">
        <v>43</v>
      </c>
      <c r="E372" s="6">
        <v>44</v>
      </c>
    </row>
    <row r="373" spans="1:5" x14ac:dyDescent="0.25">
      <c r="A373" s="5">
        <v>24</v>
      </c>
      <c r="B373" s="5">
        <v>25</v>
      </c>
      <c r="C373" s="5">
        <v>36</v>
      </c>
      <c r="D373" s="5">
        <v>39</v>
      </c>
      <c r="E373" s="5">
        <v>41</v>
      </c>
    </row>
    <row r="374" spans="1:5" x14ac:dyDescent="0.25">
      <c r="A374" s="6">
        <v>9</v>
      </c>
      <c r="B374" s="6">
        <v>17</v>
      </c>
      <c r="C374" s="6">
        <v>36</v>
      </c>
      <c r="D374" s="6">
        <v>44</v>
      </c>
      <c r="E374" s="6">
        <v>49</v>
      </c>
    </row>
    <row r="375" spans="1:5" x14ac:dyDescent="0.25">
      <c r="A375" s="5">
        <v>6</v>
      </c>
      <c r="B375" s="5">
        <v>17</v>
      </c>
      <c r="C375" s="5">
        <v>19</v>
      </c>
      <c r="D375" s="5">
        <v>31</v>
      </c>
      <c r="E375" s="5">
        <v>43</v>
      </c>
    </row>
    <row r="376" spans="1:5" x14ac:dyDescent="0.25">
      <c r="A376" s="6">
        <v>11</v>
      </c>
      <c r="B376" s="6">
        <v>14</v>
      </c>
      <c r="C376" s="6">
        <v>21</v>
      </c>
      <c r="D376" s="6">
        <v>41</v>
      </c>
      <c r="E376" s="6">
        <v>42</v>
      </c>
    </row>
    <row r="377" spans="1:5" x14ac:dyDescent="0.25">
      <c r="A377" s="5">
        <v>5</v>
      </c>
      <c r="B377" s="5">
        <v>12</v>
      </c>
      <c r="C377" s="5">
        <v>15</v>
      </c>
      <c r="D377" s="5">
        <v>25</v>
      </c>
      <c r="E377" s="5">
        <v>32</v>
      </c>
    </row>
    <row r="378" spans="1:5" x14ac:dyDescent="0.25">
      <c r="A378" s="6">
        <v>4</v>
      </c>
      <c r="B378" s="6">
        <v>13</v>
      </c>
      <c r="C378" s="6">
        <v>23</v>
      </c>
      <c r="D378" s="6">
        <v>27</v>
      </c>
      <c r="E378" s="6">
        <v>38</v>
      </c>
    </row>
    <row r="379" spans="1:5" x14ac:dyDescent="0.25">
      <c r="A379" s="5">
        <v>1</v>
      </c>
      <c r="B379" s="5">
        <v>4</v>
      </c>
      <c r="C379" s="5">
        <v>6</v>
      </c>
      <c r="D379" s="5">
        <v>7</v>
      </c>
      <c r="E379" s="5">
        <v>27</v>
      </c>
    </row>
    <row r="380" spans="1:5" x14ac:dyDescent="0.25">
      <c r="A380" s="6">
        <v>16</v>
      </c>
      <c r="B380" s="6">
        <v>28</v>
      </c>
      <c r="C380" s="6">
        <v>36</v>
      </c>
      <c r="D380" s="6">
        <v>37</v>
      </c>
      <c r="E380" s="6">
        <v>49</v>
      </c>
    </row>
    <row r="381" spans="1:5" x14ac:dyDescent="0.25">
      <c r="A381" s="5">
        <v>10</v>
      </c>
      <c r="B381" s="5">
        <v>30</v>
      </c>
      <c r="C381" s="5">
        <v>36</v>
      </c>
      <c r="D381" s="5">
        <v>38</v>
      </c>
      <c r="E381" s="5">
        <v>44</v>
      </c>
    </row>
    <row r="382" spans="1:5" x14ac:dyDescent="0.25">
      <c r="A382" s="6">
        <v>15</v>
      </c>
      <c r="B382" s="6">
        <v>32</v>
      </c>
      <c r="C382" s="6">
        <v>39</v>
      </c>
      <c r="D382" s="6">
        <v>42</v>
      </c>
      <c r="E382" s="6">
        <v>48</v>
      </c>
    </row>
    <row r="383" spans="1:5" x14ac:dyDescent="0.25">
      <c r="A383" s="5">
        <v>4</v>
      </c>
      <c r="B383" s="5">
        <v>12</v>
      </c>
      <c r="C383" s="5">
        <v>30</v>
      </c>
      <c r="D383" s="5">
        <v>32</v>
      </c>
      <c r="E383" s="5">
        <v>48</v>
      </c>
    </row>
    <row r="384" spans="1:5" x14ac:dyDescent="0.25">
      <c r="A384" s="6">
        <v>3</v>
      </c>
      <c r="B384" s="6">
        <v>13</v>
      </c>
      <c r="C384" s="6">
        <v>25</v>
      </c>
      <c r="D384" s="6">
        <v>26</v>
      </c>
      <c r="E384" s="6">
        <v>29</v>
      </c>
    </row>
    <row r="385" spans="1:5" x14ac:dyDescent="0.25">
      <c r="A385" s="5">
        <v>3</v>
      </c>
      <c r="B385" s="5">
        <v>9</v>
      </c>
      <c r="C385" s="5">
        <v>12</v>
      </c>
      <c r="D385" s="5">
        <v>32</v>
      </c>
      <c r="E385" s="5">
        <v>37</v>
      </c>
    </row>
    <row r="386" spans="1:5" x14ac:dyDescent="0.25">
      <c r="A386" s="6">
        <v>4</v>
      </c>
      <c r="B386" s="6">
        <v>13</v>
      </c>
      <c r="C386" s="6">
        <v>20</v>
      </c>
      <c r="D386" s="6">
        <v>39</v>
      </c>
      <c r="E386" s="6">
        <v>45</v>
      </c>
    </row>
    <row r="387" spans="1:5" x14ac:dyDescent="0.25">
      <c r="A387" s="5">
        <v>5</v>
      </c>
      <c r="B387" s="5">
        <v>6</v>
      </c>
      <c r="C387" s="5">
        <v>8</v>
      </c>
      <c r="D387" s="5">
        <v>10</v>
      </c>
      <c r="E387" s="5">
        <v>42</v>
      </c>
    </row>
    <row r="388" spans="1:5" x14ac:dyDescent="0.25">
      <c r="A388" s="6">
        <v>6</v>
      </c>
      <c r="B388" s="6">
        <v>10</v>
      </c>
      <c r="C388" s="6">
        <v>17</v>
      </c>
      <c r="D388" s="6">
        <v>18</v>
      </c>
      <c r="E388" s="6">
        <v>44</v>
      </c>
    </row>
    <row r="389" spans="1:5" x14ac:dyDescent="0.25">
      <c r="A389" s="5">
        <v>7</v>
      </c>
      <c r="B389" s="5">
        <v>33</v>
      </c>
      <c r="C389" s="5">
        <v>37</v>
      </c>
      <c r="D389" s="5">
        <v>39</v>
      </c>
      <c r="E389" s="5">
        <v>40</v>
      </c>
    </row>
    <row r="390" spans="1:5" x14ac:dyDescent="0.25">
      <c r="A390" s="6">
        <v>6</v>
      </c>
      <c r="B390" s="6">
        <v>19</v>
      </c>
      <c r="C390" s="6">
        <v>24</v>
      </c>
      <c r="D390" s="6">
        <v>35</v>
      </c>
      <c r="E390" s="6">
        <v>46</v>
      </c>
    </row>
    <row r="391" spans="1:5" x14ac:dyDescent="0.25">
      <c r="A391" s="5">
        <v>4</v>
      </c>
      <c r="B391" s="5">
        <v>22</v>
      </c>
      <c r="C391" s="5">
        <v>25</v>
      </c>
      <c r="D391" s="5">
        <v>32</v>
      </c>
      <c r="E391" s="5">
        <v>37</v>
      </c>
    </row>
    <row r="392" spans="1:5" x14ac:dyDescent="0.25">
      <c r="A392" s="6">
        <v>6</v>
      </c>
      <c r="B392" s="6">
        <v>8</v>
      </c>
      <c r="C392" s="6">
        <v>19</v>
      </c>
      <c r="D392" s="6">
        <v>22</v>
      </c>
      <c r="E392" s="6">
        <v>46</v>
      </c>
    </row>
    <row r="393" spans="1:5" x14ac:dyDescent="0.25">
      <c r="A393" s="5">
        <v>11</v>
      </c>
      <c r="B393" s="5">
        <v>13</v>
      </c>
      <c r="C393" s="5">
        <v>20</v>
      </c>
      <c r="D393" s="5">
        <v>28</v>
      </c>
      <c r="E393" s="5">
        <v>32</v>
      </c>
    </row>
    <row r="394" spans="1:5" x14ac:dyDescent="0.25">
      <c r="A394" s="6">
        <v>15</v>
      </c>
      <c r="B394" s="6">
        <v>24</v>
      </c>
      <c r="C394" s="6">
        <v>25</v>
      </c>
      <c r="D394" s="6">
        <v>36</v>
      </c>
      <c r="E394" s="6">
        <v>49</v>
      </c>
    </row>
    <row r="395" spans="1:5" x14ac:dyDescent="0.25">
      <c r="A395" s="5">
        <v>22</v>
      </c>
      <c r="B395" s="5">
        <v>37</v>
      </c>
      <c r="C395" s="5">
        <v>39</v>
      </c>
      <c r="D395" s="5">
        <v>41</v>
      </c>
      <c r="E395" s="5">
        <v>44</v>
      </c>
    </row>
    <row r="396" spans="1:5" x14ac:dyDescent="0.25">
      <c r="A396" s="6">
        <v>15</v>
      </c>
      <c r="B396" s="6">
        <v>27</v>
      </c>
      <c r="C396" s="6">
        <v>29</v>
      </c>
      <c r="D396" s="6">
        <v>31</v>
      </c>
      <c r="E396" s="6">
        <v>44</v>
      </c>
    </row>
    <row r="397" spans="1:5" x14ac:dyDescent="0.25">
      <c r="A397" s="5">
        <v>4</v>
      </c>
      <c r="B397" s="5">
        <v>6</v>
      </c>
      <c r="C397" s="5">
        <v>14</v>
      </c>
      <c r="D397" s="5">
        <v>21</v>
      </c>
      <c r="E397" s="5">
        <v>37</v>
      </c>
    </row>
    <row r="398" spans="1:5" x14ac:dyDescent="0.25">
      <c r="A398" s="6">
        <v>3</v>
      </c>
      <c r="B398" s="6">
        <v>12</v>
      </c>
      <c r="C398" s="6">
        <v>41</v>
      </c>
      <c r="D398" s="6">
        <v>43</v>
      </c>
      <c r="E398" s="6">
        <v>46</v>
      </c>
    </row>
    <row r="399" spans="1:5" x14ac:dyDescent="0.25">
      <c r="A399" s="5">
        <v>1</v>
      </c>
      <c r="B399" s="5">
        <v>2</v>
      </c>
      <c r="C399" s="5">
        <v>4</v>
      </c>
      <c r="D399" s="5">
        <v>19</v>
      </c>
      <c r="E399" s="5">
        <v>23</v>
      </c>
    </row>
    <row r="400" spans="1:5" x14ac:dyDescent="0.25">
      <c r="A400" s="6">
        <v>4</v>
      </c>
      <c r="B400" s="6">
        <v>7</v>
      </c>
      <c r="C400" s="6">
        <v>17</v>
      </c>
      <c r="D400" s="6">
        <v>24</v>
      </c>
      <c r="E400" s="6">
        <v>29</v>
      </c>
    </row>
    <row r="401" spans="1:5" x14ac:dyDescent="0.25">
      <c r="A401" s="5">
        <v>6</v>
      </c>
      <c r="B401" s="5">
        <v>12</v>
      </c>
      <c r="C401" s="5">
        <v>19</v>
      </c>
      <c r="D401" s="5">
        <v>34</v>
      </c>
      <c r="E401" s="5">
        <v>49</v>
      </c>
    </row>
    <row r="402" spans="1:5" x14ac:dyDescent="0.25">
      <c r="A402" s="6">
        <v>4</v>
      </c>
      <c r="B402" s="6">
        <v>8</v>
      </c>
      <c r="C402" s="6">
        <v>21</v>
      </c>
      <c r="D402" s="6">
        <v>29</v>
      </c>
      <c r="E402" s="6">
        <v>42</v>
      </c>
    </row>
    <row r="403" spans="1:5" x14ac:dyDescent="0.25">
      <c r="A403" s="5">
        <v>7</v>
      </c>
      <c r="B403" s="5">
        <v>14</v>
      </c>
      <c r="C403" s="5">
        <v>17</v>
      </c>
      <c r="D403" s="5">
        <v>23</v>
      </c>
      <c r="E403" s="5">
        <v>24</v>
      </c>
    </row>
    <row r="404" spans="1:5" x14ac:dyDescent="0.25">
      <c r="A404" s="6">
        <v>16</v>
      </c>
      <c r="B404" s="6">
        <v>25</v>
      </c>
      <c r="C404" s="6">
        <v>27</v>
      </c>
      <c r="D404" s="6">
        <v>28</v>
      </c>
      <c r="E404" s="6">
        <v>41</v>
      </c>
    </row>
    <row r="405" spans="1:5" x14ac:dyDescent="0.25">
      <c r="A405" s="5">
        <v>3</v>
      </c>
      <c r="B405" s="5">
        <v>13</v>
      </c>
      <c r="C405" s="5">
        <v>16</v>
      </c>
      <c r="D405" s="5">
        <v>19</v>
      </c>
      <c r="E405" s="5">
        <v>40</v>
      </c>
    </row>
    <row r="406" spans="1:5" x14ac:dyDescent="0.25">
      <c r="A406" s="6">
        <v>7</v>
      </c>
      <c r="B406" s="6">
        <v>12</v>
      </c>
      <c r="C406" s="6">
        <v>17</v>
      </c>
      <c r="D406" s="6">
        <v>18</v>
      </c>
      <c r="E406" s="6">
        <v>39</v>
      </c>
    </row>
    <row r="407" spans="1:5" x14ac:dyDescent="0.25">
      <c r="A407" s="5">
        <v>17</v>
      </c>
      <c r="B407" s="5">
        <v>18</v>
      </c>
      <c r="C407" s="5">
        <v>27</v>
      </c>
      <c r="D407" s="5">
        <v>42</v>
      </c>
      <c r="E407" s="5">
        <v>46</v>
      </c>
    </row>
    <row r="408" spans="1:5" x14ac:dyDescent="0.25">
      <c r="A408" s="6">
        <v>1</v>
      </c>
      <c r="B408" s="6">
        <v>2</v>
      </c>
      <c r="C408" s="6">
        <v>13</v>
      </c>
      <c r="D408" s="6">
        <v>18</v>
      </c>
      <c r="E408" s="6">
        <v>38</v>
      </c>
    </row>
    <row r="409" spans="1:5" x14ac:dyDescent="0.25">
      <c r="A409" s="5">
        <v>9</v>
      </c>
      <c r="B409" s="5">
        <v>30</v>
      </c>
      <c r="C409" s="5">
        <v>31</v>
      </c>
      <c r="D409" s="5">
        <v>37</v>
      </c>
      <c r="E409" s="5">
        <v>42</v>
      </c>
    </row>
    <row r="410" spans="1:5" x14ac:dyDescent="0.25">
      <c r="A410" s="6">
        <v>7</v>
      </c>
      <c r="B410" s="6">
        <v>14</v>
      </c>
      <c r="C410" s="6">
        <v>20</v>
      </c>
      <c r="D410" s="6">
        <v>22</v>
      </c>
      <c r="E410" s="6">
        <v>42</v>
      </c>
    </row>
    <row r="411" spans="1:5" x14ac:dyDescent="0.25">
      <c r="A411" s="5">
        <v>7</v>
      </c>
      <c r="B411" s="5">
        <v>10</v>
      </c>
      <c r="C411" s="5">
        <v>23</v>
      </c>
      <c r="D411" s="5">
        <v>33</v>
      </c>
      <c r="E411" s="5">
        <v>44</v>
      </c>
    </row>
    <row r="412" spans="1:5" x14ac:dyDescent="0.25">
      <c r="A412" s="6">
        <v>22</v>
      </c>
      <c r="B412" s="6">
        <v>25</v>
      </c>
      <c r="C412" s="6">
        <v>33</v>
      </c>
      <c r="D412" s="6">
        <v>44</v>
      </c>
      <c r="E412" s="6">
        <v>47</v>
      </c>
    </row>
    <row r="413" spans="1:5" x14ac:dyDescent="0.25">
      <c r="A413" s="5">
        <v>15</v>
      </c>
      <c r="B413" s="5">
        <v>24</v>
      </c>
      <c r="C413" s="5">
        <v>29</v>
      </c>
      <c r="D413" s="5">
        <v>39</v>
      </c>
      <c r="E413" s="5">
        <v>47</v>
      </c>
    </row>
    <row r="414" spans="1:5" x14ac:dyDescent="0.25">
      <c r="A414" s="6">
        <v>5</v>
      </c>
      <c r="B414" s="6">
        <v>6</v>
      </c>
      <c r="C414" s="6">
        <v>9</v>
      </c>
      <c r="D414" s="6">
        <v>20</v>
      </c>
      <c r="E414" s="6">
        <v>42</v>
      </c>
    </row>
    <row r="415" spans="1:5" x14ac:dyDescent="0.25">
      <c r="A415" s="5">
        <v>14</v>
      </c>
      <c r="B415" s="5">
        <v>21</v>
      </c>
      <c r="C415" s="5">
        <v>24</v>
      </c>
      <c r="D415" s="5">
        <v>27</v>
      </c>
      <c r="E415" s="5">
        <v>40</v>
      </c>
    </row>
    <row r="416" spans="1:5" x14ac:dyDescent="0.25">
      <c r="A416" s="6">
        <v>9</v>
      </c>
      <c r="B416" s="6">
        <v>10</v>
      </c>
      <c r="C416" s="6">
        <v>26</v>
      </c>
      <c r="D416" s="6">
        <v>37</v>
      </c>
      <c r="E416" s="6">
        <v>43</v>
      </c>
    </row>
    <row r="417" spans="1:5" x14ac:dyDescent="0.25">
      <c r="A417" s="5">
        <v>2</v>
      </c>
      <c r="B417" s="5">
        <v>14</v>
      </c>
      <c r="C417" s="5">
        <v>34</v>
      </c>
      <c r="D417" s="5">
        <v>40</v>
      </c>
      <c r="E417" s="5">
        <v>43</v>
      </c>
    </row>
    <row r="418" spans="1:5" x14ac:dyDescent="0.25">
      <c r="A418" s="6">
        <v>6</v>
      </c>
      <c r="B418" s="6">
        <v>20</v>
      </c>
      <c r="C418" s="6">
        <v>34</v>
      </c>
      <c r="D418" s="6">
        <v>38</v>
      </c>
      <c r="E418" s="6">
        <v>49</v>
      </c>
    </row>
    <row r="419" spans="1:5" x14ac:dyDescent="0.25">
      <c r="A419" s="5">
        <v>10</v>
      </c>
      <c r="B419" s="5">
        <v>23</v>
      </c>
      <c r="C419" s="5">
        <v>32</v>
      </c>
      <c r="D419" s="5">
        <v>33</v>
      </c>
      <c r="E419" s="5">
        <v>45</v>
      </c>
    </row>
    <row r="420" spans="1:5" x14ac:dyDescent="0.25">
      <c r="A420" s="6">
        <v>17</v>
      </c>
      <c r="B420" s="6">
        <v>22</v>
      </c>
      <c r="C420" s="6">
        <v>26</v>
      </c>
      <c r="D420" s="6">
        <v>38</v>
      </c>
      <c r="E420" s="6">
        <v>44</v>
      </c>
    </row>
    <row r="421" spans="1:5" x14ac:dyDescent="0.25">
      <c r="A421" s="5">
        <v>7</v>
      </c>
      <c r="B421" s="5">
        <v>9</v>
      </c>
      <c r="C421" s="5">
        <v>21</v>
      </c>
      <c r="D421" s="5">
        <v>43</v>
      </c>
      <c r="E421" s="5">
        <v>48</v>
      </c>
    </row>
    <row r="422" spans="1:5" x14ac:dyDescent="0.25">
      <c r="A422" s="6">
        <v>4</v>
      </c>
      <c r="B422" s="6">
        <v>8</v>
      </c>
      <c r="C422" s="6">
        <v>23</v>
      </c>
      <c r="D422" s="6">
        <v>40</v>
      </c>
      <c r="E422" s="6">
        <v>45</v>
      </c>
    </row>
    <row r="423" spans="1:5" x14ac:dyDescent="0.25">
      <c r="A423" s="5">
        <v>3</v>
      </c>
      <c r="B423" s="5">
        <v>12</v>
      </c>
      <c r="C423" s="5">
        <v>13</v>
      </c>
      <c r="D423" s="5">
        <v>21</v>
      </c>
      <c r="E423" s="5">
        <v>37</v>
      </c>
    </row>
    <row r="424" spans="1:5" x14ac:dyDescent="0.25">
      <c r="A424" s="6">
        <v>1</v>
      </c>
      <c r="B424" s="6">
        <v>25</v>
      </c>
      <c r="C424" s="6">
        <v>33</v>
      </c>
      <c r="D424" s="6">
        <v>42</v>
      </c>
      <c r="E424" s="6">
        <v>47</v>
      </c>
    </row>
    <row r="425" spans="1:5" x14ac:dyDescent="0.25">
      <c r="A425" s="5">
        <v>4</v>
      </c>
      <c r="B425" s="5">
        <v>15</v>
      </c>
      <c r="C425" s="5">
        <v>19</v>
      </c>
      <c r="D425" s="5">
        <v>26</v>
      </c>
      <c r="E425" s="5">
        <v>44</v>
      </c>
    </row>
    <row r="426" spans="1:5" x14ac:dyDescent="0.25">
      <c r="A426" s="6">
        <v>11</v>
      </c>
      <c r="B426" s="6">
        <v>19</v>
      </c>
      <c r="C426" s="6">
        <v>31</v>
      </c>
      <c r="D426" s="6">
        <v>38</v>
      </c>
      <c r="E426" s="6">
        <v>43</v>
      </c>
    </row>
    <row r="427" spans="1:5" x14ac:dyDescent="0.25">
      <c r="A427" s="5">
        <v>11</v>
      </c>
      <c r="B427" s="5">
        <v>21</v>
      </c>
      <c r="C427" s="5">
        <v>25</v>
      </c>
      <c r="D427" s="5">
        <v>42</v>
      </c>
      <c r="E427" s="5">
        <v>47</v>
      </c>
    </row>
    <row r="428" spans="1:5" x14ac:dyDescent="0.25">
      <c r="A428" s="6">
        <v>5</v>
      </c>
      <c r="B428" s="6">
        <v>9</v>
      </c>
      <c r="C428" s="6">
        <v>14</v>
      </c>
      <c r="D428" s="6">
        <v>17</v>
      </c>
      <c r="E428" s="6">
        <v>20</v>
      </c>
    </row>
    <row r="429" spans="1:5" x14ac:dyDescent="0.25">
      <c r="A429" s="5">
        <v>16</v>
      </c>
      <c r="B429" s="5">
        <v>23</v>
      </c>
      <c r="C429" s="5">
        <v>28</v>
      </c>
      <c r="D429" s="5">
        <v>37</v>
      </c>
      <c r="E429" s="5">
        <v>41</v>
      </c>
    </row>
    <row r="430" spans="1:5" x14ac:dyDescent="0.25">
      <c r="A430" s="6">
        <v>6</v>
      </c>
      <c r="B430" s="6">
        <v>8</v>
      </c>
      <c r="C430" s="6">
        <v>19</v>
      </c>
      <c r="D430" s="6">
        <v>20</v>
      </c>
      <c r="E430" s="6">
        <v>49</v>
      </c>
    </row>
    <row r="431" spans="1:5" x14ac:dyDescent="0.25">
      <c r="A431" s="5">
        <v>13</v>
      </c>
      <c r="B431" s="5">
        <v>17</v>
      </c>
      <c r="C431" s="5">
        <v>19</v>
      </c>
      <c r="D431" s="5">
        <v>48</v>
      </c>
      <c r="E431" s="5">
        <v>49</v>
      </c>
    </row>
    <row r="432" spans="1:5" x14ac:dyDescent="0.25">
      <c r="A432" s="6">
        <v>8</v>
      </c>
      <c r="B432" s="6">
        <v>21</v>
      </c>
      <c r="C432" s="6">
        <v>30</v>
      </c>
      <c r="D432" s="6">
        <v>35</v>
      </c>
      <c r="E432" s="6">
        <v>38</v>
      </c>
    </row>
    <row r="433" spans="1:5" x14ac:dyDescent="0.25">
      <c r="A433" s="5">
        <v>8</v>
      </c>
      <c r="B433" s="5">
        <v>16</v>
      </c>
      <c r="C433" s="5">
        <v>19</v>
      </c>
      <c r="D433" s="5">
        <v>22</v>
      </c>
      <c r="E433" s="5">
        <v>37</v>
      </c>
    </row>
    <row r="434" spans="1:5" x14ac:dyDescent="0.25">
      <c r="A434" s="6">
        <v>2</v>
      </c>
      <c r="B434" s="6">
        <v>19</v>
      </c>
      <c r="C434" s="6">
        <v>39</v>
      </c>
      <c r="D434" s="6">
        <v>44</v>
      </c>
      <c r="E434" s="6">
        <v>49</v>
      </c>
    </row>
    <row r="435" spans="1:5" x14ac:dyDescent="0.25">
      <c r="A435" s="5">
        <v>14</v>
      </c>
      <c r="B435" s="5">
        <v>19</v>
      </c>
      <c r="C435" s="5">
        <v>25</v>
      </c>
      <c r="D435" s="5">
        <v>28</v>
      </c>
      <c r="E435" s="5">
        <v>37</v>
      </c>
    </row>
    <row r="436" spans="1:5" x14ac:dyDescent="0.25">
      <c r="A436" s="6">
        <v>1</v>
      </c>
      <c r="B436" s="6">
        <v>8</v>
      </c>
      <c r="C436" s="6">
        <v>19</v>
      </c>
      <c r="D436" s="6">
        <v>28</v>
      </c>
      <c r="E436" s="6">
        <v>33</v>
      </c>
    </row>
    <row r="437" spans="1:5" x14ac:dyDescent="0.25">
      <c r="A437" s="5">
        <v>21</v>
      </c>
      <c r="B437" s="5">
        <v>31</v>
      </c>
      <c r="C437" s="5">
        <v>33</v>
      </c>
      <c r="D437" s="5">
        <v>44</v>
      </c>
      <c r="E437" s="5">
        <v>45</v>
      </c>
    </row>
    <row r="438" spans="1:5" x14ac:dyDescent="0.25">
      <c r="A438" s="6">
        <v>4</v>
      </c>
      <c r="B438" s="6">
        <v>5</v>
      </c>
      <c r="C438" s="6">
        <v>7</v>
      </c>
      <c r="D438" s="6">
        <v>39</v>
      </c>
      <c r="E438" s="6">
        <v>48</v>
      </c>
    </row>
    <row r="439" spans="1:5" x14ac:dyDescent="0.25">
      <c r="A439" s="5">
        <v>9</v>
      </c>
      <c r="B439" s="5">
        <v>12</v>
      </c>
      <c r="C439" s="5">
        <v>13</v>
      </c>
      <c r="D439" s="5">
        <v>41</v>
      </c>
      <c r="E439" s="5">
        <v>42</v>
      </c>
    </row>
    <row r="440" spans="1:5" x14ac:dyDescent="0.25">
      <c r="A440" s="6">
        <v>2</v>
      </c>
      <c r="B440" s="6">
        <v>4</v>
      </c>
      <c r="C440" s="6">
        <v>9</v>
      </c>
      <c r="D440" s="6">
        <v>29</v>
      </c>
      <c r="E440" s="6">
        <v>30</v>
      </c>
    </row>
    <row r="441" spans="1:5" x14ac:dyDescent="0.25">
      <c r="A441" s="5">
        <v>6</v>
      </c>
      <c r="B441" s="5">
        <v>10</v>
      </c>
      <c r="C441" s="5">
        <v>22</v>
      </c>
      <c r="D441" s="5">
        <v>35</v>
      </c>
      <c r="E441" s="5">
        <v>45</v>
      </c>
    </row>
    <row r="442" spans="1:5" x14ac:dyDescent="0.25">
      <c r="A442" s="6">
        <v>1</v>
      </c>
      <c r="B442" s="6">
        <v>13</v>
      </c>
      <c r="C442" s="6">
        <v>24</v>
      </c>
      <c r="D442" s="6">
        <v>31</v>
      </c>
      <c r="E442" s="6">
        <v>49</v>
      </c>
    </row>
    <row r="443" spans="1:5" x14ac:dyDescent="0.25">
      <c r="A443" s="5">
        <v>4</v>
      </c>
      <c r="B443" s="5">
        <v>20</v>
      </c>
      <c r="C443" s="5">
        <v>37</v>
      </c>
      <c r="D443" s="5">
        <v>42</v>
      </c>
      <c r="E443" s="5">
        <v>46</v>
      </c>
    </row>
    <row r="444" spans="1:5" x14ac:dyDescent="0.25">
      <c r="A444" s="6">
        <v>10</v>
      </c>
      <c r="B444" s="6">
        <v>17</v>
      </c>
      <c r="C444" s="6">
        <v>23</v>
      </c>
      <c r="D444" s="6">
        <v>28</v>
      </c>
      <c r="E444" s="6">
        <v>40</v>
      </c>
    </row>
    <row r="445" spans="1:5" x14ac:dyDescent="0.25">
      <c r="A445" s="5">
        <v>16</v>
      </c>
      <c r="B445" s="5">
        <v>19</v>
      </c>
      <c r="C445" s="5">
        <v>31</v>
      </c>
      <c r="D445" s="5">
        <v>41</v>
      </c>
      <c r="E445" s="5">
        <v>49</v>
      </c>
    </row>
    <row r="446" spans="1:5" x14ac:dyDescent="0.25">
      <c r="A446" s="6">
        <v>13</v>
      </c>
      <c r="B446" s="6">
        <v>23</v>
      </c>
      <c r="C446" s="6">
        <v>24</v>
      </c>
      <c r="D446" s="6">
        <v>31</v>
      </c>
      <c r="E446" s="6">
        <v>49</v>
      </c>
    </row>
    <row r="447" spans="1:5" x14ac:dyDescent="0.25">
      <c r="A447" s="5">
        <v>12</v>
      </c>
      <c r="B447" s="5">
        <v>32</v>
      </c>
      <c r="C447" s="5">
        <v>39</v>
      </c>
      <c r="D447" s="5">
        <v>40</v>
      </c>
      <c r="E447" s="5">
        <v>49</v>
      </c>
    </row>
    <row r="448" spans="1:5" x14ac:dyDescent="0.25">
      <c r="A448" s="6">
        <v>5</v>
      </c>
      <c r="B448" s="6">
        <v>15</v>
      </c>
      <c r="C448" s="6">
        <v>23</v>
      </c>
      <c r="D448" s="6">
        <v>36</v>
      </c>
      <c r="E448" s="6">
        <v>47</v>
      </c>
    </row>
    <row r="449" spans="1:5" x14ac:dyDescent="0.25">
      <c r="A449" s="5">
        <v>8</v>
      </c>
      <c r="B449" s="5">
        <v>9</v>
      </c>
      <c r="C449" s="5">
        <v>17</v>
      </c>
      <c r="D449" s="5">
        <v>25</v>
      </c>
      <c r="E449" s="5">
        <v>36</v>
      </c>
    </row>
    <row r="450" spans="1:5" x14ac:dyDescent="0.25">
      <c r="A450" s="6">
        <v>2</v>
      </c>
      <c r="B450" s="6">
        <v>10</v>
      </c>
      <c r="C450" s="6">
        <v>15</v>
      </c>
      <c r="D450" s="6">
        <v>39</v>
      </c>
      <c r="E450" s="6">
        <v>48</v>
      </c>
    </row>
    <row r="451" spans="1:5" x14ac:dyDescent="0.25">
      <c r="A451" s="5">
        <v>20</v>
      </c>
      <c r="B451" s="5">
        <v>21</v>
      </c>
      <c r="C451" s="5">
        <v>29</v>
      </c>
      <c r="D451" s="5">
        <v>33</v>
      </c>
      <c r="E451" s="5">
        <v>35</v>
      </c>
    </row>
    <row r="452" spans="1:5" x14ac:dyDescent="0.25">
      <c r="A452" s="6">
        <v>1</v>
      </c>
      <c r="B452" s="6">
        <v>11</v>
      </c>
      <c r="C452" s="6">
        <v>19</v>
      </c>
      <c r="D452" s="6">
        <v>28</v>
      </c>
      <c r="E452" s="6">
        <v>43</v>
      </c>
    </row>
    <row r="453" spans="1:5" x14ac:dyDescent="0.25">
      <c r="A453" s="5">
        <v>1</v>
      </c>
      <c r="B453" s="5">
        <v>4</v>
      </c>
      <c r="C453" s="5">
        <v>19</v>
      </c>
      <c r="D453" s="5">
        <v>28</v>
      </c>
      <c r="E453" s="5">
        <v>44</v>
      </c>
    </row>
    <row r="454" spans="1:5" x14ac:dyDescent="0.25">
      <c r="A454" s="6">
        <v>1</v>
      </c>
      <c r="B454" s="6">
        <v>12</v>
      </c>
      <c r="C454" s="6">
        <v>21</v>
      </c>
      <c r="D454" s="6">
        <v>38</v>
      </c>
      <c r="E454" s="6">
        <v>40</v>
      </c>
    </row>
    <row r="455" spans="1:5" x14ac:dyDescent="0.25">
      <c r="A455" s="5">
        <v>10</v>
      </c>
      <c r="B455" s="5">
        <v>23</v>
      </c>
      <c r="C455" s="5">
        <v>38</v>
      </c>
      <c r="D455" s="5">
        <v>42</v>
      </c>
      <c r="E455" s="5">
        <v>43</v>
      </c>
    </row>
    <row r="456" spans="1:5" x14ac:dyDescent="0.25">
      <c r="A456" s="6">
        <v>12</v>
      </c>
      <c r="B456" s="6">
        <v>25</v>
      </c>
      <c r="C456" s="6">
        <v>35</v>
      </c>
      <c r="D456" s="6">
        <v>37</v>
      </c>
      <c r="E456" s="6">
        <v>40</v>
      </c>
    </row>
    <row r="457" spans="1:5" x14ac:dyDescent="0.25">
      <c r="A457" s="5">
        <v>16</v>
      </c>
      <c r="B457" s="5">
        <v>23</v>
      </c>
      <c r="C457" s="5">
        <v>27</v>
      </c>
      <c r="D457" s="5">
        <v>30</v>
      </c>
      <c r="E457" s="5">
        <v>33</v>
      </c>
    </row>
    <row r="458" spans="1:5" x14ac:dyDescent="0.25">
      <c r="A458" s="6">
        <v>8</v>
      </c>
      <c r="B458" s="6">
        <v>11</v>
      </c>
      <c r="C458" s="6">
        <v>12</v>
      </c>
      <c r="D458" s="6">
        <v>22</v>
      </c>
      <c r="E458" s="6">
        <v>48</v>
      </c>
    </row>
    <row r="459" spans="1:5" x14ac:dyDescent="0.25">
      <c r="A459" s="5">
        <v>4</v>
      </c>
      <c r="B459" s="5">
        <v>6</v>
      </c>
      <c r="C459" s="5">
        <v>28</v>
      </c>
      <c r="D459" s="5">
        <v>29</v>
      </c>
      <c r="E459" s="5">
        <v>43</v>
      </c>
    </row>
    <row r="460" spans="1:5" x14ac:dyDescent="0.25">
      <c r="A460" s="6">
        <v>5</v>
      </c>
      <c r="B460" s="6">
        <v>9</v>
      </c>
      <c r="C460" s="6">
        <v>16</v>
      </c>
      <c r="D460" s="6">
        <v>20</v>
      </c>
      <c r="E460" s="6">
        <v>48</v>
      </c>
    </row>
    <row r="461" spans="1:5" x14ac:dyDescent="0.25">
      <c r="A461" s="5">
        <v>6</v>
      </c>
      <c r="B461" s="5">
        <v>12</v>
      </c>
      <c r="C461" s="5">
        <v>18</v>
      </c>
      <c r="D461" s="5">
        <v>30</v>
      </c>
      <c r="E461" s="5">
        <v>39</v>
      </c>
    </row>
    <row r="462" spans="1:5" x14ac:dyDescent="0.25">
      <c r="A462" s="6">
        <v>7</v>
      </c>
      <c r="B462" s="6">
        <v>22</v>
      </c>
      <c r="C462" s="6">
        <v>26</v>
      </c>
      <c r="D462" s="6">
        <v>33</v>
      </c>
      <c r="E462" s="6">
        <v>34</v>
      </c>
    </row>
    <row r="463" spans="1:5" x14ac:dyDescent="0.25">
      <c r="A463" s="5">
        <v>15</v>
      </c>
      <c r="B463" s="5">
        <v>21</v>
      </c>
      <c r="C463" s="5">
        <v>25</v>
      </c>
      <c r="D463" s="5">
        <v>39</v>
      </c>
      <c r="E463" s="5">
        <v>42</v>
      </c>
    </row>
    <row r="464" spans="1:5" x14ac:dyDescent="0.25">
      <c r="A464" s="6">
        <v>1</v>
      </c>
      <c r="B464" s="6">
        <v>12</v>
      </c>
      <c r="C464" s="6">
        <v>17</v>
      </c>
      <c r="D464" s="6">
        <v>27</v>
      </c>
      <c r="E464" s="6">
        <v>31</v>
      </c>
    </row>
    <row r="465" spans="1:5" x14ac:dyDescent="0.25">
      <c r="A465" s="5">
        <v>10</v>
      </c>
      <c r="B465" s="5">
        <v>11</v>
      </c>
      <c r="C465" s="5">
        <v>22</v>
      </c>
      <c r="D465" s="5">
        <v>35</v>
      </c>
      <c r="E465" s="5">
        <v>40</v>
      </c>
    </row>
    <row r="466" spans="1:5" x14ac:dyDescent="0.25">
      <c r="A466" s="6">
        <v>8</v>
      </c>
      <c r="B466" s="6">
        <v>13</v>
      </c>
      <c r="C466" s="6">
        <v>27</v>
      </c>
      <c r="D466" s="6">
        <v>33</v>
      </c>
      <c r="E466" s="6">
        <v>44</v>
      </c>
    </row>
    <row r="467" spans="1:5" x14ac:dyDescent="0.25">
      <c r="A467" s="5">
        <v>4</v>
      </c>
      <c r="B467" s="5">
        <v>19</v>
      </c>
      <c r="C467" s="5">
        <v>21</v>
      </c>
      <c r="D467" s="5">
        <v>25</v>
      </c>
      <c r="E467" s="5">
        <v>41</v>
      </c>
    </row>
    <row r="468" spans="1:5" x14ac:dyDescent="0.25">
      <c r="A468" s="6">
        <v>2</v>
      </c>
      <c r="B468" s="6">
        <v>21</v>
      </c>
      <c r="C468" s="6">
        <v>32</v>
      </c>
      <c r="D468" s="6">
        <v>39</v>
      </c>
      <c r="E468" s="6">
        <v>47</v>
      </c>
    </row>
    <row r="469" spans="1:5" x14ac:dyDescent="0.25">
      <c r="A469" s="5">
        <v>6</v>
      </c>
      <c r="B469" s="5">
        <v>9</v>
      </c>
      <c r="C469" s="5">
        <v>17</v>
      </c>
      <c r="D469" s="5">
        <v>25</v>
      </c>
      <c r="E469" s="5">
        <v>35</v>
      </c>
    </row>
    <row r="470" spans="1:5" x14ac:dyDescent="0.25">
      <c r="A470" s="6">
        <v>1</v>
      </c>
      <c r="B470" s="6">
        <v>5</v>
      </c>
      <c r="C470" s="6">
        <v>24</v>
      </c>
      <c r="D470" s="6">
        <v>26</v>
      </c>
      <c r="E470" s="6">
        <v>47</v>
      </c>
    </row>
    <row r="471" spans="1:5" x14ac:dyDescent="0.25">
      <c r="A471" s="5">
        <v>9</v>
      </c>
      <c r="B471" s="5">
        <v>12</v>
      </c>
      <c r="C471" s="5">
        <v>15</v>
      </c>
      <c r="D471" s="5">
        <v>38</v>
      </c>
      <c r="E471" s="5">
        <v>47</v>
      </c>
    </row>
    <row r="472" spans="1:5" x14ac:dyDescent="0.25">
      <c r="A472" s="6">
        <v>14</v>
      </c>
      <c r="B472" s="6">
        <v>18</v>
      </c>
      <c r="C472" s="6">
        <v>28</v>
      </c>
      <c r="D472" s="6">
        <v>45</v>
      </c>
      <c r="E472" s="6">
        <v>47</v>
      </c>
    </row>
    <row r="473" spans="1:5" x14ac:dyDescent="0.25">
      <c r="A473" s="5">
        <v>32</v>
      </c>
      <c r="B473" s="5">
        <v>35</v>
      </c>
      <c r="C473" s="5">
        <v>43</v>
      </c>
      <c r="D473" s="5">
        <v>45</v>
      </c>
      <c r="E473" s="5">
        <v>46</v>
      </c>
    </row>
    <row r="474" spans="1:5" x14ac:dyDescent="0.25">
      <c r="A474" s="6">
        <v>3</v>
      </c>
      <c r="B474" s="6">
        <v>9</v>
      </c>
      <c r="C474" s="6">
        <v>10</v>
      </c>
      <c r="D474" s="6">
        <v>30</v>
      </c>
      <c r="E474" s="6">
        <v>41</v>
      </c>
    </row>
    <row r="475" spans="1:5" x14ac:dyDescent="0.25">
      <c r="A475" s="5">
        <v>4</v>
      </c>
      <c r="B475" s="5">
        <v>26</v>
      </c>
      <c r="C475" s="5">
        <v>47</v>
      </c>
      <c r="D475" s="5">
        <v>48</v>
      </c>
      <c r="E475" s="5">
        <v>49</v>
      </c>
    </row>
    <row r="476" spans="1:5" x14ac:dyDescent="0.25">
      <c r="A476" s="6">
        <v>15</v>
      </c>
      <c r="B476" s="6">
        <v>35</v>
      </c>
      <c r="C476" s="6">
        <v>42</v>
      </c>
      <c r="D476" s="6">
        <v>43</v>
      </c>
      <c r="E476" s="6">
        <v>45</v>
      </c>
    </row>
    <row r="477" spans="1:5" x14ac:dyDescent="0.25">
      <c r="A477" s="5">
        <v>11</v>
      </c>
      <c r="B477" s="5">
        <v>12</v>
      </c>
      <c r="C477" s="5">
        <v>36</v>
      </c>
      <c r="D477" s="5">
        <v>39</v>
      </c>
      <c r="E477" s="5">
        <v>46</v>
      </c>
    </row>
    <row r="478" spans="1:5" x14ac:dyDescent="0.25">
      <c r="A478" s="6">
        <v>6</v>
      </c>
      <c r="B478" s="6">
        <v>22</v>
      </c>
      <c r="C478" s="6">
        <v>35</v>
      </c>
      <c r="D478" s="6">
        <v>38</v>
      </c>
      <c r="E478" s="6">
        <v>47</v>
      </c>
    </row>
    <row r="479" spans="1:5" x14ac:dyDescent="0.25">
      <c r="A479" s="5">
        <v>6</v>
      </c>
      <c r="B479" s="5">
        <v>21</v>
      </c>
      <c r="C479" s="5">
        <v>25</v>
      </c>
      <c r="D479" s="5">
        <v>34</v>
      </c>
      <c r="E479" s="5">
        <v>38</v>
      </c>
    </row>
    <row r="480" spans="1:5" x14ac:dyDescent="0.25">
      <c r="A480" s="6">
        <v>12</v>
      </c>
      <c r="B480" s="6">
        <v>19</v>
      </c>
      <c r="C480" s="6">
        <v>34</v>
      </c>
      <c r="D480" s="6">
        <v>35</v>
      </c>
      <c r="E480" s="6">
        <v>48</v>
      </c>
    </row>
    <row r="481" spans="1:5" x14ac:dyDescent="0.25">
      <c r="A481" s="5">
        <v>3</v>
      </c>
      <c r="B481" s="5">
        <v>4</v>
      </c>
      <c r="C481" s="5">
        <v>10</v>
      </c>
      <c r="D481" s="5">
        <v>25</v>
      </c>
      <c r="E481" s="5">
        <v>32</v>
      </c>
    </row>
    <row r="482" spans="1:5" x14ac:dyDescent="0.25">
      <c r="A482" s="6">
        <v>23</v>
      </c>
      <c r="B482" s="6">
        <v>30</v>
      </c>
      <c r="C482" s="6">
        <v>38</v>
      </c>
      <c r="D482" s="6">
        <v>40</v>
      </c>
      <c r="E482" s="6">
        <v>43</v>
      </c>
    </row>
    <row r="483" spans="1:5" x14ac:dyDescent="0.25">
      <c r="A483" s="5">
        <v>4</v>
      </c>
      <c r="B483" s="5">
        <v>18</v>
      </c>
      <c r="C483" s="5">
        <v>25</v>
      </c>
      <c r="D483" s="5">
        <v>26</v>
      </c>
      <c r="E483" s="5">
        <v>46</v>
      </c>
    </row>
    <row r="484" spans="1:5" x14ac:dyDescent="0.25">
      <c r="A484" s="6">
        <v>2</v>
      </c>
      <c r="B484" s="6">
        <v>4</v>
      </c>
      <c r="C484" s="6">
        <v>28</v>
      </c>
      <c r="D484" s="6">
        <v>35</v>
      </c>
      <c r="E484" s="6">
        <v>38</v>
      </c>
    </row>
    <row r="485" spans="1:5" x14ac:dyDescent="0.25">
      <c r="A485" s="5">
        <v>25</v>
      </c>
      <c r="B485" s="5">
        <v>28</v>
      </c>
      <c r="C485" s="5">
        <v>30</v>
      </c>
      <c r="D485" s="5">
        <v>48</v>
      </c>
      <c r="E485" s="5">
        <v>49</v>
      </c>
    </row>
    <row r="486" spans="1:5" x14ac:dyDescent="0.25">
      <c r="A486" s="6">
        <v>2</v>
      </c>
      <c r="B486" s="6">
        <v>12</v>
      </c>
      <c r="C486" s="6">
        <v>13</v>
      </c>
      <c r="D486" s="6">
        <v>20</v>
      </c>
      <c r="E486" s="6">
        <v>34</v>
      </c>
    </row>
    <row r="487" spans="1:5" x14ac:dyDescent="0.25">
      <c r="A487" s="5">
        <v>7</v>
      </c>
      <c r="B487" s="5">
        <v>14</v>
      </c>
      <c r="C487" s="5">
        <v>24</v>
      </c>
      <c r="D487" s="5">
        <v>29</v>
      </c>
      <c r="E487" s="5">
        <v>36</v>
      </c>
    </row>
    <row r="488" spans="1:5" x14ac:dyDescent="0.25">
      <c r="A488" s="6">
        <v>5</v>
      </c>
      <c r="B488" s="6">
        <v>7</v>
      </c>
      <c r="C488" s="6">
        <v>18</v>
      </c>
      <c r="D488" s="6">
        <v>28</v>
      </c>
      <c r="E488" s="6">
        <v>39</v>
      </c>
    </row>
    <row r="489" spans="1:5" x14ac:dyDescent="0.25">
      <c r="A489" s="5">
        <v>3</v>
      </c>
      <c r="B489" s="5">
        <v>8</v>
      </c>
      <c r="C489" s="5">
        <v>13</v>
      </c>
      <c r="D489" s="5">
        <v>17</v>
      </c>
      <c r="E489" s="5">
        <v>27</v>
      </c>
    </row>
    <row r="490" spans="1:5" x14ac:dyDescent="0.25">
      <c r="A490" s="6">
        <v>6</v>
      </c>
      <c r="B490" s="6">
        <v>7</v>
      </c>
      <c r="C490" s="6">
        <v>16</v>
      </c>
      <c r="D490" s="6">
        <v>26</v>
      </c>
      <c r="E490" s="6">
        <v>32</v>
      </c>
    </row>
    <row r="491" spans="1:5" x14ac:dyDescent="0.25">
      <c r="A491" s="5">
        <v>20</v>
      </c>
      <c r="B491" s="5">
        <v>24</v>
      </c>
      <c r="C491" s="5">
        <v>31</v>
      </c>
      <c r="D491" s="5">
        <v>34</v>
      </c>
      <c r="E491" s="5">
        <v>49</v>
      </c>
    </row>
    <row r="492" spans="1:5" x14ac:dyDescent="0.25">
      <c r="A492" s="6">
        <v>12</v>
      </c>
      <c r="B492" s="6">
        <v>20</v>
      </c>
      <c r="C492" s="6">
        <v>32</v>
      </c>
      <c r="D492" s="6">
        <v>43</v>
      </c>
      <c r="E492" s="6">
        <v>45</v>
      </c>
    </row>
    <row r="493" spans="1:5" x14ac:dyDescent="0.25">
      <c r="A493" s="5">
        <v>4</v>
      </c>
      <c r="B493" s="5">
        <v>12</v>
      </c>
      <c r="C493" s="5">
        <v>18</v>
      </c>
      <c r="D493" s="5">
        <v>33</v>
      </c>
      <c r="E493" s="5">
        <v>39</v>
      </c>
    </row>
    <row r="494" spans="1:5" x14ac:dyDescent="0.25">
      <c r="A494" s="6">
        <v>4</v>
      </c>
      <c r="B494" s="6">
        <v>5</v>
      </c>
      <c r="C494" s="6">
        <v>11</v>
      </c>
      <c r="D494" s="6">
        <v>12</v>
      </c>
      <c r="E494" s="6">
        <v>27</v>
      </c>
    </row>
    <row r="495" spans="1:5" x14ac:dyDescent="0.25">
      <c r="A495" s="5">
        <v>9</v>
      </c>
      <c r="B495" s="5">
        <v>22</v>
      </c>
      <c r="C495" s="5">
        <v>23</v>
      </c>
      <c r="D495" s="5">
        <v>35</v>
      </c>
      <c r="E495" s="5">
        <v>45</v>
      </c>
    </row>
    <row r="496" spans="1:5" x14ac:dyDescent="0.25">
      <c r="A496" s="6">
        <v>12</v>
      </c>
      <c r="B496" s="6">
        <v>18</v>
      </c>
      <c r="C496" s="6">
        <v>22</v>
      </c>
      <c r="D496" s="6">
        <v>40</v>
      </c>
      <c r="E496" s="6">
        <v>44</v>
      </c>
    </row>
    <row r="497" spans="1:5" x14ac:dyDescent="0.25">
      <c r="A497" s="5">
        <v>22</v>
      </c>
      <c r="B497" s="5">
        <v>24</v>
      </c>
      <c r="C497" s="5">
        <v>27</v>
      </c>
      <c r="D497" s="5">
        <v>43</v>
      </c>
      <c r="E497" s="5">
        <v>46</v>
      </c>
    </row>
    <row r="498" spans="1:5" x14ac:dyDescent="0.25">
      <c r="A498" s="6">
        <v>7</v>
      </c>
      <c r="B498" s="6">
        <v>8</v>
      </c>
      <c r="C498" s="6">
        <v>22</v>
      </c>
      <c r="D498" s="6">
        <v>34</v>
      </c>
      <c r="E498" s="6">
        <v>45</v>
      </c>
    </row>
    <row r="499" spans="1:5" x14ac:dyDescent="0.25">
      <c r="A499" s="5">
        <v>2</v>
      </c>
      <c r="B499" s="5">
        <v>5</v>
      </c>
      <c r="C499" s="5">
        <v>7</v>
      </c>
      <c r="D499" s="5">
        <v>13</v>
      </c>
      <c r="E499" s="5">
        <v>27</v>
      </c>
    </row>
    <row r="500" spans="1:5" x14ac:dyDescent="0.25">
      <c r="A500" s="6">
        <v>11</v>
      </c>
      <c r="B500" s="6">
        <v>18</v>
      </c>
      <c r="C500" s="6">
        <v>32</v>
      </c>
      <c r="D500" s="6">
        <v>42</v>
      </c>
      <c r="E500" s="6">
        <v>48</v>
      </c>
    </row>
    <row r="501" spans="1:5" x14ac:dyDescent="0.25">
      <c r="A501" s="5">
        <v>19</v>
      </c>
      <c r="B501" s="5">
        <v>22</v>
      </c>
      <c r="C501" s="5">
        <v>38</v>
      </c>
      <c r="D501" s="5">
        <v>45</v>
      </c>
      <c r="E501" s="5">
        <v>46</v>
      </c>
    </row>
    <row r="502" spans="1:5" x14ac:dyDescent="0.25">
      <c r="A502" s="6">
        <v>3</v>
      </c>
      <c r="B502" s="6">
        <v>22</v>
      </c>
      <c r="C502" s="6">
        <v>38</v>
      </c>
      <c r="D502" s="6">
        <v>40</v>
      </c>
      <c r="E502" s="6">
        <v>49</v>
      </c>
    </row>
    <row r="503" spans="1:5" x14ac:dyDescent="0.25">
      <c r="A503" s="5">
        <v>16</v>
      </c>
      <c r="B503" s="5">
        <v>24</v>
      </c>
      <c r="C503" s="5">
        <v>30</v>
      </c>
      <c r="D503" s="5">
        <v>39</v>
      </c>
      <c r="E503" s="5">
        <v>44</v>
      </c>
    </row>
    <row r="504" spans="1:5" x14ac:dyDescent="0.25">
      <c r="A504" s="6">
        <v>1</v>
      </c>
      <c r="B504" s="6">
        <v>3</v>
      </c>
      <c r="C504" s="6">
        <v>9</v>
      </c>
      <c r="D504" s="6">
        <v>10</v>
      </c>
      <c r="E504" s="6">
        <v>46</v>
      </c>
    </row>
    <row r="505" spans="1:5" x14ac:dyDescent="0.25">
      <c r="A505" s="5">
        <v>15</v>
      </c>
      <c r="B505" s="5">
        <v>28</v>
      </c>
      <c r="C505" s="5">
        <v>30</v>
      </c>
      <c r="D505" s="5">
        <v>34</v>
      </c>
      <c r="E505" s="5">
        <v>47</v>
      </c>
    </row>
    <row r="506" spans="1:5" x14ac:dyDescent="0.25">
      <c r="A506" s="6">
        <v>1</v>
      </c>
      <c r="B506" s="6">
        <v>6</v>
      </c>
      <c r="C506" s="6">
        <v>11</v>
      </c>
      <c r="D506" s="6">
        <v>14</v>
      </c>
      <c r="E506" s="6">
        <v>16</v>
      </c>
    </row>
    <row r="507" spans="1:5" x14ac:dyDescent="0.25">
      <c r="A507" s="5">
        <v>4</v>
      </c>
      <c r="B507" s="5">
        <v>10</v>
      </c>
      <c r="C507" s="5">
        <v>16</v>
      </c>
      <c r="D507" s="5">
        <v>17</v>
      </c>
      <c r="E507" s="5">
        <v>24</v>
      </c>
    </row>
    <row r="508" spans="1:5" x14ac:dyDescent="0.25">
      <c r="A508" s="6">
        <v>8</v>
      </c>
      <c r="B508" s="6">
        <v>12</v>
      </c>
      <c r="C508" s="6">
        <v>14</v>
      </c>
      <c r="D508" s="6">
        <v>32</v>
      </c>
      <c r="E508" s="6">
        <v>49</v>
      </c>
    </row>
    <row r="509" spans="1:5" x14ac:dyDescent="0.25">
      <c r="A509" s="5">
        <v>10</v>
      </c>
      <c r="B509" s="5">
        <v>18</v>
      </c>
      <c r="C509" s="5">
        <v>26</v>
      </c>
      <c r="D509" s="5">
        <v>31</v>
      </c>
      <c r="E509" s="5">
        <v>47</v>
      </c>
    </row>
    <row r="510" spans="1:5" x14ac:dyDescent="0.25">
      <c r="A510" s="6">
        <v>14</v>
      </c>
      <c r="B510" s="6">
        <v>27</v>
      </c>
      <c r="C510" s="6">
        <v>30</v>
      </c>
      <c r="D510" s="6">
        <v>34</v>
      </c>
      <c r="E510" s="6">
        <v>37</v>
      </c>
    </row>
    <row r="511" spans="1:5" x14ac:dyDescent="0.25">
      <c r="A511" s="5">
        <v>23</v>
      </c>
      <c r="B511" s="5">
        <v>28</v>
      </c>
      <c r="C511" s="5">
        <v>35</v>
      </c>
      <c r="D511" s="5">
        <v>36</v>
      </c>
      <c r="E511" s="5">
        <v>49</v>
      </c>
    </row>
    <row r="512" spans="1:5" x14ac:dyDescent="0.25">
      <c r="A512" s="6">
        <v>3</v>
      </c>
      <c r="B512" s="6">
        <v>12</v>
      </c>
      <c r="C512" s="6">
        <v>16</v>
      </c>
      <c r="D512" s="6">
        <v>23</v>
      </c>
      <c r="E512" s="6">
        <v>39</v>
      </c>
    </row>
    <row r="513" spans="1:5" x14ac:dyDescent="0.25">
      <c r="A513" s="5">
        <v>1</v>
      </c>
      <c r="B513" s="5">
        <v>7</v>
      </c>
      <c r="C513" s="5">
        <v>14</v>
      </c>
      <c r="D513" s="5">
        <v>30</v>
      </c>
      <c r="E513" s="5">
        <v>41</v>
      </c>
    </row>
    <row r="514" spans="1:5" x14ac:dyDescent="0.25">
      <c r="A514" s="6">
        <v>5</v>
      </c>
      <c r="B514" s="6">
        <v>10</v>
      </c>
      <c r="C514" s="6">
        <v>23</v>
      </c>
      <c r="D514" s="6">
        <v>27</v>
      </c>
      <c r="E514" s="6">
        <v>43</v>
      </c>
    </row>
    <row r="515" spans="1:5" x14ac:dyDescent="0.25">
      <c r="A515" s="5">
        <v>10</v>
      </c>
      <c r="B515" s="5">
        <v>11</v>
      </c>
      <c r="C515" s="5">
        <v>26</v>
      </c>
      <c r="D515" s="5">
        <v>33</v>
      </c>
      <c r="E515" s="5">
        <v>40</v>
      </c>
    </row>
    <row r="516" spans="1:5" x14ac:dyDescent="0.25">
      <c r="A516" s="6">
        <v>10</v>
      </c>
      <c r="B516" s="6">
        <v>27</v>
      </c>
      <c r="C516" s="6">
        <v>29</v>
      </c>
      <c r="D516" s="6">
        <v>46</v>
      </c>
      <c r="E516" s="6">
        <v>47</v>
      </c>
    </row>
    <row r="517" spans="1:5" x14ac:dyDescent="0.25">
      <c r="A517" s="5">
        <v>21</v>
      </c>
      <c r="B517" s="5">
        <v>23</v>
      </c>
      <c r="C517" s="5">
        <v>37</v>
      </c>
      <c r="D517" s="5">
        <v>41</v>
      </c>
      <c r="E517" s="5">
        <v>46</v>
      </c>
    </row>
    <row r="518" spans="1:5" x14ac:dyDescent="0.25">
      <c r="A518" s="6">
        <v>17</v>
      </c>
      <c r="B518" s="6">
        <v>28</v>
      </c>
      <c r="C518" s="6">
        <v>37</v>
      </c>
      <c r="D518" s="6">
        <v>46</v>
      </c>
      <c r="E518" s="6">
        <v>48</v>
      </c>
    </row>
    <row r="519" spans="1:5" x14ac:dyDescent="0.25">
      <c r="A519" s="5">
        <v>4</v>
      </c>
      <c r="B519" s="5">
        <v>14</v>
      </c>
      <c r="C519" s="5">
        <v>24</v>
      </c>
      <c r="D519" s="5">
        <v>29</v>
      </c>
      <c r="E519" s="5">
        <v>31</v>
      </c>
    </row>
    <row r="520" spans="1:5" x14ac:dyDescent="0.25">
      <c r="A520" s="6">
        <v>7</v>
      </c>
      <c r="B520" s="6">
        <v>9</v>
      </c>
      <c r="C520" s="6">
        <v>29</v>
      </c>
      <c r="D520" s="6">
        <v>33</v>
      </c>
      <c r="E520" s="6">
        <v>39</v>
      </c>
    </row>
    <row r="521" spans="1:5" x14ac:dyDescent="0.25">
      <c r="A521" s="5">
        <v>5</v>
      </c>
      <c r="B521" s="5">
        <v>7</v>
      </c>
      <c r="C521" s="5">
        <v>9</v>
      </c>
      <c r="D521" s="5">
        <v>17</v>
      </c>
      <c r="E521" s="5">
        <v>20</v>
      </c>
    </row>
    <row r="522" spans="1:5" x14ac:dyDescent="0.25">
      <c r="A522" s="6">
        <v>8</v>
      </c>
      <c r="B522" s="6">
        <v>10</v>
      </c>
      <c r="C522" s="6">
        <v>11</v>
      </c>
      <c r="D522" s="6">
        <v>24</v>
      </c>
      <c r="E522" s="6">
        <v>33</v>
      </c>
    </row>
    <row r="523" spans="1:5" x14ac:dyDescent="0.25">
      <c r="A523" s="5">
        <v>13</v>
      </c>
      <c r="B523" s="5">
        <v>24</v>
      </c>
      <c r="C523" s="5">
        <v>35</v>
      </c>
      <c r="D523" s="5">
        <v>36</v>
      </c>
      <c r="E523" s="5">
        <v>42</v>
      </c>
    </row>
    <row r="524" spans="1:5" x14ac:dyDescent="0.25">
      <c r="A524" s="6">
        <v>14</v>
      </c>
      <c r="B524" s="6">
        <v>19</v>
      </c>
      <c r="C524" s="6">
        <v>35</v>
      </c>
      <c r="D524" s="6">
        <v>43</v>
      </c>
      <c r="E524" s="6">
        <v>44</v>
      </c>
    </row>
    <row r="525" spans="1:5" x14ac:dyDescent="0.25">
      <c r="A525" s="5">
        <v>1</v>
      </c>
      <c r="B525" s="5">
        <v>15</v>
      </c>
      <c r="C525" s="5">
        <v>16</v>
      </c>
      <c r="D525" s="5">
        <v>34</v>
      </c>
      <c r="E525" s="5">
        <v>43</v>
      </c>
    </row>
    <row r="526" spans="1:5" x14ac:dyDescent="0.25">
      <c r="A526" s="6">
        <v>8</v>
      </c>
      <c r="B526" s="6">
        <v>19</v>
      </c>
      <c r="C526" s="6">
        <v>25</v>
      </c>
      <c r="D526" s="6">
        <v>40</v>
      </c>
      <c r="E526" s="6">
        <v>41</v>
      </c>
    </row>
    <row r="527" spans="1:5" x14ac:dyDescent="0.25">
      <c r="A527" s="5">
        <v>8</v>
      </c>
      <c r="B527" s="5">
        <v>33</v>
      </c>
      <c r="C527" s="5">
        <v>34</v>
      </c>
      <c r="D527" s="5">
        <v>41</v>
      </c>
      <c r="E527" s="5">
        <v>45</v>
      </c>
    </row>
    <row r="528" spans="1:5" x14ac:dyDescent="0.25">
      <c r="A528" s="6">
        <v>7</v>
      </c>
      <c r="B528" s="6">
        <v>10</v>
      </c>
      <c r="C528" s="6">
        <v>27</v>
      </c>
      <c r="D528" s="6">
        <v>38</v>
      </c>
      <c r="E528" s="6">
        <v>49</v>
      </c>
    </row>
    <row r="529" spans="1:5" x14ac:dyDescent="0.25">
      <c r="A529" s="5">
        <v>2</v>
      </c>
      <c r="B529" s="5">
        <v>28</v>
      </c>
      <c r="C529" s="5">
        <v>33</v>
      </c>
      <c r="D529" s="5">
        <v>34</v>
      </c>
      <c r="E529" s="5">
        <v>38</v>
      </c>
    </row>
    <row r="530" spans="1:5" x14ac:dyDescent="0.25">
      <c r="A530" s="6">
        <v>2</v>
      </c>
      <c r="B530" s="6">
        <v>21</v>
      </c>
      <c r="C530" s="6">
        <v>33</v>
      </c>
      <c r="D530" s="6">
        <v>41</v>
      </c>
      <c r="E530" s="6">
        <v>42</v>
      </c>
    </row>
    <row r="531" spans="1:5" x14ac:dyDescent="0.25">
      <c r="A531" s="5">
        <v>5</v>
      </c>
      <c r="B531" s="5">
        <v>13</v>
      </c>
      <c r="C531" s="5">
        <v>14</v>
      </c>
      <c r="D531" s="5">
        <v>29</v>
      </c>
      <c r="E531" s="5">
        <v>43</v>
      </c>
    </row>
    <row r="532" spans="1:5" x14ac:dyDescent="0.25">
      <c r="A532" s="6">
        <v>14</v>
      </c>
      <c r="B532" s="6">
        <v>32</v>
      </c>
      <c r="C532" s="6">
        <v>35</v>
      </c>
      <c r="D532" s="6">
        <v>40</v>
      </c>
      <c r="E532" s="6">
        <v>44</v>
      </c>
    </row>
    <row r="533" spans="1:5" x14ac:dyDescent="0.25">
      <c r="A533" s="5">
        <v>21</v>
      </c>
      <c r="B533" s="5">
        <v>23</v>
      </c>
      <c r="C533" s="5">
        <v>35</v>
      </c>
      <c r="D533" s="5">
        <v>37</v>
      </c>
      <c r="E533" s="5">
        <v>43</v>
      </c>
    </row>
    <row r="534" spans="1:5" x14ac:dyDescent="0.25">
      <c r="A534" s="6">
        <v>6</v>
      </c>
      <c r="B534" s="6">
        <v>34</v>
      </c>
      <c r="C534" s="6">
        <v>37</v>
      </c>
      <c r="D534" s="6">
        <v>43</v>
      </c>
      <c r="E534" s="6">
        <v>45</v>
      </c>
    </row>
    <row r="535" spans="1:5" x14ac:dyDescent="0.25">
      <c r="A535" s="5">
        <v>5</v>
      </c>
      <c r="B535" s="5">
        <v>13</v>
      </c>
      <c r="C535" s="5">
        <v>23</v>
      </c>
      <c r="D535" s="5">
        <v>24</v>
      </c>
      <c r="E535" s="5">
        <v>46</v>
      </c>
    </row>
    <row r="536" spans="1:5" x14ac:dyDescent="0.25">
      <c r="A536" s="6">
        <v>22</v>
      </c>
      <c r="B536" s="6">
        <v>24</v>
      </c>
      <c r="C536" s="6">
        <v>33</v>
      </c>
      <c r="D536" s="6">
        <v>41</v>
      </c>
      <c r="E536" s="6">
        <v>44</v>
      </c>
    </row>
    <row r="537" spans="1:5" x14ac:dyDescent="0.25">
      <c r="A537" s="5">
        <v>7</v>
      </c>
      <c r="B537" s="5">
        <v>12</v>
      </c>
      <c r="C537" s="5">
        <v>18</v>
      </c>
      <c r="D537" s="5">
        <v>21</v>
      </c>
      <c r="E537" s="5">
        <v>43</v>
      </c>
    </row>
    <row r="538" spans="1:5" x14ac:dyDescent="0.25">
      <c r="A538" s="6">
        <v>17</v>
      </c>
      <c r="B538" s="6">
        <v>29</v>
      </c>
      <c r="C538" s="6">
        <v>35</v>
      </c>
      <c r="D538" s="6">
        <v>44</v>
      </c>
      <c r="E538" s="6">
        <v>48</v>
      </c>
    </row>
    <row r="539" spans="1:5" x14ac:dyDescent="0.25">
      <c r="A539" s="5">
        <v>3</v>
      </c>
      <c r="B539" s="5">
        <v>8</v>
      </c>
      <c r="C539" s="5">
        <v>9</v>
      </c>
      <c r="D539" s="5">
        <v>10</v>
      </c>
      <c r="E539" s="5">
        <v>48</v>
      </c>
    </row>
    <row r="540" spans="1:5" x14ac:dyDescent="0.25">
      <c r="A540" s="6">
        <v>17</v>
      </c>
      <c r="B540" s="6">
        <v>22</v>
      </c>
      <c r="C540" s="6">
        <v>29</v>
      </c>
      <c r="D540" s="6">
        <v>45</v>
      </c>
      <c r="E540" s="6">
        <v>49</v>
      </c>
    </row>
    <row r="541" spans="1:5" x14ac:dyDescent="0.25">
      <c r="A541" s="5">
        <v>14</v>
      </c>
      <c r="B541" s="5">
        <v>23</v>
      </c>
      <c r="C541" s="5">
        <v>24</v>
      </c>
      <c r="D541" s="5">
        <v>39</v>
      </c>
      <c r="E541" s="5">
        <v>41</v>
      </c>
    </row>
    <row r="542" spans="1:5" x14ac:dyDescent="0.25">
      <c r="A542" s="6">
        <v>4</v>
      </c>
      <c r="B542" s="6">
        <v>33</v>
      </c>
      <c r="C542" s="6">
        <v>37</v>
      </c>
      <c r="D542" s="6">
        <v>46</v>
      </c>
      <c r="E542" s="6">
        <v>49</v>
      </c>
    </row>
    <row r="543" spans="1:5" x14ac:dyDescent="0.25">
      <c r="A543" s="5">
        <v>6</v>
      </c>
      <c r="B543" s="5">
        <v>27</v>
      </c>
      <c r="C543" s="5">
        <v>31</v>
      </c>
      <c r="D543" s="5">
        <v>35</v>
      </c>
      <c r="E543" s="5">
        <v>44</v>
      </c>
    </row>
    <row r="544" spans="1:5" x14ac:dyDescent="0.25">
      <c r="A544" s="6">
        <v>2</v>
      </c>
      <c r="B544" s="6">
        <v>21</v>
      </c>
      <c r="C544" s="6">
        <v>22</v>
      </c>
      <c r="D544" s="6">
        <v>29</v>
      </c>
      <c r="E544" s="6">
        <v>30</v>
      </c>
    </row>
  </sheetData>
  <conditionalFormatting sqref="H5">
    <cfRule type="duplicateValues" dxfId="4" priority="1"/>
  </conditionalFormatting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125E-DE7C-4566-A313-82DAB5216A21}">
  <dimension ref="A3:Z440"/>
  <sheetViews>
    <sheetView topLeftCell="C3" workbookViewId="0">
      <selection activeCell="H34" sqref="H3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8" width="13.140625" bestFit="1" customWidth="1"/>
    <col min="15" max="20" width="10.5703125" bestFit="1" customWidth="1"/>
    <col min="21" max="21" width="16.5703125" bestFit="1" customWidth="1"/>
    <col min="22" max="26" width="13.140625" bestFit="1" customWidth="1"/>
  </cols>
  <sheetData>
    <row r="3" spans="1:26" ht="45" x14ac:dyDescent="0.25">
      <c r="A3" s="11" t="s">
        <v>1</v>
      </c>
      <c r="B3" s="11" t="s">
        <v>2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8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8" t="s">
        <v>26</v>
      </c>
      <c r="U3" s="7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8" t="s">
        <v>32</v>
      </c>
    </row>
    <row r="4" spans="1:26" x14ac:dyDescent="0.25">
      <c r="A4" s="5">
        <v>1</v>
      </c>
      <c r="B4" s="9">
        <v>42663</v>
      </c>
      <c r="C4" s="5">
        <v>8</v>
      </c>
      <c r="D4" s="5">
        <v>14</v>
      </c>
      <c r="E4" s="5">
        <v>18</v>
      </c>
      <c r="F4" s="5">
        <v>35</v>
      </c>
      <c r="G4" s="5">
        <v>37</v>
      </c>
      <c r="H4" s="5">
        <v>5</v>
      </c>
      <c r="I4" s="18">
        <f>Table62[[#This Row],[NUMBER DRAWN 1]]</f>
        <v>8</v>
      </c>
      <c r="J4" s="18">
        <f>Table62[[#This Row],[NUMBER DRAWN 2]]</f>
        <v>14</v>
      </c>
      <c r="K4" s="18">
        <f>Table62[[#This Row],[NUMBER DRAWN 3]]</f>
        <v>18</v>
      </c>
      <c r="L4" s="18">
        <f>Table62[[#This Row],[NUMBER DRAWN 4]]</f>
        <v>35</v>
      </c>
      <c r="M4" s="18">
        <f>Table62[[#This Row],[NUMBER DRAWN 5]]</f>
        <v>37</v>
      </c>
      <c r="N4" s="18">
        <f>Table62[[#This Row],[GRAND NUMBER]]</f>
        <v>5</v>
      </c>
      <c r="O4" s="19">
        <f>Table62[[#This Row],[NUMBER DRAWN 12]]/48</f>
        <v>0.16666666666666666</v>
      </c>
      <c r="P4" s="19">
        <f>Table62[[#This Row],[NUMBER DRAWN 23]]/48</f>
        <v>0.29166666666666669</v>
      </c>
      <c r="Q4" s="19">
        <f>Table62[[#This Row],[NUMBER DRAWN 34]]/48</f>
        <v>0.375</v>
      </c>
      <c r="R4" s="19">
        <f>Table62[[#This Row],[NUMBER DRAWN 45]]/48</f>
        <v>0.72916666666666663</v>
      </c>
      <c r="S4" s="19">
        <f>Table62[[#This Row],[NUMBER DRAWN 56]]/48</f>
        <v>0.77083333333333337</v>
      </c>
      <c r="T4" s="19">
        <f>Table62[[#This Row],[GRAND NUMBER7]]/6</f>
        <v>0.83333333333333337</v>
      </c>
      <c r="U4" s="22">
        <f>Table62[[#This Row],[NUMBER DRAWN 122]]*2^32</f>
        <v>715827882.66666663</v>
      </c>
      <c r="V4" s="22">
        <f>Table62[[#This Row],[NUMBER DRAWN 233]]*2^32</f>
        <v>1252698794.6666667</v>
      </c>
      <c r="W4" s="22">
        <f>Table62[[#This Row],[NUMBER DRAWN 344]]*2^32</f>
        <v>1610612736</v>
      </c>
      <c r="X4" s="22">
        <f>Table62[[#This Row],[NUMBER DRAWN 455]]*2^32</f>
        <v>3131746986.6666665</v>
      </c>
      <c r="Y4" s="22">
        <f>Table62[[#This Row],[NUMBER DRAWN 566]]*2^32</f>
        <v>3310703957.3333335</v>
      </c>
      <c r="Z4" s="22">
        <f>Table62[[#This Row],[GRAND NUMBER77]]*2^32</f>
        <v>3579139413.3333335</v>
      </c>
    </row>
    <row r="5" spans="1:26" x14ac:dyDescent="0.25">
      <c r="A5" s="6">
        <v>2</v>
      </c>
      <c r="B5" s="10">
        <v>42667</v>
      </c>
      <c r="C5" s="6">
        <v>8</v>
      </c>
      <c r="D5" s="6">
        <v>9</v>
      </c>
      <c r="E5" s="6">
        <v>28</v>
      </c>
      <c r="F5" s="6">
        <v>36</v>
      </c>
      <c r="G5" s="6">
        <v>48</v>
      </c>
      <c r="H5" s="6">
        <v>1</v>
      </c>
      <c r="I5" s="5">
        <f>Table62[[#This Row],[NUMBER DRAWN 1]]</f>
        <v>8</v>
      </c>
      <c r="J5" s="5">
        <f>Table62[[#This Row],[NUMBER DRAWN 2]]</f>
        <v>9</v>
      </c>
      <c r="K5" s="5">
        <f>Table62[[#This Row],[NUMBER DRAWN 3]]</f>
        <v>28</v>
      </c>
      <c r="L5" s="5">
        <f>Table62[[#This Row],[NUMBER DRAWN 4]]</f>
        <v>36</v>
      </c>
      <c r="M5" s="5">
        <f>Table62[[#This Row],[NUMBER DRAWN 5]]</f>
        <v>48</v>
      </c>
      <c r="N5" s="5">
        <f>Table62[[#This Row],[GRAND NUMBER]]</f>
        <v>1</v>
      </c>
      <c r="O5" s="20">
        <f>Table62[[#This Row],[NUMBER DRAWN 12]]/48</f>
        <v>0.16666666666666666</v>
      </c>
      <c r="P5" s="20">
        <f>Table62[[#This Row],[NUMBER DRAWN 23]]/48</f>
        <v>0.1875</v>
      </c>
      <c r="Q5" s="20">
        <f>Table62[[#This Row],[NUMBER DRAWN 34]]/48</f>
        <v>0.58333333333333337</v>
      </c>
      <c r="R5" s="20">
        <f>Table62[[#This Row],[NUMBER DRAWN 45]]/48</f>
        <v>0.75</v>
      </c>
      <c r="S5" s="20">
        <f>Table62[[#This Row],[NUMBER DRAWN 56]]/48</f>
        <v>1</v>
      </c>
      <c r="T5" s="20">
        <f>Table62[[#This Row],[GRAND NUMBER7]]/6</f>
        <v>0.16666666666666666</v>
      </c>
      <c r="U5" s="23">
        <f>Table62[[#This Row],[NUMBER DRAWN 122]]*2^32</f>
        <v>715827882.66666663</v>
      </c>
      <c r="V5" s="23">
        <f>Table62[[#This Row],[NUMBER DRAWN 233]]*2^32</f>
        <v>805306368</v>
      </c>
      <c r="W5" s="23">
        <f>Table62[[#This Row],[NUMBER DRAWN 344]]*2^32</f>
        <v>2505397589.3333335</v>
      </c>
      <c r="X5" s="23">
        <f>Table62[[#This Row],[NUMBER DRAWN 455]]*2^32</f>
        <v>3221225472</v>
      </c>
      <c r="Y5" s="23">
        <f>Table62[[#This Row],[NUMBER DRAWN 566]]*2^32</f>
        <v>4294967296</v>
      </c>
      <c r="Z5" s="23">
        <f>Table62[[#This Row],[GRAND NUMBER77]]*2^32</f>
        <v>715827882.66666663</v>
      </c>
    </row>
    <row r="6" spans="1:26" x14ac:dyDescent="0.25">
      <c r="A6" s="5">
        <v>3</v>
      </c>
      <c r="B6" s="9">
        <v>42670</v>
      </c>
      <c r="C6" s="5">
        <v>5</v>
      </c>
      <c r="D6" s="5">
        <v>14</v>
      </c>
      <c r="E6" s="5">
        <v>24</v>
      </c>
      <c r="F6" s="5">
        <v>30</v>
      </c>
      <c r="G6" s="5">
        <v>34</v>
      </c>
      <c r="H6" s="5">
        <v>7</v>
      </c>
      <c r="I6" s="5">
        <f>Table62[[#This Row],[NUMBER DRAWN 1]]</f>
        <v>5</v>
      </c>
      <c r="J6" s="5">
        <f>Table62[[#This Row],[NUMBER DRAWN 2]]</f>
        <v>14</v>
      </c>
      <c r="K6" s="5">
        <f>Table62[[#This Row],[NUMBER DRAWN 3]]</f>
        <v>24</v>
      </c>
      <c r="L6" s="5">
        <f>Table62[[#This Row],[NUMBER DRAWN 4]]</f>
        <v>30</v>
      </c>
      <c r="M6" s="5">
        <f>Table62[[#This Row],[NUMBER DRAWN 5]]</f>
        <v>34</v>
      </c>
      <c r="N6" s="5">
        <f>Table62[[#This Row],[GRAND NUMBER]]</f>
        <v>7</v>
      </c>
      <c r="O6" s="20">
        <f>Table62[[#This Row],[NUMBER DRAWN 12]]/48</f>
        <v>0.10416666666666667</v>
      </c>
      <c r="P6" s="20">
        <f>Table62[[#This Row],[NUMBER DRAWN 23]]/48</f>
        <v>0.29166666666666669</v>
      </c>
      <c r="Q6" s="20">
        <f>Table62[[#This Row],[NUMBER DRAWN 34]]/48</f>
        <v>0.5</v>
      </c>
      <c r="R6" s="20">
        <f>Table62[[#This Row],[NUMBER DRAWN 45]]/48</f>
        <v>0.625</v>
      </c>
      <c r="S6" s="20">
        <f>Table62[[#This Row],[NUMBER DRAWN 56]]/48</f>
        <v>0.70833333333333337</v>
      </c>
      <c r="T6" s="20">
        <f>Table62[[#This Row],[GRAND NUMBER7]]/6</f>
        <v>1.1666666666666667</v>
      </c>
      <c r="U6" s="23">
        <f>Table62[[#This Row],[NUMBER DRAWN 122]]*2^32</f>
        <v>447392426.66666669</v>
      </c>
      <c r="V6" s="23">
        <f>Table62[[#This Row],[NUMBER DRAWN 233]]*2^32</f>
        <v>1252698794.6666667</v>
      </c>
      <c r="W6" s="23">
        <f>Table62[[#This Row],[NUMBER DRAWN 344]]*2^32</f>
        <v>2147483648</v>
      </c>
      <c r="X6" s="23">
        <f>Table62[[#This Row],[NUMBER DRAWN 455]]*2^32</f>
        <v>2684354560</v>
      </c>
      <c r="Y6" s="23">
        <f>Table62[[#This Row],[NUMBER DRAWN 566]]*2^32</f>
        <v>3042268501.3333335</v>
      </c>
      <c r="Z6" s="23">
        <f>Table62[[#This Row],[GRAND NUMBER77]]*2^32</f>
        <v>5010795178.666667</v>
      </c>
    </row>
    <row r="7" spans="1:26" x14ac:dyDescent="0.25">
      <c r="A7" s="6">
        <v>4</v>
      </c>
      <c r="B7" s="10">
        <v>42674</v>
      </c>
      <c r="C7" s="6">
        <v>3</v>
      </c>
      <c r="D7" s="6">
        <v>14</v>
      </c>
      <c r="E7" s="6">
        <v>25</v>
      </c>
      <c r="F7" s="6">
        <v>30</v>
      </c>
      <c r="G7" s="6">
        <v>45</v>
      </c>
      <c r="H7" s="6">
        <v>2</v>
      </c>
      <c r="I7" s="5">
        <f>Table62[[#This Row],[NUMBER DRAWN 1]]</f>
        <v>3</v>
      </c>
      <c r="J7" s="5">
        <f>Table62[[#This Row],[NUMBER DRAWN 2]]</f>
        <v>14</v>
      </c>
      <c r="K7" s="5">
        <f>Table62[[#This Row],[NUMBER DRAWN 3]]</f>
        <v>25</v>
      </c>
      <c r="L7" s="5">
        <f>Table62[[#This Row],[NUMBER DRAWN 4]]</f>
        <v>30</v>
      </c>
      <c r="M7" s="5">
        <f>Table62[[#This Row],[NUMBER DRAWN 5]]</f>
        <v>45</v>
      </c>
      <c r="N7" s="5">
        <f>Table62[[#This Row],[GRAND NUMBER]]</f>
        <v>2</v>
      </c>
      <c r="O7" s="20">
        <f>Table62[[#This Row],[NUMBER DRAWN 12]]/48</f>
        <v>6.25E-2</v>
      </c>
      <c r="P7" s="20">
        <f>Table62[[#This Row],[NUMBER DRAWN 23]]/48</f>
        <v>0.29166666666666669</v>
      </c>
      <c r="Q7" s="20">
        <f>Table62[[#This Row],[NUMBER DRAWN 34]]/48</f>
        <v>0.52083333333333337</v>
      </c>
      <c r="R7" s="20">
        <f>Table62[[#This Row],[NUMBER DRAWN 45]]/48</f>
        <v>0.625</v>
      </c>
      <c r="S7" s="20">
        <f>Table62[[#This Row],[NUMBER DRAWN 56]]/48</f>
        <v>0.9375</v>
      </c>
      <c r="T7" s="20">
        <f>Table62[[#This Row],[GRAND NUMBER7]]/6</f>
        <v>0.33333333333333331</v>
      </c>
      <c r="U7" s="23">
        <f>Table62[[#This Row],[NUMBER DRAWN 122]]*2^32</f>
        <v>268435456</v>
      </c>
      <c r="V7" s="23">
        <f>Table62[[#This Row],[NUMBER DRAWN 233]]*2^32</f>
        <v>1252698794.6666667</v>
      </c>
      <c r="W7" s="23">
        <f>Table62[[#This Row],[NUMBER DRAWN 344]]*2^32</f>
        <v>2236962133.3333335</v>
      </c>
      <c r="X7" s="23">
        <f>Table62[[#This Row],[NUMBER DRAWN 455]]*2^32</f>
        <v>2684354560</v>
      </c>
      <c r="Y7" s="23">
        <f>Table62[[#This Row],[NUMBER DRAWN 566]]*2^32</f>
        <v>4026531840</v>
      </c>
      <c r="Z7" s="23">
        <f>Table62[[#This Row],[GRAND NUMBER77]]*2^32</f>
        <v>1431655765.3333333</v>
      </c>
    </row>
    <row r="8" spans="1:26" x14ac:dyDescent="0.25">
      <c r="A8" s="5">
        <v>5</v>
      </c>
      <c r="B8" s="9">
        <v>42677</v>
      </c>
      <c r="C8" s="5">
        <v>9</v>
      </c>
      <c r="D8" s="5">
        <v>12</v>
      </c>
      <c r="E8" s="5">
        <v>19</v>
      </c>
      <c r="F8" s="5">
        <v>24</v>
      </c>
      <c r="G8" s="5">
        <v>39</v>
      </c>
      <c r="H8" s="5">
        <v>4</v>
      </c>
      <c r="I8" s="5">
        <f>Table62[[#This Row],[NUMBER DRAWN 1]]</f>
        <v>9</v>
      </c>
      <c r="J8" s="5">
        <f>Table62[[#This Row],[NUMBER DRAWN 2]]</f>
        <v>12</v>
      </c>
      <c r="K8" s="5">
        <f>Table62[[#This Row],[NUMBER DRAWN 3]]</f>
        <v>19</v>
      </c>
      <c r="L8" s="5">
        <f>Table62[[#This Row],[NUMBER DRAWN 4]]</f>
        <v>24</v>
      </c>
      <c r="M8" s="5">
        <f>Table62[[#This Row],[NUMBER DRAWN 5]]</f>
        <v>39</v>
      </c>
      <c r="N8" s="5">
        <f>Table62[[#This Row],[GRAND NUMBER]]</f>
        <v>4</v>
      </c>
      <c r="O8" s="20">
        <f>Table62[[#This Row],[NUMBER DRAWN 12]]/48</f>
        <v>0.1875</v>
      </c>
      <c r="P8" s="20">
        <f>Table62[[#This Row],[NUMBER DRAWN 23]]/48</f>
        <v>0.25</v>
      </c>
      <c r="Q8" s="20">
        <f>Table62[[#This Row],[NUMBER DRAWN 34]]/48</f>
        <v>0.39583333333333331</v>
      </c>
      <c r="R8" s="20">
        <f>Table62[[#This Row],[NUMBER DRAWN 45]]/48</f>
        <v>0.5</v>
      </c>
      <c r="S8" s="20">
        <f>Table62[[#This Row],[NUMBER DRAWN 56]]/48</f>
        <v>0.8125</v>
      </c>
      <c r="T8" s="20">
        <f>Table62[[#This Row],[GRAND NUMBER7]]/6</f>
        <v>0.66666666666666663</v>
      </c>
      <c r="U8" s="23">
        <f>Table62[[#This Row],[NUMBER DRAWN 122]]*2^32</f>
        <v>805306368</v>
      </c>
      <c r="V8" s="23">
        <f>Table62[[#This Row],[NUMBER DRAWN 233]]*2^32</f>
        <v>1073741824</v>
      </c>
      <c r="W8" s="23">
        <f>Table62[[#This Row],[NUMBER DRAWN 344]]*2^32</f>
        <v>1700091221.3333333</v>
      </c>
      <c r="X8" s="23">
        <f>Table62[[#This Row],[NUMBER DRAWN 455]]*2^32</f>
        <v>2147483648</v>
      </c>
      <c r="Y8" s="23">
        <f>Table62[[#This Row],[NUMBER DRAWN 566]]*2^32</f>
        <v>3489660928</v>
      </c>
      <c r="Z8" s="23">
        <f>Table62[[#This Row],[GRAND NUMBER77]]*2^32</f>
        <v>2863311530.6666665</v>
      </c>
    </row>
    <row r="9" spans="1:26" x14ac:dyDescent="0.25">
      <c r="A9" s="6">
        <v>6</v>
      </c>
      <c r="B9" s="10">
        <v>42681</v>
      </c>
      <c r="C9" s="6">
        <v>10</v>
      </c>
      <c r="D9" s="6">
        <v>21</v>
      </c>
      <c r="E9" s="6">
        <v>23</v>
      </c>
      <c r="F9" s="6">
        <v>30</v>
      </c>
      <c r="G9" s="6">
        <v>32</v>
      </c>
      <c r="H9" s="6">
        <v>5</v>
      </c>
      <c r="I9" s="5">
        <f>Table62[[#This Row],[NUMBER DRAWN 1]]</f>
        <v>10</v>
      </c>
      <c r="J9" s="5">
        <f>Table62[[#This Row],[NUMBER DRAWN 2]]</f>
        <v>21</v>
      </c>
      <c r="K9" s="5">
        <f>Table62[[#This Row],[NUMBER DRAWN 3]]</f>
        <v>23</v>
      </c>
      <c r="L9" s="5">
        <f>Table62[[#This Row],[NUMBER DRAWN 4]]</f>
        <v>30</v>
      </c>
      <c r="M9" s="5">
        <f>Table62[[#This Row],[NUMBER DRAWN 5]]</f>
        <v>32</v>
      </c>
      <c r="N9" s="5">
        <f>Table62[[#This Row],[GRAND NUMBER]]</f>
        <v>5</v>
      </c>
      <c r="O9" s="20">
        <f>Table62[[#This Row],[NUMBER DRAWN 12]]/48</f>
        <v>0.20833333333333334</v>
      </c>
      <c r="P9" s="20">
        <f>Table62[[#This Row],[NUMBER DRAWN 23]]/48</f>
        <v>0.4375</v>
      </c>
      <c r="Q9" s="20">
        <f>Table62[[#This Row],[NUMBER DRAWN 34]]/48</f>
        <v>0.47916666666666669</v>
      </c>
      <c r="R9" s="20">
        <f>Table62[[#This Row],[NUMBER DRAWN 45]]/48</f>
        <v>0.625</v>
      </c>
      <c r="S9" s="20">
        <f>Table62[[#This Row],[NUMBER DRAWN 56]]/48</f>
        <v>0.66666666666666663</v>
      </c>
      <c r="T9" s="20">
        <f>Table62[[#This Row],[GRAND NUMBER7]]/6</f>
        <v>0.83333333333333337</v>
      </c>
      <c r="U9" s="23">
        <f>Table62[[#This Row],[NUMBER DRAWN 122]]*2^32</f>
        <v>894784853.33333337</v>
      </c>
      <c r="V9" s="23">
        <f>Table62[[#This Row],[NUMBER DRAWN 233]]*2^32</f>
        <v>1879048192</v>
      </c>
      <c r="W9" s="23">
        <f>Table62[[#This Row],[NUMBER DRAWN 344]]*2^32</f>
        <v>2058005162.6666667</v>
      </c>
      <c r="X9" s="23">
        <f>Table62[[#This Row],[NUMBER DRAWN 455]]*2^32</f>
        <v>2684354560</v>
      </c>
      <c r="Y9" s="23">
        <f>Table62[[#This Row],[NUMBER DRAWN 566]]*2^32</f>
        <v>2863311530.6666665</v>
      </c>
      <c r="Z9" s="23">
        <f>Table62[[#This Row],[GRAND NUMBER77]]*2^32</f>
        <v>3579139413.3333335</v>
      </c>
    </row>
    <row r="10" spans="1:26" x14ac:dyDescent="0.25">
      <c r="A10" s="5">
        <v>7</v>
      </c>
      <c r="B10" s="9">
        <v>42684</v>
      </c>
      <c r="C10" s="5">
        <v>1</v>
      </c>
      <c r="D10" s="5">
        <v>11</v>
      </c>
      <c r="E10" s="5">
        <v>16</v>
      </c>
      <c r="F10" s="5">
        <v>46</v>
      </c>
      <c r="G10" s="5">
        <v>48</v>
      </c>
      <c r="H10" s="5">
        <v>5</v>
      </c>
      <c r="I10" s="5">
        <f>Table62[[#This Row],[NUMBER DRAWN 1]]</f>
        <v>1</v>
      </c>
      <c r="J10" s="5">
        <f>Table62[[#This Row],[NUMBER DRAWN 2]]</f>
        <v>11</v>
      </c>
      <c r="K10" s="5">
        <f>Table62[[#This Row],[NUMBER DRAWN 3]]</f>
        <v>16</v>
      </c>
      <c r="L10" s="5">
        <f>Table62[[#This Row],[NUMBER DRAWN 4]]</f>
        <v>46</v>
      </c>
      <c r="M10" s="5">
        <f>Table62[[#This Row],[NUMBER DRAWN 5]]</f>
        <v>48</v>
      </c>
      <c r="N10" s="5">
        <f>Table62[[#This Row],[GRAND NUMBER]]</f>
        <v>5</v>
      </c>
      <c r="O10" s="20">
        <f>Table62[[#This Row],[NUMBER DRAWN 12]]/48</f>
        <v>2.0833333333333332E-2</v>
      </c>
      <c r="P10" s="20">
        <f>Table62[[#This Row],[NUMBER DRAWN 23]]/48</f>
        <v>0.22916666666666666</v>
      </c>
      <c r="Q10" s="20">
        <f>Table62[[#This Row],[NUMBER DRAWN 34]]/48</f>
        <v>0.33333333333333331</v>
      </c>
      <c r="R10" s="20">
        <f>Table62[[#This Row],[NUMBER DRAWN 45]]/48</f>
        <v>0.95833333333333337</v>
      </c>
      <c r="S10" s="20">
        <f>Table62[[#This Row],[NUMBER DRAWN 56]]/48</f>
        <v>1</v>
      </c>
      <c r="T10" s="20">
        <f>Table62[[#This Row],[GRAND NUMBER7]]/6</f>
        <v>0.83333333333333337</v>
      </c>
      <c r="U10" s="23">
        <f>Table62[[#This Row],[NUMBER DRAWN 122]]*2^32</f>
        <v>89478485.333333328</v>
      </c>
      <c r="V10" s="23">
        <f>Table62[[#This Row],[NUMBER DRAWN 233]]*2^32</f>
        <v>984263338.66666663</v>
      </c>
      <c r="W10" s="23">
        <f>Table62[[#This Row],[NUMBER DRAWN 344]]*2^32</f>
        <v>1431655765.3333333</v>
      </c>
      <c r="X10" s="23">
        <f>Table62[[#This Row],[NUMBER DRAWN 455]]*2^32</f>
        <v>4116010325.3333335</v>
      </c>
      <c r="Y10" s="23">
        <f>Table62[[#This Row],[NUMBER DRAWN 566]]*2^32</f>
        <v>4294967296</v>
      </c>
      <c r="Z10" s="23">
        <f>Table62[[#This Row],[GRAND NUMBER77]]*2^32</f>
        <v>3579139413.3333335</v>
      </c>
    </row>
    <row r="11" spans="1:26" x14ac:dyDescent="0.25">
      <c r="A11" s="6">
        <v>8</v>
      </c>
      <c r="B11" s="10">
        <v>42688</v>
      </c>
      <c r="C11" s="6">
        <v>8</v>
      </c>
      <c r="D11" s="6">
        <v>12</v>
      </c>
      <c r="E11" s="6">
        <v>17</v>
      </c>
      <c r="F11" s="6">
        <v>23</v>
      </c>
      <c r="G11" s="6">
        <v>29</v>
      </c>
      <c r="H11" s="6">
        <v>3</v>
      </c>
      <c r="I11" s="5">
        <f>Table62[[#This Row],[NUMBER DRAWN 1]]</f>
        <v>8</v>
      </c>
      <c r="J11" s="5">
        <f>Table62[[#This Row],[NUMBER DRAWN 2]]</f>
        <v>12</v>
      </c>
      <c r="K11" s="5">
        <f>Table62[[#This Row],[NUMBER DRAWN 3]]</f>
        <v>17</v>
      </c>
      <c r="L11" s="5">
        <f>Table62[[#This Row],[NUMBER DRAWN 4]]</f>
        <v>23</v>
      </c>
      <c r="M11" s="5">
        <f>Table62[[#This Row],[NUMBER DRAWN 5]]</f>
        <v>29</v>
      </c>
      <c r="N11" s="5">
        <f>Table62[[#This Row],[GRAND NUMBER]]</f>
        <v>3</v>
      </c>
      <c r="O11" s="20">
        <f>Table62[[#This Row],[NUMBER DRAWN 12]]/48</f>
        <v>0.16666666666666666</v>
      </c>
      <c r="P11" s="20">
        <f>Table62[[#This Row],[NUMBER DRAWN 23]]/48</f>
        <v>0.25</v>
      </c>
      <c r="Q11" s="20">
        <f>Table62[[#This Row],[NUMBER DRAWN 34]]/48</f>
        <v>0.35416666666666669</v>
      </c>
      <c r="R11" s="20">
        <f>Table62[[#This Row],[NUMBER DRAWN 45]]/48</f>
        <v>0.47916666666666669</v>
      </c>
      <c r="S11" s="20">
        <f>Table62[[#This Row],[NUMBER DRAWN 56]]/48</f>
        <v>0.60416666666666663</v>
      </c>
      <c r="T11" s="20">
        <f>Table62[[#This Row],[GRAND NUMBER7]]/6</f>
        <v>0.5</v>
      </c>
      <c r="U11" s="23">
        <f>Table62[[#This Row],[NUMBER DRAWN 122]]*2^32</f>
        <v>715827882.66666663</v>
      </c>
      <c r="V11" s="23">
        <f>Table62[[#This Row],[NUMBER DRAWN 233]]*2^32</f>
        <v>1073741824</v>
      </c>
      <c r="W11" s="23">
        <f>Table62[[#This Row],[NUMBER DRAWN 344]]*2^32</f>
        <v>1521134250.6666667</v>
      </c>
      <c r="X11" s="23">
        <f>Table62[[#This Row],[NUMBER DRAWN 455]]*2^32</f>
        <v>2058005162.6666667</v>
      </c>
      <c r="Y11" s="23">
        <f>Table62[[#This Row],[NUMBER DRAWN 566]]*2^32</f>
        <v>2594876074.6666665</v>
      </c>
      <c r="Z11" s="23">
        <f>Table62[[#This Row],[GRAND NUMBER77]]*2^32</f>
        <v>2147483648</v>
      </c>
    </row>
    <row r="12" spans="1:26" x14ac:dyDescent="0.25">
      <c r="A12" s="5">
        <v>9</v>
      </c>
      <c r="B12" s="9">
        <v>42691</v>
      </c>
      <c r="C12" s="5">
        <v>2</v>
      </c>
      <c r="D12" s="5">
        <v>5</v>
      </c>
      <c r="E12" s="5">
        <v>9</v>
      </c>
      <c r="F12" s="5">
        <v>17</v>
      </c>
      <c r="G12" s="5">
        <v>44</v>
      </c>
      <c r="H12" s="5">
        <v>1</v>
      </c>
      <c r="I12" s="5">
        <f>Table62[[#This Row],[NUMBER DRAWN 1]]</f>
        <v>2</v>
      </c>
      <c r="J12" s="5">
        <f>Table62[[#This Row],[NUMBER DRAWN 2]]</f>
        <v>5</v>
      </c>
      <c r="K12" s="5">
        <f>Table62[[#This Row],[NUMBER DRAWN 3]]</f>
        <v>9</v>
      </c>
      <c r="L12" s="5">
        <f>Table62[[#This Row],[NUMBER DRAWN 4]]</f>
        <v>17</v>
      </c>
      <c r="M12" s="5">
        <f>Table62[[#This Row],[NUMBER DRAWN 5]]</f>
        <v>44</v>
      </c>
      <c r="N12" s="5">
        <f>Table62[[#This Row],[GRAND NUMBER]]</f>
        <v>1</v>
      </c>
      <c r="O12" s="20">
        <f>Table62[[#This Row],[NUMBER DRAWN 12]]/48</f>
        <v>4.1666666666666664E-2</v>
      </c>
      <c r="P12" s="20">
        <f>Table62[[#This Row],[NUMBER DRAWN 23]]/48</f>
        <v>0.10416666666666667</v>
      </c>
      <c r="Q12" s="20">
        <f>Table62[[#This Row],[NUMBER DRAWN 34]]/48</f>
        <v>0.1875</v>
      </c>
      <c r="R12" s="20">
        <f>Table62[[#This Row],[NUMBER DRAWN 45]]/48</f>
        <v>0.35416666666666669</v>
      </c>
      <c r="S12" s="20">
        <f>Table62[[#This Row],[NUMBER DRAWN 56]]/48</f>
        <v>0.91666666666666663</v>
      </c>
      <c r="T12" s="20">
        <f>Table62[[#This Row],[GRAND NUMBER7]]/6</f>
        <v>0.16666666666666666</v>
      </c>
      <c r="U12" s="23">
        <f>Table62[[#This Row],[NUMBER DRAWN 122]]*2^32</f>
        <v>178956970.66666666</v>
      </c>
      <c r="V12" s="23">
        <f>Table62[[#This Row],[NUMBER DRAWN 233]]*2^32</f>
        <v>447392426.66666669</v>
      </c>
      <c r="W12" s="23">
        <f>Table62[[#This Row],[NUMBER DRAWN 344]]*2^32</f>
        <v>805306368</v>
      </c>
      <c r="X12" s="23">
        <f>Table62[[#This Row],[NUMBER DRAWN 455]]*2^32</f>
        <v>1521134250.6666667</v>
      </c>
      <c r="Y12" s="23">
        <f>Table62[[#This Row],[NUMBER DRAWN 566]]*2^32</f>
        <v>3937053354.6666665</v>
      </c>
      <c r="Z12" s="23">
        <f>Table62[[#This Row],[GRAND NUMBER77]]*2^32</f>
        <v>715827882.66666663</v>
      </c>
    </row>
    <row r="13" spans="1:26" x14ac:dyDescent="0.25">
      <c r="A13" s="6">
        <v>10</v>
      </c>
      <c r="B13" s="10">
        <v>42695</v>
      </c>
      <c r="C13" s="6">
        <v>17</v>
      </c>
      <c r="D13" s="6">
        <v>23</v>
      </c>
      <c r="E13" s="6">
        <v>28</v>
      </c>
      <c r="F13" s="6">
        <v>30</v>
      </c>
      <c r="G13" s="6">
        <v>48</v>
      </c>
      <c r="H13" s="6">
        <v>5</v>
      </c>
      <c r="I13" s="5">
        <f>Table62[[#This Row],[NUMBER DRAWN 1]]</f>
        <v>17</v>
      </c>
      <c r="J13" s="5">
        <f>Table62[[#This Row],[NUMBER DRAWN 2]]</f>
        <v>23</v>
      </c>
      <c r="K13" s="5">
        <f>Table62[[#This Row],[NUMBER DRAWN 3]]</f>
        <v>28</v>
      </c>
      <c r="L13" s="5">
        <f>Table62[[#This Row],[NUMBER DRAWN 4]]</f>
        <v>30</v>
      </c>
      <c r="M13" s="5">
        <f>Table62[[#This Row],[NUMBER DRAWN 5]]</f>
        <v>48</v>
      </c>
      <c r="N13" s="5">
        <f>Table62[[#This Row],[GRAND NUMBER]]</f>
        <v>5</v>
      </c>
      <c r="O13" s="20">
        <f>Table62[[#This Row],[NUMBER DRAWN 12]]/48</f>
        <v>0.35416666666666669</v>
      </c>
      <c r="P13" s="20">
        <f>Table62[[#This Row],[NUMBER DRAWN 23]]/48</f>
        <v>0.47916666666666669</v>
      </c>
      <c r="Q13" s="20">
        <f>Table62[[#This Row],[NUMBER DRAWN 34]]/48</f>
        <v>0.58333333333333337</v>
      </c>
      <c r="R13" s="20">
        <f>Table62[[#This Row],[NUMBER DRAWN 45]]/48</f>
        <v>0.625</v>
      </c>
      <c r="S13" s="20">
        <f>Table62[[#This Row],[NUMBER DRAWN 56]]/48</f>
        <v>1</v>
      </c>
      <c r="T13" s="20">
        <f>Table62[[#This Row],[GRAND NUMBER7]]/6</f>
        <v>0.83333333333333337</v>
      </c>
      <c r="U13" s="23">
        <f>Table62[[#This Row],[NUMBER DRAWN 122]]*2^32</f>
        <v>1521134250.6666667</v>
      </c>
      <c r="V13" s="23">
        <f>Table62[[#This Row],[NUMBER DRAWN 233]]*2^32</f>
        <v>2058005162.6666667</v>
      </c>
      <c r="W13" s="23">
        <f>Table62[[#This Row],[NUMBER DRAWN 344]]*2^32</f>
        <v>2505397589.3333335</v>
      </c>
      <c r="X13" s="23">
        <f>Table62[[#This Row],[NUMBER DRAWN 455]]*2^32</f>
        <v>2684354560</v>
      </c>
      <c r="Y13" s="23">
        <f>Table62[[#This Row],[NUMBER DRAWN 566]]*2^32</f>
        <v>4294967296</v>
      </c>
      <c r="Z13" s="23">
        <f>Table62[[#This Row],[GRAND NUMBER77]]*2^32</f>
        <v>3579139413.3333335</v>
      </c>
    </row>
    <row r="14" spans="1:26" x14ac:dyDescent="0.25">
      <c r="A14" s="5">
        <v>11</v>
      </c>
      <c r="B14" s="9">
        <v>42698</v>
      </c>
      <c r="C14" s="5">
        <v>2</v>
      </c>
      <c r="D14" s="5">
        <v>10</v>
      </c>
      <c r="E14" s="5">
        <v>14</v>
      </c>
      <c r="F14" s="5">
        <v>40</v>
      </c>
      <c r="G14" s="5">
        <v>45</v>
      </c>
      <c r="H14" s="5">
        <v>3</v>
      </c>
      <c r="I14" s="5">
        <f>Table62[[#This Row],[NUMBER DRAWN 1]]</f>
        <v>2</v>
      </c>
      <c r="J14" s="5">
        <f>Table62[[#This Row],[NUMBER DRAWN 2]]</f>
        <v>10</v>
      </c>
      <c r="K14" s="5">
        <f>Table62[[#This Row],[NUMBER DRAWN 3]]</f>
        <v>14</v>
      </c>
      <c r="L14" s="5">
        <f>Table62[[#This Row],[NUMBER DRAWN 4]]</f>
        <v>40</v>
      </c>
      <c r="M14" s="5">
        <f>Table62[[#This Row],[NUMBER DRAWN 5]]</f>
        <v>45</v>
      </c>
      <c r="N14" s="5">
        <f>Table62[[#This Row],[GRAND NUMBER]]</f>
        <v>3</v>
      </c>
      <c r="O14" s="20">
        <f>Table62[[#This Row],[NUMBER DRAWN 12]]/48</f>
        <v>4.1666666666666664E-2</v>
      </c>
      <c r="P14" s="20">
        <f>Table62[[#This Row],[NUMBER DRAWN 23]]/48</f>
        <v>0.20833333333333334</v>
      </c>
      <c r="Q14" s="20">
        <f>Table62[[#This Row],[NUMBER DRAWN 34]]/48</f>
        <v>0.29166666666666669</v>
      </c>
      <c r="R14" s="20">
        <f>Table62[[#This Row],[NUMBER DRAWN 45]]/48</f>
        <v>0.83333333333333337</v>
      </c>
      <c r="S14" s="20">
        <f>Table62[[#This Row],[NUMBER DRAWN 56]]/48</f>
        <v>0.9375</v>
      </c>
      <c r="T14" s="20">
        <f>Table62[[#This Row],[GRAND NUMBER7]]/6</f>
        <v>0.5</v>
      </c>
      <c r="U14" s="23">
        <f>Table62[[#This Row],[NUMBER DRAWN 122]]*2^32</f>
        <v>178956970.66666666</v>
      </c>
      <c r="V14" s="23">
        <f>Table62[[#This Row],[NUMBER DRAWN 233]]*2^32</f>
        <v>894784853.33333337</v>
      </c>
      <c r="W14" s="23">
        <f>Table62[[#This Row],[NUMBER DRAWN 344]]*2^32</f>
        <v>1252698794.6666667</v>
      </c>
      <c r="X14" s="23">
        <f>Table62[[#This Row],[NUMBER DRAWN 455]]*2^32</f>
        <v>3579139413.3333335</v>
      </c>
      <c r="Y14" s="23">
        <f>Table62[[#This Row],[NUMBER DRAWN 566]]*2^32</f>
        <v>4026531840</v>
      </c>
      <c r="Z14" s="23">
        <f>Table62[[#This Row],[GRAND NUMBER77]]*2^32</f>
        <v>2147483648</v>
      </c>
    </row>
    <row r="15" spans="1:26" x14ac:dyDescent="0.25">
      <c r="A15" s="6">
        <v>12</v>
      </c>
      <c r="B15" s="10">
        <v>42702</v>
      </c>
      <c r="C15" s="6">
        <v>2</v>
      </c>
      <c r="D15" s="6">
        <v>14</v>
      </c>
      <c r="E15" s="6">
        <v>30</v>
      </c>
      <c r="F15" s="6">
        <v>34</v>
      </c>
      <c r="G15" s="6">
        <v>43</v>
      </c>
      <c r="H15" s="6">
        <v>7</v>
      </c>
      <c r="I15" s="5">
        <f>Table62[[#This Row],[NUMBER DRAWN 1]]</f>
        <v>2</v>
      </c>
      <c r="J15" s="5">
        <f>Table62[[#This Row],[NUMBER DRAWN 2]]</f>
        <v>14</v>
      </c>
      <c r="K15" s="5">
        <f>Table62[[#This Row],[NUMBER DRAWN 3]]</f>
        <v>30</v>
      </c>
      <c r="L15" s="5">
        <f>Table62[[#This Row],[NUMBER DRAWN 4]]</f>
        <v>34</v>
      </c>
      <c r="M15" s="5">
        <f>Table62[[#This Row],[NUMBER DRAWN 5]]</f>
        <v>43</v>
      </c>
      <c r="N15" s="5">
        <f>Table62[[#This Row],[GRAND NUMBER]]</f>
        <v>7</v>
      </c>
      <c r="O15" s="20">
        <f>Table62[[#This Row],[NUMBER DRAWN 12]]/48</f>
        <v>4.1666666666666664E-2</v>
      </c>
      <c r="P15" s="20">
        <f>Table62[[#This Row],[NUMBER DRAWN 23]]/48</f>
        <v>0.29166666666666669</v>
      </c>
      <c r="Q15" s="20">
        <f>Table62[[#This Row],[NUMBER DRAWN 34]]/48</f>
        <v>0.625</v>
      </c>
      <c r="R15" s="20">
        <f>Table62[[#This Row],[NUMBER DRAWN 45]]/48</f>
        <v>0.70833333333333337</v>
      </c>
      <c r="S15" s="20">
        <f>Table62[[#This Row],[NUMBER DRAWN 56]]/48</f>
        <v>0.89583333333333337</v>
      </c>
      <c r="T15" s="20">
        <f>Table62[[#This Row],[GRAND NUMBER7]]/6</f>
        <v>1.1666666666666667</v>
      </c>
      <c r="U15" s="23">
        <f>Table62[[#This Row],[NUMBER DRAWN 122]]*2^32</f>
        <v>178956970.66666666</v>
      </c>
      <c r="V15" s="23">
        <f>Table62[[#This Row],[NUMBER DRAWN 233]]*2^32</f>
        <v>1252698794.6666667</v>
      </c>
      <c r="W15" s="23">
        <f>Table62[[#This Row],[NUMBER DRAWN 344]]*2^32</f>
        <v>2684354560</v>
      </c>
      <c r="X15" s="23">
        <f>Table62[[#This Row],[NUMBER DRAWN 455]]*2^32</f>
        <v>3042268501.3333335</v>
      </c>
      <c r="Y15" s="23">
        <f>Table62[[#This Row],[NUMBER DRAWN 566]]*2^32</f>
        <v>3847574869.3333335</v>
      </c>
      <c r="Z15" s="23">
        <f>Table62[[#This Row],[GRAND NUMBER77]]*2^32</f>
        <v>5010795178.666667</v>
      </c>
    </row>
    <row r="16" spans="1:26" x14ac:dyDescent="0.25">
      <c r="A16" s="5">
        <v>13</v>
      </c>
      <c r="B16" s="9">
        <v>42705</v>
      </c>
      <c r="C16" s="5">
        <v>4</v>
      </c>
      <c r="D16" s="5">
        <v>23</v>
      </c>
      <c r="E16" s="5">
        <v>34</v>
      </c>
      <c r="F16" s="5">
        <v>39</v>
      </c>
      <c r="G16" s="5">
        <v>40</v>
      </c>
      <c r="H16" s="5">
        <v>3</v>
      </c>
      <c r="I16" s="5">
        <f>Table62[[#This Row],[NUMBER DRAWN 1]]</f>
        <v>4</v>
      </c>
      <c r="J16" s="5">
        <f>Table62[[#This Row],[NUMBER DRAWN 2]]</f>
        <v>23</v>
      </c>
      <c r="K16" s="5">
        <f>Table62[[#This Row],[NUMBER DRAWN 3]]</f>
        <v>34</v>
      </c>
      <c r="L16" s="5">
        <f>Table62[[#This Row],[NUMBER DRAWN 4]]</f>
        <v>39</v>
      </c>
      <c r="M16" s="5">
        <f>Table62[[#This Row],[NUMBER DRAWN 5]]</f>
        <v>40</v>
      </c>
      <c r="N16" s="5">
        <f>Table62[[#This Row],[GRAND NUMBER]]</f>
        <v>3</v>
      </c>
      <c r="O16" s="20">
        <f>Table62[[#This Row],[NUMBER DRAWN 12]]/48</f>
        <v>8.3333333333333329E-2</v>
      </c>
      <c r="P16" s="20">
        <f>Table62[[#This Row],[NUMBER DRAWN 23]]/48</f>
        <v>0.47916666666666669</v>
      </c>
      <c r="Q16" s="20">
        <f>Table62[[#This Row],[NUMBER DRAWN 34]]/48</f>
        <v>0.70833333333333337</v>
      </c>
      <c r="R16" s="20">
        <f>Table62[[#This Row],[NUMBER DRAWN 45]]/48</f>
        <v>0.8125</v>
      </c>
      <c r="S16" s="20">
        <f>Table62[[#This Row],[NUMBER DRAWN 56]]/48</f>
        <v>0.83333333333333337</v>
      </c>
      <c r="T16" s="20">
        <f>Table62[[#This Row],[GRAND NUMBER7]]/6</f>
        <v>0.5</v>
      </c>
      <c r="U16" s="23">
        <f>Table62[[#This Row],[NUMBER DRAWN 122]]*2^32</f>
        <v>357913941.33333331</v>
      </c>
      <c r="V16" s="23">
        <f>Table62[[#This Row],[NUMBER DRAWN 233]]*2^32</f>
        <v>2058005162.6666667</v>
      </c>
      <c r="W16" s="23">
        <f>Table62[[#This Row],[NUMBER DRAWN 344]]*2^32</f>
        <v>3042268501.3333335</v>
      </c>
      <c r="X16" s="23">
        <f>Table62[[#This Row],[NUMBER DRAWN 455]]*2^32</f>
        <v>3489660928</v>
      </c>
      <c r="Y16" s="23">
        <f>Table62[[#This Row],[NUMBER DRAWN 566]]*2^32</f>
        <v>3579139413.3333335</v>
      </c>
      <c r="Z16" s="23">
        <f>Table62[[#This Row],[GRAND NUMBER77]]*2^32</f>
        <v>2147483648</v>
      </c>
    </row>
    <row r="17" spans="1:26" x14ac:dyDescent="0.25">
      <c r="A17" s="6">
        <v>14</v>
      </c>
      <c r="B17" s="10">
        <v>42709</v>
      </c>
      <c r="C17" s="6">
        <v>16</v>
      </c>
      <c r="D17" s="6">
        <v>24</v>
      </c>
      <c r="E17" s="6">
        <v>29</v>
      </c>
      <c r="F17" s="6">
        <v>37</v>
      </c>
      <c r="G17" s="6">
        <v>40</v>
      </c>
      <c r="H17" s="6">
        <v>3</v>
      </c>
      <c r="I17" s="5">
        <f>Table62[[#This Row],[NUMBER DRAWN 1]]</f>
        <v>16</v>
      </c>
      <c r="J17" s="5">
        <f>Table62[[#This Row],[NUMBER DRAWN 2]]</f>
        <v>24</v>
      </c>
      <c r="K17" s="5">
        <f>Table62[[#This Row],[NUMBER DRAWN 3]]</f>
        <v>29</v>
      </c>
      <c r="L17" s="5">
        <f>Table62[[#This Row],[NUMBER DRAWN 4]]</f>
        <v>37</v>
      </c>
      <c r="M17" s="5">
        <f>Table62[[#This Row],[NUMBER DRAWN 5]]</f>
        <v>40</v>
      </c>
      <c r="N17" s="5">
        <f>Table62[[#This Row],[GRAND NUMBER]]</f>
        <v>3</v>
      </c>
      <c r="O17" s="20">
        <f>Table62[[#This Row],[NUMBER DRAWN 12]]/48</f>
        <v>0.33333333333333331</v>
      </c>
      <c r="P17" s="20">
        <f>Table62[[#This Row],[NUMBER DRAWN 23]]/48</f>
        <v>0.5</v>
      </c>
      <c r="Q17" s="20">
        <f>Table62[[#This Row],[NUMBER DRAWN 34]]/48</f>
        <v>0.60416666666666663</v>
      </c>
      <c r="R17" s="20">
        <f>Table62[[#This Row],[NUMBER DRAWN 45]]/48</f>
        <v>0.77083333333333337</v>
      </c>
      <c r="S17" s="20">
        <f>Table62[[#This Row],[NUMBER DRAWN 56]]/48</f>
        <v>0.83333333333333337</v>
      </c>
      <c r="T17" s="20">
        <f>Table62[[#This Row],[GRAND NUMBER7]]/6</f>
        <v>0.5</v>
      </c>
      <c r="U17" s="23">
        <f>Table62[[#This Row],[NUMBER DRAWN 122]]*2^32</f>
        <v>1431655765.3333333</v>
      </c>
      <c r="V17" s="23">
        <f>Table62[[#This Row],[NUMBER DRAWN 233]]*2^32</f>
        <v>2147483648</v>
      </c>
      <c r="W17" s="23">
        <f>Table62[[#This Row],[NUMBER DRAWN 344]]*2^32</f>
        <v>2594876074.6666665</v>
      </c>
      <c r="X17" s="23">
        <f>Table62[[#This Row],[NUMBER DRAWN 455]]*2^32</f>
        <v>3310703957.3333335</v>
      </c>
      <c r="Y17" s="23">
        <f>Table62[[#This Row],[NUMBER DRAWN 566]]*2^32</f>
        <v>3579139413.3333335</v>
      </c>
      <c r="Z17" s="23">
        <f>Table62[[#This Row],[GRAND NUMBER77]]*2^32</f>
        <v>2147483648</v>
      </c>
    </row>
    <row r="18" spans="1:26" x14ac:dyDescent="0.25">
      <c r="A18" s="5">
        <v>15</v>
      </c>
      <c r="B18" s="9">
        <v>42712</v>
      </c>
      <c r="C18" s="5">
        <v>6</v>
      </c>
      <c r="D18" s="5">
        <v>7</v>
      </c>
      <c r="E18" s="5">
        <v>28</v>
      </c>
      <c r="F18" s="5">
        <v>30</v>
      </c>
      <c r="G18" s="5">
        <v>38</v>
      </c>
      <c r="H18" s="5">
        <v>6</v>
      </c>
      <c r="I18" s="5">
        <f>Table62[[#This Row],[NUMBER DRAWN 1]]</f>
        <v>6</v>
      </c>
      <c r="J18" s="5">
        <f>Table62[[#This Row],[NUMBER DRAWN 2]]</f>
        <v>7</v>
      </c>
      <c r="K18" s="5">
        <f>Table62[[#This Row],[NUMBER DRAWN 3]]</f>
        <v>28</v>
      </c>
      <c r="L18" s="5">
        <f>Table62[[#This Row],[NUMBER DRAWN 4]]</f>
        <v>30</v>
      </c>
      <c r="M18" s="5">
        <f>Table62[[#This Row],[NUMBER DRAWN 5]]</f>
        <v>38</v>
      </c>
      <c r="N18" s="5">
        <f>Table62[[#This Row],[GRAND NUMBER]]</f>
        <v>6</v>
      </c>
      <c r="O18" s="20">
        <f>Table62[[#This Row],[NUMBER DRAWN 12]]/48</f>
        <v>0.125</v>
      </c>
      <c r="P18" s="20">
        <f>Table62[[#This Row],[NUMBER DRAWN 23]]/48</f>
        <v>0.14583333333333334</v>
      </c>
      <c r="Q18" s="20">
        <f>Table62[[#This Row],[NUMBER DRAWN 34]]/48</f>
        <v>0.58333333333333337</v>
      </c>
      <c r="R18" s="20">
        <f>Table62[[#This Row],[NUMBER DRAWN 45]]/48</f>
        <v>0.625</v>
      </c>
      <c r="S18" s="20">
        <f>Table62[[#This Row],[NUMBER DRAWN 56]]/48</f>
        <v>0.79166666666666663</v>
      </c>
      <c r="T18" s="20">
        <f>Table62[[#This Row],[GRAND NUMBER7]]/6</f>
        <v>1</v>
      </c>
      <c r="U18" s="23">
        <f>Table62[[#This Row],[NUMBER DRAWN 122]]*2^32</f>
        <v>536870912</v>
      </c>
      <c r="V18" s="23">
        <f>Table62[[#This Row],[NUMBER DRAWN 233]]*2^32</f>
        <v>626349397.33333337</v>
      </c>
      <c r="W18" s="23">
        <f>Table62[[#This Row],[NUMBER DRAWN 344]]*2^32</f>
        <v>2505397589.3333335</v>
      </c>
      <c r="X18" s="23">
        <f>Table62[[#This Row],[NUMBER DRAWN 455]]*2^32</f>
        <v>2684354560</v>
      </c>
      <c r="Y18" s="23">
        <f>Table62[[#This Row],[NUMBER DRAWN 566]]*2^32</f>
        <v>3400182442.6666665</v>
      </c>
      <c r="Z18" s="23">
        <f>Table62[[#This Row],[GRAND NUMBER77]]*2^32</f>
        <v>4294967296</v>
      </c>
    </row>
    <row r="19" spans="1:26" x14ac:dyDescent="0.25">
      <c r="A19" s="6">
        <v>16</v>
      </c>
      <c r="B19" s="10">
        <v>42716</v>
      </c>
      <c r="C19" s="6">
        <v>6</v>
      </c>
      <c r="D19" s="6">
        <v>7</v>
      </c>
      <c r="E19" s="6">
        <v>10</v>
      </c>
      <c r="F19" s="6">
        <v>14</v>
      </c>
      <c r="G19" s="6">
        <v>33</v>
      </c>
      <c r="H19" s="6">
        <v>5</v>
      </c>
      <c r="I19" s="5">
        <f>Table62[[#This Row],[NUMBER DRAWN 1]]</f>
        <v>6</v>
      </c>
      <c r="J19" s="5">
        <f>Table62[[#This Row],[NUMBER DRAWN 2]]</f>
        <v>7</v>
      </c>
      <c r="K19" s="5">
        <f>Table62[[#This Row],[NUMBER DRAWN 3]]</f>
        <v>10</v>
      </c>
      <c r="L19" s="5">
        <f>Table62[[#This Row],[NUMBER DRAWN 4]]</f>
        <v>14</v>
      </c>
      <c r="M19" s="5">
        <f>Table62[[#This Row],[NUMBER DRAWN 5]]</f>
        <v>33</v>
      </c>
      <c r="N19" s="5">
        <f>Table62[[#This Row],[GRAND NUMBER]]</f>
        <v>5</v>
      </c>
      <c r="O19" s="20">
        <f>Table62[[#This Row],[NUMBER DRAWN 12]]/48</f>
        <v>0.125</v>
      </c>
      <c r="P19" s="20">
        <f>Table62[[#This Row],[NUMBER DRAWN 23]]/48</f>
        <v>0.14583333333333334</v>
      </c>
      <c r="Q19" s="20">
        <f>Table62[[#This Row],[NUMBER DRAWN 34]]/48</f>
        <v>0.20833333333333334</v>
      </c>
      <c r="R19" s="20">
        <f>Table62[[#This Row],[NUMBER DRAWN 45]]/48</f>
        <v>0.29166666666666669</v>
      </c>
      <c r="S19" s="20">
        <f>Table62[[#This Row],[NUMBER DRAWN 56]]/48</f>
        <v>0.6875</v>
      </c>
      <c r="T19" s="20">
        <f>Table62[[#This Row],[GRAND NUMBER7]]/6</f>
        <v>0.83333333333333337</v>
      </c>
      <c r="U19" s="23">
        <f>Table62[[#This Row],[NUMBER DRAWN 122]]*2^32</f>
        <v>536870912</v>
      </c>
      <c r="V19" s="23">
        <f>Table62[[#This Row],[NUMBER DRAWN 233]]*2^32</f>
        <v>626349397.33333337</v>
      </c>
      <c r="W19" s="23">
        <f>Table62[[#This Row],[NUMBER DRAWN 344]]*2^32</f>
        <v>894784853.33333337</v>
      </c>
      <c r="X19" s="23">
        <f>Table62[[#This Row],[NUMBER DRAWN 455]]*2^32</f>
        <v>1252698794.6666667</v>
      </c>
      <c r="Y19" s="23">
        <f>Table62[[#This Row],[NUMBER DRAWN 566]]*2^32</f>
        <v>2952790016</v>
      </c>
      <c r="Z19" s="23">
        <f>Table62[[#This Row],[GRAND NUMBER77]]*2^32</f>
        <v>3579139413.3333335</v>
      </c>
    </row>
    <row r="20" spans="1:26" x14ac:dyDescent="0.25">
      <c r="A20" s="5">
        <v>17</v>
      </c>
      <c r="B20" s="9">
        <v>42719</v>
      </c>
      <c r="C20" s="5">
        <v>24</v>
      </c>
      <c r="D20" s="5">
        <v>28</v>
      </c>
      <c r="E20" s="5">
        <v>36</v>
      </c>
      <c r="F20" s="5">
        <v>39</v>
      </c>
      <c r="G20" s="5">
        <v>48</v>
      </c>
      <c r="H20" s="5">
        <v>3</v>
      </c>
      <c r="I20" s="5">
        <f>Table62[[#This Row],[NUMBER DRAWN 1]]</f>
        <v>24</v>
      </c>
      <c r="J20" s="5">
        <f>Table62[[#This Row],[NUMBER DRAWN 2]]</f>
        <v>28</v>
      </c>
      <c r="K20" s="5">
        <f>Table62[[#This Row],[NUMBER DRAWN 3]]</f>
        <v>36</v>
      </c>
      <c r="L20" s="5">
        <f>Table62[[#This Row],[NUMBER DRAWN 4]]</f>
        <v>39</v>
      </c>
      <c r="M20" s="5">
        <f>Table62[[#This Row],[NUMBER DRAWN 5]]</f>
        <v>48</v>
      </c>
      <c r="N20" s="5">
        <f>Table62[[#This Row],[GRAND NUMBER]]</f>
        <v>3</v>
      </c>
      <c r="O20" s="20">
        <f>Table62[[#This Row],[NUMBER DRAWN 12]]/48</f>
        <v>0.5</v>
      </c>
      <c r="P20" s="20">
        <f>Table62[[#This Row],[NUMBER DRAWN 23]]/48</f>
        <v>0.58333333333333337</v>
      </c>
      <c r="Q20" s="20">
        <f>Table62[[#This Row],[NUMBER DRAWN 34]]/48</f>
        <v>0.75</v>
      </c>
      <c r="R20" s="20">
        <f>Table62[[#This Row],[NUMBER DRAWN 45]]/48</f>
        <v>0.8125</v>
      </c>
      <c r="S20" s="20">
        <f>Table62[[#This Row],[NUMBER DRAWN 56]]/48</f>
        <v>1</v>
      </c>
      <c r="T20" s="20">
        <f>Table62[[#This Row],[GRAND NUMBER7]]/6</f>
        <v>0.5</v>
      </c>
      <c r="U20" s="23">
        <f>Table62[[#This Row],[NUMBER DRAWN 122]]*2^32</f>
        <v>2147483648</v>
      </c>
      <c r="V20" s="23">
        <f>Table62[[#This Row],[NUMBER DRAWN 233]]*2^32</f>
        <v>2505397589.3333335</v>
      </c>
      <c r="W20" s="23">
        <f>Table62[[#This Row],[NUMBER DRAWN 344]]*2^32</f>
        <v>3221225472</v>
      </c>
      <c r="X20" s="23">
        <f>Table62[[#This Row],[NUMBER DRAWN 455]]*2^32</f>
        <v>3489660928</v>
      </c>
      <c r="Y20" s="23">
        <f>Table62[[#This Row],[NUMBER DRAWN 566]]*2^32</f>
        <v>4294967296</v>
      </c>
      <c r="Z20" s="23">
        <f>Table62[[#This Row],[GRAND NUMBER77]]*2^32</f>
        <v>2147483648</v>
      </c>
    </row>
    <row r="21" spans="1:26" x14ac:dyDescent="0.25">
      <c r="A21" s="6">
        <v>18</v>
      </c>
      <c r="B21" s="10">
        <v>42723</v>
      </c>
      <c r="C21" s="6">
        <v>3</v>
      </c>
      <c r="D21" s="6">
        <v>9</v>
      </c>
      <c r="E21" s="6">
        <v>10</v>
      </c>
      <c r="F21" s="6">
        <v>13</v>
      </c>
      <c r="G21" s="6">
        <v>25</v>
      </c>
      <c r="H21" s="6">
        <v>4</v>
      </c>
      <c r="I21" s="5">
        <f>Table62[[#This Row],[NUMBER DRAWN 1]]</f>
        <v>3</v>
      </c>
      <c r="J21" s="5">
        <f>Table62[[#This Row],[NUMBER DRAWN 2]]</f>
        <v>9</v>
      </c>
      <c r="K21" s="5">
        <f>Table62[[#This Row],[NUMBER DRAWN 3]]</f>
        <v>10</v>
      </c>
      <c r="L21" s="5">
        <f>Table62[[#This Row],[NUMBER DRAWN 4]]</f>
        <v>13</v>
      </c>
      <c r="M21" s="5">
        <f>Table62[[#This Row],[NUMBER DRAWN 5]]</f>
        <v>25</v>
      </c>
      <c r="N21" s="5">
        <f>Table62[[#This Row],[GRAND NUMBER]]</f>
        <v>4</v>
      </c>
      <c r="O21" s="20">
        <f>Table62[[#This Row],[NUMBER DRAWN 12]]/48</f>
        <v>6.25E-2</v>
      </c>
      <c r="P21" s="20">
        <f>Table62[[#This Row],[NUMBER DRAWN 23]]/48</f>
        <v>0.1875</v>
      </c>
      <c r="Q21" s="20">
        <f>Table62[[#This Row],[NUMBER DRAWN 34]]/48</f>
        <v>0.20833333333333334</v>
      </c>
      <c r="R21" s="20">
        <f>Table62[[#This Row],[NUMBER DRAWN 45]]/48</f>
        <v>0.27083333333333331</v>
      </c>
      <c r="S21" s="20">
        <f>Table62[[#This Row],[NUMBER DRAWN 56]]/48</f>
        <v>0.52083333333333337</v>
      </c>
      <c r="T21" s="20">
        <f>Table62[[#This Row],[GRAND NUMBER7]]/6</f>
        <v>0.66666666666666663</v>
      </c>
      <c r="U21" s="23">
        <f>Table62[[#This Row],[NUMBER DRAWN 122]]*2^32</f>
        <v>268435456</v>
      </c>
      <c r="V21" s="23">
        <f>Table62[[#This Row],[NUMBER DRAWN 233]]*2^32</f>
        <v>805306368</v>
      </c>
      <c r="W21" s="23">
        <f>Table62[[#This Row],[NUMBER DRAWN 344]]*2^32</f>
        <v>894784853.33333337</v>
      </c>
      <c r="X21" s="23">
        <f>Table62[[#This Row],[NUMBER DRAWN 455]]*2^32</f>
        <v>1163220309.3333333</v>
      </c>
      <c r="Y21" s="23">
        <f>Table62[[#This Row],[NUMBER DRAWN 566]]*2^32</f>
        <v>2236962133.3333335</v>
      </c>
      <c r="Z21" s="23">
        <f>Table62[[#This Row],[GRAND NUMBER77]]*2^32</f>
        <v>2863311530.6666665</v>
      </c>
    </row>
    <row r="22" spans="1:26" x14ac:dyDescent="0.25">
      <c r="A22" s="5">
        <v>19</v>
      </c>
      <c r="B22" s="9">
        <v>42726</v>
      </c>
      <c r="C22" s="5">
        <v>4</v>
      </c>
      <c r="D22" s="5">
        <v>7</v>
      </c>
      <c r="E22" s="5">
        <v>8</v>
      </c>
      <c r="F22" s="5">
        <v>38</v>
      </c>
      <c r="G22" s="5">
        <v>40</v>
      </c>
      <c r="H22" s="5">
        <v>6</v>
      </c>
      <c r="I22" s="5">
        <f>Table62[[#This Row],[NUMBER DRAWN 1]]</f>
        <v>4</v>
      </c>
      <c r="J22" s="5">
        <f>Table62[[#This Row],[NUMBER DRAWN 2]]</f>
        <v>7</v>
      </c>
      <c r="K22" s="5">
        <f>Table62[[#This Row],[NUMBER DRAWN 3]]</f>
        <v>8</v>
      </c>
      <c r="L22" s="5">
        <f>Table62[[#This Row],[NUMBER DRAWN 4]]</f>
        <v>38</v>
      </c>
      <c r="M22" s="5">
        <f>Table62[[#This Row],[NUMBER DRAWN 5]]</f>
        <v>40</v>
      </c>
      <c r="N22" s="5">
        <f>Table62[[#This Row],[GRAND NUMBER]]</f>
        <v>6</v>
      </c>
      <c r="O22" s="20">
        <f>Table62[[#This Row],[NUMBER DRAWN 12]]/48</f>
        <v>8.3333333333333329E-2</v>
      </c>
      <c r="P22" s="20">
        <f>Table62[[#This Row],[NUMBER DRAWN 23]]/48</f>
        <v>0.14583333333333334</v>
      </c>
      <c r="Q22" s="20">
        <f>Table62[[#This Row],[NUMBER DRAWN 34]]/48</f>
        <v>0.16666666666666666</v>
      </c>
      <c r="R22" s="20">
        <f>Table62[[#This Row],[NUMBER DRAWN 45]]/48</f>
        <v>0.79166666666666663</v>
      </c>
      <c r="S22" s="20">
        <f>Table62[[#This Row],[NUMBER DRAWN 56]]/48</f>
        <v>0.83333333333333337</v>
      </c>
      <c r="T22" s="20">
        <f>Table62[[#This Row],[GRAND NUMBER7]]/6</f>
        <v>1</v>
      </c>
      <c r="U22" s="23">
        <f>Table62[[#This Row],[NUMBER DRAWN 122]]*2^32</f>
        <v>357913941.33333331</v>
      </c>
      <c r="V22" s="23">
        <f>Table62[[#This Row],[NUMBER DRAWN 233]]*2^32</f>
        <v>626349397.33333337</v>
      </c>
      <c r="W22" s="23">
        <f>Table62[[#This Row],[NUMBER DRAWN 344]]*2^32</f>
        <v>715827882.66666663</v>
      </c>
      <c r="X22" s="23">
        <f>Table62[[#This Row],[NUMBER DRAWN 455]]*2^32</f>
        <v>3400182442.6666665</v>
      </c>
      <c r="Y22" s="23">
        <f>Table62[[#This Row],[NUMBER DRAWN 566]]*2^32</f>
        <v>3579139413.3333335</v>
      </c>
      <c r="Z22" s="23">
        <f>Table62[[#This Row],[GRAND NUMBER77]]*2^32</f>
        <v>4294967296</v>
      </c>
    </row>
    <row r="23" spans="1:26" x14ac:dyDescent="0.25">
      <c r="A23" s="6">
        <v>20</v>
      </c>
      <c r="B23" s="10">
        <v>42730</v>
      </c>
      <c r="C23" s="6">
        <v>5</v>
      </c>
      <c r="D23" s="6">
        <v>18</v>
      </c>
      <c r="E23" s="6">
        <v>26</v>
      </c>
      <c r="F23" s="6">
        <v>42</v>
      </c>
      <c r="G23" s="6">
        <v>45</v>
      </c>
      <c r="H23" s="6">
        <v>4</v>
      </c>
      <c r="I23" s="5">
        <f>Table62[[#This Row],[NUMBER DRAWN 1]]</f>
        <v>5</v>
      </c>
      <c r="J23" s="5">
        <f>Table62[[#This Row],[NUMBER DRAWN 2]]</f>
        <v>18</v>
      </c>
      <c r="K23" s="5">
        <f>Table62[[#This Row],[NUMBER DRAWN 3]]</f>
        <v>26</v>
      </c>
      <c r="L23" s="5">
        <f>Table62[[#This Row],[NUMBER DRAWN 4]]</f>
        <v>42</v>
      </c>
      <c r="M23" s="5">
        <f>Table62[[#This Row],[NUMBER DRAWN 5]]</f>
        <v>45</v>
      </c>
      <c r="N23" s="5">
        <f>Table62[[#This Row],[GRAND NUMBER]]</f>
        <v>4</v>
      </c>
      <c r="O23" s="20">
        <f>Table62[[#This Row],[NUMBER DRAWN 12]]/48</f>
        <v>0.10416666666666667</v>
      </c>
      <c r="P23" s="20">
        <f>Table62[[#This Row],[NUMBER DRAWN 23]]/48</f>
        <v>0.375</v>
      </c>
      <c r="Q23" s="20">
        <f>Table62[[#This Row],[NUMBER DRAWN 34]]/48</f>
        <v>0.54166666666666663</v>
      </c>
      <c r="R23" s="20">
        <f>Table62[[#This Row],[NUMBER DRAWN 45]]/48</f>
        <v>0.875</v>
      </c>
      <c r="S23" s="20">
        <f>Table62[[#This Row],[NUMBER DRAWN 56]]/48</f>
        <v>0.9375</v>
      </c>
      <c r="T23" s="20">
        <f>Table62[[#This Row],[GRAND NUMBER7]]/6</f>
        <v>0.66666666666666663</v>
      </c>
      <c r="U23" s="23">
        <f>Table62[[#This Row],[NUMBER DRAWN 122]]*2^32</f>
        <v>447392426.66666669</v>
      </c>
      <c r="V23" s="23">
        <f>Table62[[#This Row],[NUMBER DRAWN 233]]*2^32</f>
        <v>1610612736</v>
      </c>
      <c r="W23" s="23">
        <f>Table62[[#This Row],[NUMBER DRAWN 344]]*2^32</f>
        <v>2326440618.6666665</v>
      </c>
      <c r="X23" s="23">
        <f>Table62[[#This Row],[NUMBER DRAWN 455]]*2^32</f>
        <v>3758096384</v>
      </c>
      <c r="Y23" s="23">
        <f>Table62[[#This Row],[NUMBER DRAWN 566]]*2^32</f>
        <v>4026531840</v>
      </c>
      <c r="Z23" s="23">
        <f>Table62[[#This Row],[GRAND NUMBER77]]*2^32</f>
        <v>2863311530.6666665</v>
      </c>
    </row>
    <row r="24" spans="1:26" x14ac:dyDescent="0.25">
      <c r="A24" s="5">
        <v>21</v>
      </c>
      <c r="B24" s="9">
        <v>42733</v>
      </c>
      <c r="C24" s="5">
        <v>6</v>
      </c>
      <c r="D24" s="5">
        <v>16</v>
      </c>
      <c r="E24" s="5">
        <v>40</v>
      </c>
      <c r="F24" s="5">
        <v>43</v>
      </c>
      <c r="G24" s="5">
        <v>46</v>
      </c>
      <c r="H24" s="5">
        <v>6</v>
      </c>
      <c r="I24" s="5">
        <f>Table62[[#This Row],[NUMBER DRAWN 1]]</f>
        <v>6</v>
      </c>
      <c r="J24" s="5">
        <f>Table62[[#This Row],[NUMBER DRAWN 2]]</f>
        <v>16</v>
      </c>
      <c r="K24" s="5">
        <f>Table62[[#This Row],[NUMBER DRAWN 3]]</f>
        <v>40</v>
      </c>
      <c r="L24" s="5">
        <f>Table62[[#This Row],[NUMBER DRAWN 4]]</f>
        <v>43</v>
      </c>
      <c r="M24" s="5">
        <f>Table62[[#This Row],[NUMBER DRAWN 5]]</f>
        <v>46</v>
      </c>
      <c r="N24" s="5">
        <f>Table62[[#This Row],[GRAND NUMBER]]</f>
        <v>6</v>
      </c>
      <c r="O24" s="20">
        <f>Table62[[#This Row],[NUMBER DRAWN 12]]/48</f>
        <v>0.125</v>
      </c>
      <c r="P24" s="20">
        <f>Table62[[#This Row],[NUMBER DRAWN 23]]/48</f>
        <v>0.33333333333333331</v>
      </c>
      <c r="Q24" s="20">
        <f>Table62[[#This Row],[NUMBER DRAWN 34]]/48</f>
        <v>0.83333333333333337</v>
      </c>
      <c r="R24" s="20">
        <f>Table62[[#This Row],[NUMBER DRAWN 45]]/48</f>
        <v>0.89583333333333337</v>
      </c>
      <c r="S24" s="20">
        <f>Table62[[#This Row],[NUMBER DRAWN 56]]/48</f>
        <v>0.95833333333333337</v>
      </c>
      <c r="T24" s="20">
        <f>Table62[[#This Row],[GRAND NUMBER7]]/6</f>
        <v>1</v>
      </c>
      <c r="U24" s="23">
        <f>Table62[[#This Row],[NUMBER DRAWN 122]]*2^32</f>
        <v>536870912</v>
      </c>
      <c r="V24" s="23">
        <f>Table62[[#This Row],[NUMBER DRAWN 233]]*2^32</f>
        <v>1431655765.3333333</v>
      </c>
      <c r="W24" s="23">
        <f>Table62[[#This Row],[NUMBER DRAWN 344]]*2^32</f>
        <v>3579139413.3333335</v>
      </c>
      <c r="X24" s="23">
        <f>Table62[[#This Row],[NUMBER DRAWN 455]]*2^32</f>
        <v>3847574869.3333335</v>
      </c>
      <c r="Y24" s="23">
        <f>Table62[[#This Row],[NUMBER DRAWN 566]]*2^32</f>
        <v>4116010325.3333335</v>
      </c>
      <c r="Z24" s="23">
        <f>Table62[[#This Row],[GRAND NUMBER77]]*2^32</f>
        <v>4294967296</v>
      </c>
    </row>
    <row r="25" spans="1:26" x14ac:dyDescent="0.25">
      <c r="A25" s="6">
        <v>22</v>
      </c>
      <c r="B25" s="10">
        <v>42737</v>
      </c>
      <c r="C25" s="6">
        <v>6</v>
      </c>
      <c r="D25" s="6">
        <v>25</v>
      </c>
      <c r="E25" s="6">
        <v>26</v>
      </c>
      <c r="F25" s="6">
        <v>42</v>
      </c>
      <c r="G25" s="6">
        <v>47</v>
      </c>
      <c r="H25" s="6">
        <v>3</v>
      </c>
      <c r="I25" s="5">
        <f>Table62[[#This Row],[NUMBER DRAWN 1]]</f>
        <v>6</v>
      </c>
      <c r="J25" s="5">
        <f>Table62[[#This Row],[NUMBER DRAWN 2]]</f>
        <v>25</v>
      </c>
      <c r="K25" s="5">
        <f>Table62[[#This Row],[NUMBER DRAWN 3]]</f>
        <v>26</v>
      </c>
      <c r="L25" s="5">
        <f>Table62[[#This Row],[NUMBER DRAWN 4]]</f>
        <v>42</v>
      </c>
      <c r="M25" s="5">
        <f>Table62[[#This Row],[NUMBER DRAWN 5]]</f>
        <v>47</v>
      </c>
      <c r="N25" s="5">
        <f>Table62[[#This Row],[GRAND NUMBER]]</f>
        <v>3</v>
      </c>
      <c r="O25" s="20">
        <f>Table62[[#This Row],[NUMBER DRAWN 12]]/48</f>
        <v>0.125</v>
      </c>
      <c r="P25" s="20">
        <f>Table62[[#This Row],[NUMBER DRAWN 23]]/48</f>
        <v>0.52083333333333337</v>
      </c>
      <c r="Q25" s="20">
        <f>Table62[[#This Row],[NUMBER DRAWN 34]]/48</f>
        <v>0.54166666666666663</v>
      </c>
      <c r="R25" s="20">
        <f>Table62[[#This Row],[NUMBER DRAWN 45]]/48</f>
        <v>0.875</v>
      </c>
      <c r="S25" s="20">
        <f>Table62[[#This Row],[NUMBER DRAWN 56]]/48</f>
        <v>0.97916666666666663</v>
      </c>
      <c r="T25" s="20">
        <f>Table62[[#This Row],[GRAND NUMBER7]]/6</f>
        <v>0.5</v>
      </c>
      <c r="U25" s="23">
        <f>Table62[[#This Row],[NUMBER DRAWN 122]]*2^32</f>
        <v>536870912</v>
      </c>
      <c r="V25" s="23">
        <f>Table62[[#This Row],[NUMBER DRAWN 233]]*2^32</f>
        <v>2236962133.3333335</v>
      </c>
      <c r="W25" s="23">
        <f>Table62[[#This Row],[NUMBER DRAWN 344]]*2^32</f>
        <v>2326440618.6666665</v>
      </c>
      <c r="X25" s="23">
        <f>Table62[[#This Row],[NUMBER DRAWN 455]]*2^32</f>
        <v>3758096384</v>
      </c>
      <c r="Y25" s="23">
        <f>Table62[[#This Row],[NUMBER DRAWN 566]]*2^32</f>
        <v>4205488810.6666665</v>
      </c>
      <c r="Z25" s="23">
        <f>Table62[[#This Row],[GRAND NUMBER77]]*2^32</f>
        <v>2147483648</v>
      </c>
    </row>
    <row r="26" spans="1:26" x14ac:dyDescent="0.25">
      <c r="A26" s="5">
        <v>23</v>
      </c>
      <c r="B26" s="9">
        <v>42740</v>
      </c>
      <c r="C26" s="5">
        <v>20</v>
      </c>
      <c r="D26" s="5">
        <v>26</v>
      </c>
      <c r="E26" s="5">
        <v>37</v>
      </c>
      <c r="F26" s="5">
        <v>45</v>
      </c>
      <c r="G26" s="5">
        <v>49</v>
      </c>
      <c r="H26" s="5">
        <v>5</v>
      </c>
      <c r="I26" s="5">
        <f>Table62[[#This Row],[NUMBER DRAWN 1]]</f>
        <v>20</v>
      </c>
      <c r="J26" s="5">
        <f>Table62[[#This Row],[NUMBER DRAWN 2]]</f>
        <v>26</v>
      </c>
      <c r="K26" s="5">
        <f>Table62[[#This Row],[NUMBER DRAWN 3]]</f>
        <v>37</v>
      </c>
      <c r="L26" s="5">
        <f>Table62[[#This Row],[NUMBER DRAWN 4]]</f>
        <v>45</v>
      </c>
      <c r="M26" s="5">
        <f>Table62[[#This Row],[NUMBER DRAWN 5]]</f>
        <v>49</v>
      </c>
      <c r="N26" s="5">
        <f>Table62[[#This Row],[GRAND NUMBER]]</f>
        <v>5</v>
      </c>
      <c r="O26" s="20">
        <f>Table62[[#This Row],[NUMBER DRAWN 12]]/48</f>
        <v>0.41666666666666669</v>
      </c>
      <c r="P26" s="20">
        <f>Table62[[#This Row],[NUMBER DRAWN 23]]/48</f>
        <v>0.54166666666666663</v>
      </c>
      <c r="Q26" s="20">
        <f>Table62[[#This Row],[NUMBER DRAWN 34]]/48</f>
        <v>0.77083333333333337</v>
      </c>
      <c r="R26" s="20">
        <f>Table62[[#This Row],[NUMBER DRAWN 45]]/48</f>
        <v>0.9375</v>
      </c>
      <c r="S26" s="20">
        <f>Table62[[#This Row],[NUMBER DRAWN 56]]/48</f>
        <v>1.0208333333333333</v>
      </c>
      <c r="T26" s="20">
        <f>Table62[[#This Row],[GRAND NUMBER7]]/6</f>
        <v>0.83333333333333337</v>
      </c>
      <c r="U26" s="23">
        <f>Table62[[#This Row],[NUMBER DRAWN 122]]*2^32</f>
        <v>1789569706.6666667</v>
      </c>
      <c r="V26" s="23">
        <f>Table62[[#This Row],[NUMBER DRAWN 233]]*2^32</f>
        <v>2326440618.6666665</v>
      </c>
      <c r="W26" s="23">
        <f>Table62[[#This Row],[NUMBER DRAWN 344]]*2^32</f>
        <v>3310703957.3333335</v>
      </c>
      <c r="X26" s="23">
        <f>Table62[[#This Row],[NUMBER DRAWN 455]]*2^32</f>
        <v>4026531840</v>
      </c>
      <c r="Y26" s="23">
        <f>Table62[[#This Row],[NUMBER DRAWN 566]]*2^32</f>
        <v>4384445781.333333</v>
      </c>
      <c r="Z26" s="23">
        <f>Table62[[#This Row],[GRAND NUMBER77]]*2^32</f>
        <v>3579139413.3333335</v>
      </c>
    </row>
    <row r="27" spans="1:26" x14ac:dyDescent="0.25">
      <c r="A27" s="6">
        <v>24</v>
      </c>
      <c r="B27" s="10">
        <v>42744</v>
      </c>
      <c r="C27" s="6">
        <v>21</v>
      </c>
      <c r="D27" s="6">
        <v>26</v>
      </c>
      <c r="E27" s="6">
        <v>27</v>
      </c>
      <c r="F27" s="6">
        <v>30</v>
      </c>
      <c r="G27" s="6">
        <v>47</v>
      </c>
      <c r="H27" s="6">
        <v>1</v>
      </c>
      <c r="I27" s="5">
        <f>Table62[[#This Row],[NUMBER DRAWN 1]]</f>
        <v>21</v>
      </c>
      <c r="J27" s="5">
        <f>Table62[[#This Row],[NUMBER DRAWN 2]]</f>
        <v>26</v>
      </c>
      <c r="K27" s="5">
        <f>Table62[[#This Row],[NUMBER DRAWN 3]]</f>
        <v>27</v>
      </c>
      <c r="L27" s="5">
        <f>Table62[[#This Row],[NUMBER DRAWN 4]]</f>
        <v>30</v>
      </c>
      <c r="M27" s="5">
        <f>Table62[[#This Row],[NUMBER DRAWN 5]]</f>
        <v>47</v>
      </c>
      <c r="N27" s="5">
        <f>Table62[[#This Row],[GRAND NUMBER]]</f>
        <v>1</v>
      </c>
      <c r="O27" s="20">
        <f>Table62[[#This Row],[NUMBER DRAWN 12]]/48</f>
        <v>0.4375</v>
      </c>
      <c r="P27" s="20">
        <f>Table62[[#This Row],[NUMBER DRAWN 23]]/48</f>
        <v>0.54166666666666663</v>
      </c>
      <c r="Q27" s="20">
        <f>Table62[[#This Row],[NUMBER DRAWN 34]]/48</f>
        <v>0.5625</v>
      </c>
      <c r="R27" s="20">
        <f>Table62[[#This Row],[NUMBER DRAWN 45]]/48</f>
        <v>0.625</v>
      </c>
      <c r="S27" s="20">
        <f>Table62[[#This Row],[NUMBER DRAWN 56]]/48</f>
        <v>0.97916666666666663</v>
      </c>
      <c r="T27" s="20">
        <f>Table62[[#This Row],[GRAND NUMBER7]]/6</f>
        <v>0.16666666666666666</v>
      </c>
      <c r="U27" s="23">
        <f>Table62[[#This Row],[NUMBER DRAWN 122]]*2^32</f>
        <v>1879048192</v>
      </c>
      <c r="V27" s="23">
        <f>Table62[[#This Row],[NUMBER DRAWN 233]]*2^32</f>
        <v>2326440618.6666665</v>
      </c>
      <c r="W27" s="23">
        <f>Table62[[#This Row],[NUMBER DRAWN 344]]*2^32</f>
        <v>2415919104</v>
      </c>
      <c r="X27" s="23">
        <f>Table62[[#This Row],[NUMBER DRAWN 455]]*2^32</f>
        <v>2684354560</v>
      </c>
      <c r="Y27" s="23">
        <f>Table62[[#This Row],[NUMBER DRAWN 566]]*2^32</f>
        <v>4205488810.6666665</v>
      </c>
      <c r="Z27" s="23">
        <f>Table62[[#This Row],[GRAND NUMBER77]]*2^32</f>
        <v>715827882.66666663</v>
      </c>
    </row>
    <row r="28" spans="1:26" x14ac:dyDescent="0.25">
      <c r="A28" s="5">
        <v>25</v>
      </c>
      <c r="B28" s="9">
        <v>42747</v>
      </c>
      <c r="C28" s="5">
        <v>11</v>
      </c>
      <c r="D28" s="5">
        <v>17</v>
      </c>
      <c r="E28" s="5">
        <v>24</v>
      </c>
      <c r="F28" s="5">
        <v>35</v>
      </c>
      <c r="G28" s="5">
        <v>38</v>
      </c>
      <c r="H28" s="5">
        <v>6</v>
      </c>
      <c r="I28" s="5">
        <f>Table62[[#This Row],[NUMBER DRAWN 1]]</f>
        <v>11</v>
      </c>
      <c r="J28" s="5">
        <f>Table62[[#This Row],[NUMBER DRAWN 2]]</f>
        <v>17</v>
      </c>
      <c r="K28" s="5">
        <f>Table62[[#This Row],[NUMBER DRAWN 3]]</f>
        <v>24</v>
      </c>
      <c r="L28" s="5">
        <f>Table62[[#This Row],[NUMBER DRAWN 4]]</f>
        <v>35</v>
      </c>
      <c r="M28" s="5">
        <f>Table62[[#This Row],[NUMBER DRAWN 5]]</f>
        <v>38</v>
      </c>
      <c r="N28" s="5">
        <f>Table62[[#This Row],[GRAND NUMBER]]</f>
        <v>6</v>
      </c>
      <c r="O28" s="20">
        <f>Table62[[#This Row],[NUMBER DRAWN 12]]/48</f>
        <v>0.22916666666666666</v>
      </c>
      <c r="P28" s="20">
        <f>Table62[[#This Row],[NUMBER DRAWN 23]]/48</f>
        <v>0.35416666666666669</v>
      </c>
      <c r="Q28" s="20">
        <f>Table62[[#This Row],[NUMBER DRAWN 34]]/48</f>
        <v>0.5</v>
      </c>
      <c r="R28" s="20">
        <f>Table62[[#This Row],[NUMBER DRAWN 45]]/48</f>
        <v>0.72916666666666663</v>
      </c>
      <c r="S28" s="20">
        <f>Table62[[#This Row],[NUMBER DRAWN 56]]/48</f>
        <v>0.79166666666666663</v>
      </c>
      <c r="T28" s="20">
        <f>Table62[[#This Row],[GRAND NUMBER7]]/6</f>
        <v>1</v>
      </c>
      <c r="U28" s="23">
        <f>Table62[[#This Row],[NUMBER DRAWN 122]]*2^32</f>
        <v>984263338.66666663</v>
      </c>
      <c r="V28" s="23">
        <f>Table62[[#This Row],[NUMBER DRAWN 233]]*2^32</f>
        <v>1521134250.6666667</v>
      </c>
      <c r="W28" s="23">
        <f>Table62[[#This Row],[NUMBER DRAWN 344]]*2^32</f>
        <v>2147483648</v>
      </c>
      <c r="X28" s="23">
        <f>Table62[[#This Row],[NUMBER DRAWN 455]]*2^32</f>
        <v>3131746986.6666665</v>
      </c>
      <c r="Y28" s="23">
        <f>Table62[[#This Row],[NUMBER DRAWN 566]]*2^32</f>
        <v>3400182442.6666665</v>
      </c>
      <c r="Z28" s="23">
        <f>Table62[[#This Row],[GRAND NUMBER77]]*2^32</f>
        <v>4294967296</v>
      </c>
    </row>
    <row r="29" spans="1:26" x14ac:dyDescent="0.25">
      <c r="A29" s="6">
        <v>26</v>
      </c>
      <c r="B29" s="10">
        <v>42751</v>
      </c>
      <c r="C29" s="6">
        <v>3</v>
      </c>
      <c r="D29" s="6">
        <v>19</v>
      </c>
      <c r="E29" s="6">
        <v>24</v>
      </c>
      <c r="F29" s="6">
        <v>37</v>
      </c>
      <c r="G29" s="6">
        <v>46</v>
      </c>
      <c r="H29" s="6">
        <v>6</v>
      </c>
      <c r="I29" s="5">
        <f>Table62[[#This Row],[NUMBER DRAWN 1]]</f>
        <v>3</v>
      </c>
      <c r="J29" s="5">
        <f>Table62[[#This Row],[NUMBER DRAWN 2]]</f>
        <v>19</v>
      </c>
      <c r="K29" s="5">
        <f>Table62[[#This Row],[NUMBER DRAWN 3]]</f>
        <v>24</v>
      </c>
      <c r="L29" s="5">
        <f>Table62[[#This Row],[NUMBER DRAWN 4]]</f>
        <v>37</v>
      </c>
      <c r="M29" s="5">
        <f>Table62[[#This Row],[NUMBER DRAWN 5]]</f>
        <v>46</v>
      </c>
      <c r="N29" s="5">
        <f>Table62[[#This Row],[GRAND NUMBER]]</f>
        <v>6</v>
      </c>
      <c r="O29" s="20">
        <f>Table62[[#This Row],[NUMBER DRAWN 12]]/48</f>
        <v>6.25E-2</v>
      </c>
      <c r="P29" s="20">
        <f>Table62[[#This Row],[NUMBER DRAWN 23]]/48</f>
        <v>0.39583333333333331</v>
      </c>
      <c r="Q29" s="20">
        <f>Table62[[#This Row],[NUMBER DRAWN 34]]/48</f>
        <v>0.5</v>
      </c>
      <c r="R29" s="20">
        <f>Table62[[#This Row],[NUMBER DRAWN 45]]/48</f>
        <v>0.77083333333333337</v>
      </c>
      <c r="S29" s="20">
        <f>Table62[[#This Row],[NUMBER DRAWN 56]]/48</f>
        <v>0.95833333333333337</v>
      </c>
      <c r="T29" s="20">
        <f>Table62[[#This Row],[GRAND NUMBER7]]/6</f>
        <v>1</v>
      </c>
      <c r="U29" s="23">
        <f>Table62[[#This Row],[NUMBER DRAWN 122]]*2^32</f>
        <v>268435456</v>
      </c>
      <c r="V29" s="23">
        <f>Table62[[#This Row],[NUMBER DRAWN 233]]*2^32</f>
        <v>1700091221.3333333</v>
      </c>
      <c r="W29" s="23">
        <f>Table62[[#This Row],[NUMBER DRAWN 344]]*2^32</f>
        <v>2147483648</v>
      </c>
      <c r="X29" s="23">
        <f>Table62[[#This Row],[NUMBER DRAWN 455]]*2^32</f>
        <v>3310703957.3333335</v>
      </c>
      <c r="Y29" s="23">
        <f>Table62[[#This Row],[NUMBER DRAWN 566]]*2^32</f>
        <v>4116010325.3333335</v>
      </c>
      <c r="Z29" s="23">
        <f>Table62[[#This Row],[GRAND NUMBER77]]*2^32</f>
        <v>4294967296</v>
      </c>
    </row>
    <row r="30" spans="1:26" x14ac:dyDescent="0.25">
      <c r="A30" s="5">
        <v>27</v>
      </c>
      <c r="B30" s="9">
        <v>42754</v>
      </c>
      <c r="C30" s="5">
        <v>5</v>
      </c>
      <c r="D30" s="5">
        <v>7</v>
      </c>
      <c r="E30" s="5">
        <v>11</v>
      </c>
      <c r="F30" s="5">
        <v>13</v>
      </c>
      <c r="G30" s="5">
        <v>32</v>
      </c>
      <c r="H30" s="5">
        <v>6</v>
      </c>
      <c r="I30" s="5">
        <f>Table62[[#This Row],[NUMBER DRAWN 1]]</f>
        <v>5</v>
      </c>
      <c r="J30" s="5">
        <f>Table62[[#This Row],[NUMBER DRAWN 2]]</f>
        <v>7</v>
      </c>
      <c r="K30" s="5">
        <f>Table62[[#This Row],[NUMBER DRAWN 3]]</f>
        <v>11</v>
      </c>
      <c r="L30" s="5">
        <f>Table62[[#This Row],[NUMBER DRAWN 4]]</f>
        <v>13</v>
      </c>
      <c r="M30" s="5">
        <f>Table62[[#This Row],[NUMBER DRAWN 5]]</f>
        <v>32</v>
      </c>
      <c r="N30" s="5">
        <f>Table62[[#This Row],[GRAND NUMBER]]</f>
        <v>6</v>
      </c>
      <c r="O30" s="20">
        <f>Table62[[#This Row],[NUMBER DRAWN 12]]/48</f>
        <v>0.10416666666666667</v>
      </c>
      <c r="P30" s="20">
        <f>Table62[[#This Row],[NUMBER DRAWN 23]]/48</f>
        <v>0.14583333333333334</v>
      </c>
      <c r="Q30" s="20">
        <f>Table62[[#This Row],[NUMBER DRAWN 34]]/48</f>
        <v>0.22916666666666666</v>
      </c>
      <c r="R30" s="20">
        <f>Table62[[#This Row],[NUMBER DRAWN 45]]/48</f>
        <v>0.27083333333333331</v>
      </c>
      <c r="S30" s="20">
        <f>Table62[[#This Row],[NUMBER DRAWN 56]]/48</f>
        <v>0.66666666666666663</v>
      </c>
      <c r="T30" s="20">
        <f>Table62[[#This Row],[GRAND NUMBER7]]/6</f>
        <v>1</v>
      </c>
      <c r="U30" s="23">
        <f>Table62[[#This Row],[NUMBER DRAWN 122]]*2^32</f>
        <v>447392426.66666669</v>
      </c>
      <c r="V30" s="23">
        <f>Table62[[#This Row],[NUMBER DRAWN 233]]*2^32</f>
        <v>626349397.33333337</v>
      </c>
      <c r="W30" s="23">
        <f>Table62[[#This Row],[NUMBER DRAWN 344]]*2^32</f>
        <v>984263338.66666663</v>
      </c>
      <c r="X30" s="23">
        <f>Table62[[#This Row],[NUMBER DRAWN 455]]*2^32</f>
        <v>1163220309.3333333</v>
      </c>
      <c r="Y30" s="23">
        <f>Table62[[#This Row],[NUMBER DRAWN 566]]*2^32</f>
        <v>2863311530.6666665</v>
      </c>
      <c r="Z30" s="23">
        <f>Table62[[#This Row],[GRAND NUMBER77]]*2^32</f>
        <v>4294967296</v>
      </c>
    </row>
    <row r="31" spans="1:26" x14ac:dyDescent="0.25">
      <c r="A31" s="6">
        <v>28</v>
      </c>
      <c r="B31" s="10">
        <v>42758</v>
      </c>
      <c r="C31" s="6">
        <v>10</v>
      </c>
      <c r="D31" s="6">
        <v>31</v>
      </c>
      <c r="E31" s="6">
        <v>40</v>
      </c>
      <c r="F31" s="6">
        <v>42</v>
      </c>
      <c r="G31" s="6">
        <v>46</v>
      </c>
      <c r="H31" s="6">
        <v>2</v>
      </c>
      <c r="I31" s="5">
        <f>Table62[[#This Row],[NUMBER DRAWN 1]]</f>
        <v>10</v>
      </c>
      <c r="J31" s="5">
        <f>Table62[[#This Row],[NUMBER DRAWN 2]]</f>
        <v>31</v>
      </c>
      <c r="K31" s="5">
        <f>Table62[[#This Row],[NUMBER DRAWN 3]]</f>
        <v>40</v>
      </c>
      <c r="L31" s="5">
        <f>Table62[[#This Row],[NUMBER DRAWN 4]]</f>
        <v>42</v>
      </c>
      <c r="M31" s="5">
        <f>Table62[[#This Row],[NUMBER DRAWN 5]]</f>
        <v>46</v>
      </c>
      <c r="N31" s="5">
        <f>Table62[[#This Row],[GRAND NUMBER]]</f>
        <v>2</v>
      </c>
      <c r="O31" s="20">
        <f>Table62[[#This Row],[NUMBER DRAWN 12]]/48</f>
        <v>0.20833333333333334</v>
      </c>
      <c r="P31" s="20">
        <f>Table62[[#This Row],[NUMBER DRAWN 23]]/48</f>
        <v>0.64583333333333337</v>
      </c>
      <c r="Q31" s="20">
        <f>Table62[[#This Row],[NUMBER DRAWN 34]]/48</f>
        <v>0.83333333333333337</v>
      </c>
      <c r="R31" s="20">
        <f>Table62[[#This Row],[NUMBER DRAWN 45]]/48</f>
        <v>0.875</v>
      </c>
      <c r="S31" s="20">
        <f>Table62[[#This Row],[NUMBER DRAWN 56]]/48</f>
        <v>0.95833333333333337</v>
      </c>
      <c r="T31" s="20">
        <f>Table62[[#This Row],[GRAND NUMBER7]]/6</f>
        <v>0.33333333333333331</v>
      </c>
      <c r="U31" s="23">
        <f>Table62[[#This Row],[NUMBER DRAWN 122]]*2^32</f>
        <v>894784853.33333337</v>
      </c>
      <c r="V31" s="23">
        <f>Table62[[#This Row],[NUMBER DRAWN 233]]*2^32</f>
        <v>2773833045.3333335</v>
      </c>
      <c r="W31" s="23">
        <f>Table62[[#This Row],[NUMBER DRAWN 344]]*2^32</f>
        <v>3579139413.3333335</v>
      </c>
      <c r="X31" s="23">
        <f>Table62[[#This Row],[NUMBER DRAWN 455]]*2^32</f>
        <v>3758096384</v>
      </c>
      <c r="Y31" s="23">
        <f>Table62[[#This Row],[NUMBER DRAWN 566]]*2^32</f>
        <v>4116010325.3333335</v>
      </c>
      <c r="Z31" s="23">
        <f>Table62[[#This Row],[GRAND NUMBER77]]*2^32</f>
        <v>1431655765.3333333</v>
      </c>
    </row>
    <row r="32" spans="1:26" x14ac:dyDescent="0.25">
      <c r="A32" s="5">
        <v>29</v>
      </c>
      <c r="B32" s="9">
        <v>42761</v>
      </c>
      <c r="C32" s="5">
        <v>19</v>
      </c>
      <c r="D32" s="5">
        <v>25</v>
      </c>
      <c r="E32" s="5">
        <v>27</v>
      </c>
      <c r="F32" s="5">
        <v>34</v>
      </c>
      <c r="G32" s="5">
        <v>44</v>
      </c>
      <c r="H32" s="5">
        <v>1</v>
      </c>
      <c r="I32" s="5">
        <f>Table62[[#This Row],[NUMBER DRAWN 1]]</f>
        <v>19</v>
      </c>
      <c r="J32" s="5">
        <f>Table62[[#This Row],[NUMBER DRAWN 2]]</f>
        <v>25</v>
      </c>
      <c r="K32" s="5">
        <f>Table62[[#This Row],[NUMBER DRAWN 3]]</f>
        <v>27</v>
      </c>
      <c r="L32" s="5">
        <f>Table62[[#This Row],[NUMBER DRAWN 4]]</f>
        <v>34</v>
      </c>
      <c r="M32" s="5">
        <f>Table62[[#This Row],[NUMBER DRAWN 5]]</f>
        <v>44</v>
      </c>
      <c r="N32" s="5">
        <f>Table62[[#This Row],[GRAND NUMBER]]</f>
        <v>1</v>
      </c>
      <c r="O32" s="20">
        <f>Table62[[#This Row],[NUMBER DRAWN 12]]/48</f>
        <v>0.39583333333333331</v>
      </c>
      <c r="P32" s="20">
        <f>Table62[[#This Row],[NUMBER DRAWN 23]]/48</f>
        <v>0.52083333333333337</v>
      </c>
      <c r="Q32" s="20">
        <f>Table62[[#This Row],[NUMBER DRAWN 34]]/48</f>
        <v>0.5625</v>
      </c>
      <c r="R32" s="20">
        <f>Table62[[#This Row],[NUMBER DRAWN 45]]/48</f>
        <v>0.70833333333333337</v>
      </c>
      <c r="S32" s="20">
        <f>Table62[[#This Row],[NUMBER DRAWN 56]]/48</f>
        <v>0.91666666666666663</v>
      </c>
      <c r="T32" s="20">
        <f>Table62[[#This Row],[GRAND NUMBER7]]/6</f>
        <v>0.16666666666666666</v>
      </c>
      <c r="U32" s="23">
        <f>Table62[[#This Row],[NUMBER DRAWN 122]]*2^32</f>
        <v>1700091221.3333333</v>
      </c>
      <c r="V32" s="23">
        <f>Table62[[#This Row],[NUMBER DRAWN 233]]*2^32</f>
        <v>2236962133.3333335</v>
      </c>
      <c r="W32" s="23">
        <f>Table62[[#This Row],[NUMBER DRAWN 344]]*2^32</f>
        <v>2415919104</v>
      </c>
      <c r="X32" s="23">
        <f>Table62[[#This Row],[NUMBER DRAWN 455]]*2^32</f>
        <v>3042268501.3333335</v>
      </c>
      <c r="Y32" s="23">
        <f>Table62[[#This Row],[NUMBER DRAWN 566]]*2^32</f>
        <v>3937053354.6666665</v>
      </c>
      <c r="Z32" s="23">
        <f>Table62[[#This Row],[GRAND NUMBER77]]*2^32</f>
        <v>715827882.66666663</v>
      </c>
    </row>
    <row r="33" spans="1:26" x14ac:dyDescent="0.25">
      <c r="A33" s="6">
        <v>30</v>
      </c>
      <c r="B33" s="10">
        <v>42765</v>
      </c>
      <c r="C33" s="6">
        <v>16</v>
      </c>
      <c r="D33" s="6">
        <v>19</v>
      </c>
      <c r="E33" s="6">
        <v>32</v>
      </c>
      <c r="F33" s="6">
        <v>35</v>
      </c>
      <c r="G33" s="6">
        <v>44</v>
      </c>
      <c r="H33" s="6">
        <v>3</v>
      </c>
      <c r="I33" s="5">
        <f>Table62[[#This Row],[NUMBER DRAWN 1]]</f>
        <v>16</v>
      </c>
      <c r="J33" s="5">
        <f>Table62[[#This Row],[NUMBER DRAWN 2]]</f>
        <v>19</v>
      </c>
      <c r="K33" s="5">
        <f>Table62[[#This Row],[NUMBER DRAWN 3]]</f>
        <v>32</v>
      </c>
      <c r="L33" s="5">
        <f>Table62[[#This Row],[NUMBER DRAWN 4]]</f>
        <v>35</v>
      </c>
      <c r="M33" s="5">
        <f>Table62[[#This Row],[NUMBER DRAWN 5]]</f>
        <v>44</v>
      </c>
      <c r="N33" s="5">
        <f>Table62[[#This Row],[GRAND NUMBER]]</f>
        <v>3</v>
      </c>
      <c r="O33" s="20">
        <f>Table62[[#This Row],[NUMBER DRAWN 12]]/48</f>
        <v>0.33333333333333331</v>
      </c>
      <c r="P33" s="20">
        <f>Table62[[#This Row],[NUMBER DRAWN 23]]/48</f>
        <v>0.39583333333333331</v>
      </c>
      <c r="Q33" s="20">
        <f>Table62[[#This Row],[NUMBER DRAWN 34]]/48</f>
        <v>0.66666666666666663</v>
      </c>
      <c r="R33" s="20">
        <f>Table62[[#This Row],[NUMBER DRAWN 45]]/48</f>
        <v>0.72916666666666663</v>
      </c>
      <c r="S33" s="20">
        <f>Table62[[#This Row],[NUMBER DRAWN 56]]/48</f>
        <v>0.91666666666666663</v>
      </c>
      <c r="T33" s="20">
        <f>Table62[[#This Row],[GRAND NUMBER7]]/6</f>
        <v>0.5</v>
      </c>
      <c r="U33" s="23">
        <f>Table62[[#This Row],[NUMBER DRAWN 122]]*2^32</f>
        <v>1431655765.3333333</v>
      </c>
      <c r="V33" s="23">
        <f>Table62[[#This Row],[NUMBER DRAWN 233]]*2^32</f>
        <v>1700091221.3333333</v>
      </c>
      <c r="W33" s="23">
        <f>Table62[[#This Row],[NUMBER DRAWN 344]]*2^32</f>
        <v>2863311530.6666665</v>
      </c>
      <c r="X33" s="23">
        <f>Table62[[#This Row],[NUMBER DRAWN 455]]*2^32</f>
        <v>3131746986.6666665</v>
      </c>
      <c r="Y33" s="23">
        <f>Table62[[#This Row],[NUMBER DRAWN 566]]*2^32</f>
        <v>3937053354.6666665</v>
      </c>
      <c r="Z33" s="23">
        <f>Table62[[#This Row],[GRAND NUMBER77]]*2^32</f>
        <v>2147483648</v>
      </c>
    </row>
    <row r="34" spans="1:26" x14ac:dyDescent="0.25">
      <c r="A34" s="5">
        <v>31</v>
      </c>
      <c r="B34" s="9">
        <v>42768</v>
      </c>
      <c r="C34" s="5">
        <v>6</v>
      </c>
      <c r="D34" s="5">
        <v>7</v>
      </c>
      <c r="E34" s="5">
        <v>31</v>
      </c>
      <c r="F34" s="5">
        <v>34</v>
      </c>
      <c r="G34" s="5">
        <v>38</v>
      </c>
      <c r="H34" s="5">
        <v>2</v>
      </c>
      <c r="I34" s="5">
        <f>Table62[[#This Row],[NUMBER DRAWN 1]]</f>
        <v>6</v>
      </c>
      <c r="J34" s="5">
        <f>Table62[[#This Row],[NUMBER DRAWN 2]]</f>
        <v>7</v>
      </c>
      <c r="K34" s="5">
        <f>Table62[[#This Row],[NUMBER DRAWN 3]]</f>
        <v>31</v>
      </c>
      <c r="L34" s="5">
        <f>Table62[[#This Row],[NUMBER DRAWN 4]]</f>
        <v>34</v>
      </c>
      <c r="M34" s="5">
        <f>Table62[[#This Row],[NUMBER DRAWN 5]]</f>
        <v>38</v>
      </c>
      <c r="N34" s="5">
        <f>Table62[[#This Row],[GRAND NUMBER]]</f>
        <v>2</v>
      </c>
      <c r="O34" s="20">
        <f>Table62[[#This Row],[NUMBER DRAWN 12]]/48</f>
        <v>0.125</v>
      </c>
      <c r="P34" s="20">
        <f>Table62[[#This Row],[NUMBER DRAWN 23]]/48</f>
        <v>0.14583333333333334</v>
      </c>
      <c r="Q34" s="20">
        <f>Table62[[#This Row],[NUMBER DRAWN 34]]/48</f>
        <v>0.64583333333333337</v>
      </c>
      <c r="R34" s="20">
        <f>Table62[[#This Row],[NUMBER DRAWN 45]]/48</f>
        <v>0.70833333333333337</v>
      </c>
      <c r="S34" s="20">
        <f>Table62[[#This Row],[NUMBER DRAWN 56]]/48</f>
        <v>0.79166666666666663</v>
      </c>
      <c r="T34" s="20">
        <f>Table62[[#This Row],[GRAND NUMBER7]]/6</f>
        <v>0.33333333333333331</v>
      </c>
      <c r="U34" s="23">
        <f>Table62[[#This Row],[NUMBER DRAWN 122]]*2^32</f>
        <v>536870912</v>
      </c>
      <c r="V34" s="23">
        <f>Table62[[#This Row],[NUMBER DRAWN 233]]*2^32</f>
        <v>626349397.33333337</v>
      </c>
      <c r="W34" s="23">
        <f>Table62[[#This Row],[NUMBER DRAWN 344]]*2^32</f>
        <v>2773833045.3333335</v>
      </c>
      <c r="X34" s="23">
        <f>Table62[[#This Row],[NUMBER DRAWN 455]]*2^32</f>
        <v>3042268501.3333335</v>
      </c>
      <c r="Y34" s="23">
        <f>Table62[[#This Row],[NUMBER DRAWN 566]]*2^32</f>
        <v>3400182442.6666665</v>
      </c>
      <c r="Z34" s="23">
        <f>Table62[[#This Row],[GRAND NUMBER77]]*2^32</f>
        <v>1431655765.3333333</v>
      </c>
    </row>
    <row r="35" spans="1:26" x14ac:dyDescent="0.25">
      <c r="A35" s="6">
        <v>32</v>
      </c>
      <c r="B35" s="10">
        <v>42772</v>
      </c>
      <c r="C35" s="6">
        <v>4</v>
      </c>
      <c r="D35" s="6">
        <v>42</v>
      </c>
      <c r="E35" s="6">
        <v>46</v>
      </c>
      <c r="F35" s="6">
        <v>47</v>
      </c>
      <c r="G35" s="6">
        <v>48</v>
      </c>
      <c r="H35" s="6">
        <v>7</v>
      </c>
      <c r="I35" s="5">
        <f>Table62[[#This Row],[NUMBER DRAWN 1]]</f>
        <v>4</v>
      </c>
      <c r="J35" s="5">
        <f>Table62[[#This Row],[NUMBER DRAWN 2]]</f>
        <v>42</v>
      </c>
      <c r="K35" s="5">
        <f>Table62[[#This Row],[NUMBER DRAWN 3]]</f>
        <v>46</v>
      </c>
      <c r="L35" s="5">
        <f>Table62[[#This Row],[NUMBER DRAWN 4]]</f>
        <v>47</v>
      </c>
      <c r="M35" s="5">
        <f>Table62[[#This Row],[NUMBER DRAWN 5]]</f>
        <v>48</v>
      </c>
      <c r="N35" s="5">
        <f>Table62[[#This Row],[GRAND NUMBER]]</f>
        <v>7</v>
      </c>
      <c r="O35" s="20">
        <f>Table62[[#This Row],[NUMBER DRAWN 12]]/48</f>
        <v>8.3333333333333329E-2</v>
      </c>
      <c r="P35" s="20">
        <f>Table62[[#This Row],[NUMBER DRAWN 23]]/48</f>
        <v>0.875</v>
      </c>
      <c r="Q35" s="20">
        <f>Table62[[#This Row],[NUMBER DRAWN 34]]/48</f>
        <v>0.95833333333333337</v>
      </c>
      <c r="R35" s="20">
        <f>Table62[[#This Row],[NUMBER DRAWN 45]]/48</f>
        <v>0.97916666666666663</v>
      </c>
      <c r="S35" s="20">
        <f>Table62[[#This Row],[NUMBER DRAWN 56]]/48</f>
        <v>1</v>
      </c>
      <c r="T35" s="20">
        <f>Table62[[#This Row],[GRAND NUMBER7]]/6</f>
        <v>1.1666666666666667</v>
      </c>
      <c r="U35" s="23">
        <f>Table62[[#This Row],[NUMBER DRAWN 122]]*2^32</f>
        <v>357913941.33333331</v>
      </c>
      <c r="V35" s="23">
        <f>Table62[[#This Row],[NUMBER DRAWN 233]]*2^32</f>
        <v>3758096384</v>
      </c>
      <c r="W35" s="23">
        <f>Table62[[#This Row],[NUMBER DRAWN 344]]*2^32</f>
        <v>4116010325.3333335</v>
      </c>
      <c r="X35" s="23">
        <f>Table62[[#This Row],[NUMBER DRAWN 455]]*2^32</f>
        <v>4205488810.6666665</v>
      </c>
      <c r="Y35" s="23">
        <f>Table62[[#This Row],[NUMBER DRAWN 566]]*2^32</f>
        <v>4294967296</v>
      </c>
      <c r="Z35" s="23">
        <f>Table62[[#This Row],[GRAND NUMBER77]]*2^32</f>
        <v>5010795178.666667</v>
      </c>
    </row>
    <row r="36" spans="1:26" x14ac:dyDescent="0.25">
      <c r="A36" s="5">
        <v>33</v>
      </c>
      <c r="B36" s="9">
        <v>42775</v>
      </c>
      <c r="C36" s="5">
        <v>7</v>
      </c>
      <c r="D36" s="5">
        <v>9</v>
      </c>
      <c r="E36" s="5">
        <v>33</v>
      </c>
      <c r="F36" s="5">
        <v>34</v>
      </c>
      <c r="G36" s="5">
        <v>48</v>
      </c>
      <c r="H36" s="5">
        <v>1</v>
      </c>
      <c r="I36" s="5">
        <f>Table62[[#This Row],[NUMBER DRAWN 1]]</f>
        <v>7</v>
      </c>
      <c r="J36" s="5">
        <f>Table62[[#This Row],[NUMBER DRAWN 2]]</f>
        <v>9</v>
      </c>
      <c r="K36" s="5">
        <f>Table62[[#This Row],[NUMBER DRAWN 3]]</f>
        <v>33</v>
      </c>
      <c r="L36" s="5">
        <f>Table62[[#This Row],[NUMBER DRAWN 4]]</f>
        <v>34</v>
      </c>
      <c r="M36" s="5">
        <f>Table62[[#This Row],[NUMBER DRAWN 5]]</f>
        <v>48</v>
      </c>
      <c r="N36" s="5">
        <f>Table62[[#This Row],[GRAND NUMBER]]</f>
        <v>1</v>
      </c>
      <c r="O36" s="20">
        <f>Table62[[#This Row],[NUMBER DRAWN 12]]/48</f>
        <v>0.14583333333333334</v>
      </c>
      <c r="P36" s="20">
        <f>Table62[[#This Row],[NUMBER DRAWN 23]]/48</f>
        <v>0.1875</v>
      </c>
      <c r="Q36" s="20">
        <f>Table62[[#This Row],[NUMBER DRAWN 34]]/48</f>
        <v>0.6875</v>
      </c>
      <c r="R36" s="20">
        <f>Table62[[#This Row],[NUMBER DRAWN 45]]/48</f>
        <v>0.70833333333333337</v>
      </c>
      <c r="S36" s="20">
        <f>Table62[[#This Row],[NUMBER DRAWN 56]]/48</f>
        <v>1</v>
      </c>
      <c r="T36" s="20">
        <f>Table62[[#This Row],[GRAND NUMBER7]]/6</f>
        <v>0.16666666666666666</v>
      </c>
      <c r="U36" s="23">
        <f>Table62[[#This Row],[NUMBER DRAWN 122]]*2^32</f>
        <v>626349397.33333337</v>
      </c>
      <c r="V36" s="23">
        <f>Table62[[#This Row],[NUMBER DRAWN 233]]*2^32</f>
        <v>805306368</v>
      </c>
      <c r="W36" s="23">
        <f>Table62[[#This Row],[NUMBER DRAWN 344]]*2^32</f>
        <v>2952790016</v>
      </c>
      <c r="X36" s="23">
        <f>Table62[[#This Row],[NUMBER DRAWN 455]]*2^32</f>
        <v>3042268501.3333335</v>
      </c>
      <c r="Y36" s="23">
        <f>Table62[[#This Row],[NUMBER DRAWN 566]]*2^32</f>
        <v>4294967296</v>
      </c>
      <c r="Z36" s="23">
        <f>Table62[[#This Row],[GRAND NUMBER77]]*2^32</f>
        <v>715827882.66666663</v>
      </c>
    </row>
    <row r="37" spans="1:26" x14ac:dyDescent="0.25">
      <c r="A37" s="6">
        <v>34</v>
      </c>
      <c r="B37" s="10">
        <v>42779</v>
      </c>
      <c r="C37" s="6">
        <v>7</v>
      </c>
      <c r="D37" s="6">
        <v>15</v>
      </c>
      <c r="E37" s="6">
        <v>23</v>
      </c>
      <c r="F37" s="6">
        <v>30</v>
      </c>
      <c r="G37" s="6">
        <v>47</v>
      </c>
      <c r="H37" s="6">
        <v>1</v>
      </c>
      <c r="I37" s="5">
        <f>Table62[[#This Row],[NUMBER DRAWN 1]]</f>
        <v>7</v>
      </c>
      <c r="J37" s="5">
        <f>Table62[[#This Row],[NUMBER DRAWN 2]]</f>
        <v>15</v>
      </c>
      <c r="K37" s="5">
        <f>Table62[[#This Row],[NUMBER DRAWN 3]]</f>
        <v>23</v>
      </c>
      <c r="L37" s="5">
        <f>Table62[[#This Row],[NUMBER DRAWN 4]]</f>
        <v>30</v>
      </c>
      <c r="M37" s="5">
        <f>Table62[[#This Row],[NUMBER DRAWN 5]]</f>
        <v>47</v>
      </c>
      <c r="N37" s="5">
        <f>Table62[[#This Row],[GRAND NUMBER]]</f>
        <v>1</v>
      </c>
      <c r="O37" s="20">
        <f>Table62[[#This Row],[NUMBER DRAWN 12]]/48</f>
        <v>0.14583333333333334</v>
      </c>
      <c r="P37" s="20">
        <f>Table62[[#This Row],[NUMBER DRAWN 23]]/48</f>
        <v>0.3125</v>
      </c>
      <c r="Q37" s="20">
        <f>Table62[[#This Row],[NUMBER DRAWN 34]]/48</f>
        <v>0.47916666666666669</v>
      </c>
      <c r="R37" s="20">
        <f>Table62[[#This Row],[NUMBER DRAWN 45]]/48</f>
        <v>0.625</v>
      </c>
      <c r="S37" s="20">
        <f>Table62[[#This Row],[NUMBER DRAWN 56]]/48</f>
        <v>0.97916666666666663</v>
      </c>
      <c r="T37" s="20">
        <f>Table62[[#This Row],[GRAND NUMBER7]]/6</f>
        <v>0.16666666666666666</v>
      </c>
      <c r="U37" s="23">
        <f>Table62[[#This Row],[NUMBER DRAWN 122]]*2^32</f>
        <v>626349397.33333337</v>
      </c>
      <c r="V37" s="23">
        <f>Table62[[#This Row],[NUMBER DRAWN 233]]*2^32</f>
        <v>1342177280</v>
      </c>
      <c r="W37" s="23">
        <f>Table62[[#This Row],[NUMBER DRAWN 344]]*2^32</f>
        <v>2058005162.6666667</v>
      </c>
      <c r="X37" s="23">
        <f>Table62[[#This Row],[NUMBER DRAWN 455]]*2^32</f>
        <v>2684354560</v>
      </c>
      <c r="Y37" s="23">
        <f>Table62[[#This Row],[NUMBER DRAWN 566]]*2^32</f>
        <v>4205488810.6666665</v>
      </c>
      <c r="Z37" s="23">
        <f>Table62[[#This Row],[GRAND NUMBER77]]*2^32</f>
        <v>715827882.66666663</v>
      </c>
    </row>
    <row r="38" spans="1:26" x14ac:dyDescent="0.25">
      <c r="A38" s="5">
        <v>35</v>
      </c>
      <c r="B38" s="9">
        <v>42782</v>
      </c>
      <c r="C38" s="5">
        <v>2</v>
      </c>
      <c r="D38" s="5">
        <v>5</v>
      </c>
      <c r="E38" s="5">
        <v>20</v>
      </c>
      <c r="F38" s="5">
        <v>21</v>
      </c>
      <c r="G38" s="5">
        <v>47</v>
      </c>
      <c r="H38" s="5">
        <v>7</v>
      </c>
      <c r="I38" s="5">
        <f>Table62[[#This Row],[NUMBER DRAWN 1]]</f>
        <v>2</v>
      </c>
      <c r="J38" s="5">
        <f>Table62[[#This Row],[NUMBER DRAWN 2]]</f>
        <v>5</v>
      </c>
      <c r="K38" s="5">
        <f>Table62[[#This Row],[NUMBER DRAWN 3]]</f>
        <v>20</v>
      </c>
      <c r="L38" s="5">
        <f>Table62[[#This Row],[NUMBER DRAWN 4]]</f>
        <v>21</v>
      </c>
      <c r="M38" s="5">
        <f>Table62[[#This Row],[NUMBER DRAWN 5]]</f>
        <v>47</v>
      </c>
      <c r="N38" s="5">
        <f>Table62[[#This Row],[GRAND NUMBER]]</f>
        <v>7</v>
      </c>
      <c r="O38" s="20">
        <f>Table62[[#This Row],[NUMBER DRAWN 12]]/48</f>
        <v>4.1666666666666664E-2</v>
      </c>
      <c r="P38" s="20">
        <f>Table62[[#This Row],[NUMBER DRAWN 23]]/48</f>
        <v>0.10416666666666667</v>
      </c>
      <c r="Q38" s="20">
        <f>Table62[[#This Row],[NUMBER DRAWN 34]]/48</f>
        <v>0.41666666666666669</v>
      </c>
      <c r="R38" s="20">
        <f>Table62[[#This Row],[NUMBER DRAWN 45]]/48</f>
        <v>0.4375</v>
      </c>
      <c r="S38" s="20">
        <f>Table62[[#This Row],[NUMBER DRAWN 56]]/48</f>
        <v>0.97916666666666663</v>
      </c>
      <c r="T38" s="20">
        <f>Table62[[#This Row],[GRAND NUMBER7]]/6</f>
        <v>1.1666666666666667</v>
      </c>
      <c r="U38" s="23">
        <f>Table62[[#This Row],[NUMBER DRAWN 122]]*2^32</f>
        <v>178956970.66666666</v>
      </c>
      <c r="V38" s="23">
        <f>Table62[[#This Row],[NUMBER DRAWN 233]]*2^32</f>
        <v>447392426.66666669</v>
      </c>
      <c r="W38" s="23">
        <f>Table62[[#This Row],[NUMBER DRAWN 344]]*2^32</f>
        <v>1789569706.6666667</v>
      </c>
      <c r="X38" s="23">
        <f>Table62[[#This Row],[NUMBER DRAWN 455]]*2^32</f>
        <v>1879048192</v>
      </c>
      <c r="Y38" s="23">
        <f>Table62[[#This Row],[NUMBER DRAWN 566]]*2^32</f>
        <v>4205488810.6666665</v>
      </c>
      <c r="Z38" s="23">
        <f>Table62[[#This Row],[GRAND NUMBER77]]*2^32</f>
        <v>5010795178.666667</v>
      </c>
    </row>
    <row r="39" spans="1:26" x14ac:dyDescent="0.25">
      <c r="A39" s="6">
        <v>36</v>
      </c>
      <c r="B39" s="10">
        <v>42786</v>
      </c>
      <c r="C39" s="6">
        <v>8</v>
      </c>
      <c r="D39" s="6">
        <v>12</v>
      </c>
      <c r="E39" s="6">
        <v>14</v>
      </c>
      <c r="F39" s="6">
        <v>16</v>
      </c>
      <c r="G39" s="6">
        <v>44</v>
      </c>
      <c r="H39" s="6">
        <v>1</v>
      </c>
      <c r="I39" s="5">
        <f>Table62[[#This Row],[NUMBER DRAWN 1]]</f>
        <v>8</v>
      </c>
      <c r="J39" s="5">
        <f>Table62[[#This Row],[NUMBER DRAWN 2]]</f>
        <v>12</v>
      </c>
      <c r="K39" s="5">
        <f>Table62[[#This Row],[NUMBER DRAWN 3]]</f>
        <v>14</v>
      </c>
      <c r="L39" s="5">
        <f>Table62[[#This Row],[NUMBER DRAWN 4]]</f>
        <v>16</v>
      </c>
      <c r="M39" s="5">
        <f>Table62[[#This Row],[NUMBER DRAWN 5]]</f>
        <v>44</v>
      </c>
      <c r="N39" s="5">
        <f>Table62[[#This Row],[GRAND NUMBER]]</f>
        <v>1</v>
      </c>
      <c r="O39" s="20">
        <f>Table62[[#This Row],[NUMBER DRAWN 12]]/48</f>
        <v>0.16666666666666666</v>
      </c>
      <c r="P39" s="20">
        <f>Table62[[#This Row],[NUMBER DRAWN 23]]/48</f>
        <v>0.25</v>
      </c>
      <c r="Q39" s="20">
        <f>Table62[[#This Row],[NUMBER DRAWN 34]]/48</f>
        <v>0.29166666666666669</v>
      </c>
      <c r="R39" s="20">
        <f>Table62[[#This Row],[NUMBER DRAWN 45]]/48</f>
        <v>0.33333333333333331</v>
      </c>
      <c r="S39" s="20">
        <f>Table62[[#This Row],[NUMBER DRAWN 56]]/48</f>
        <v>0.91666666666666663</v>
      </c>
      <c r="T39" s="20">
        <f>Table62[[#This Row],[GRAND NUMBER7]]/6</f>
        <v>0.16666666666666666</v>
      </c>
      <c r="U39" s="23">
        <f>Table62[[#This Row],[NUMBER DRAWN 122]]*2^32</f>
        <v>715827882.66666663</v>
      </c>
      <c r="V39" s="23">
        <f>Table62[[#This Row],[NUMBER DRAWN 233]]*2^32</f>
        <v>1073741824</v>
      </c>
      <c r="W39" s="23">
        <f>Table62[[#This Row],[NUMBER DRAWN 344]]*2^32</f>
        <v>1252698794.6666667</v>
      </c>
      <c r="X39" s="23">
        <f>Table62[[#This Row],[NUMBER DRAWN 455]]*2^32</f>
        <v>1431655765.3333333</v>
      </c>
      <c r="Y39" s="23">
        <f>Table62[[#This Row],[NUMBER DRAWN 566]]*2^32</f>
        <v>3937053354.6666665</v>
      </c>
      <c r="Z39" s="23">
        <f>Table62[[#This Row],[GRAND NUMBER77]]*2^32</f>
        <v>715827882.66666663</v>
      </c>
    </row>
    <row r="40" spans="1:26" x14ac:dyDescent="0.25">
      <c r="A40" s="5">
        <v>37</v>
      </c>
      <c r="B40" s="9">
        <v>42789</v>
      </c>
      <c r="C40" s="5">
        <v>11</v>
      </c>
      <c r="D40" s="5">
        <v>20</v>
      </c>
      <c r="E40" s="5">
        <v>21</v>
      </c>
      <c r="F40" s="5">
        <v>24</v>
      </c>
      <c r="G40" s="5">
        <v>39</v>
      </c>
      <c r="H40" s="5">
        <v>1</v>
      </c>
      <c r="I40" s="5">
        <f>Table62[[#This Row],[NUMBER DRAWN 1]]</f>
        <v>11</v>
      </c>
      <c r="J40" s="5">
        <f>Table62[[#This Row],[NUMBER DRAWN 2]]</f>
        <v>20</v>
      </c>
      <c r="K40" s="5">
        <f>Table62[[#This Row],[NUMBER DRAWN 3]]</f>
        <v>21</v>
      </c>
      <c r="L40" s="5">
        <f>Table62[[#This Row],[NUMBER DRAWN 4]]</f>
        <v>24</v>
      </c>
      <c r="M40" s="5">
        <f>Table62[[#This Row],[NUMBER DRAWN 5]]</f>
        <v>39</v>
      </c>
      <c r="N40" s="5">
        <f>Table62[[#This Row],[GRAND NUMBER]]</f>
        <v>1</v>
      </c>
      <c r="O40" s="20">
        <f>Table62[[#This Row],[NUMBER DRAWN 12]]/48</f>
        <v>0.22916666666666666</v>
      </c>
      <c r="P40" s="20">
        <f>Table62[[#This Row],[NUMBER DRAWN 23]]/48</f>
        <v>0.41666666666666669</v>
      </c>
      <c r="Q40" s="20">
        <f>Table62[[#This Row],[NUMBER DRAWN 34]]/48</f>
        <v>0.4375</v>
      </c>
      <c r="R40" s="20">
        <f>Table62[[#This Row],[NUMBER DRAWN 45]]/48</f>
        <v>0.5</v>
      </c>
      <c r="S40" s="20">
        <f>Table62[[#This Row],[NUMBER DRAWN 56]]/48</f>
        <v>0.8125</v>
      </c>
      <c r="T40" s="20">
        <f>Table62[[#This Row],[GRAND NUMBER7]]/6</f>
        <v>0.16666666666666666</v>
      </c>
      <c r="U40" s="23">
        <f>Table62[[#This Row],[NUMBER DRAWN 122]]*2^32</f>
        <v>984263338.66666663</v>
      </c>
      <c r="V40" s="23">
        <f>Table62[[#This Row],[NUMBER DRAWN 233]]*2^32</f>
        <v>1789569706.6666667</v>
      </c>
      <c r="W40" s="23">
        <f>Table62[[#This Row],[NUMBER DRAWN 344]]*2^32</f>
        <v>1879048192</v>
      </c>
      <c r="X40" s="23">
        <f>Table62[[#This Row],[NUMBER DRAWN 455]]*2^32</f>
        <v>2147483648</v>
      </c>
      <c r="Y40" s="23">
        <f>Table62[[#This Row],[NUMBER DRAWN 566]]*2^32</f>
        <v>3489660928</v>
      </c>
      <c r="Z40" s="23">
        <f>Table62[[#This Row],[GRAND NUMBER77]]*2^32</f>
        <v>715827882.66666663</v>
      </c>
    </row>
    <row r="41" spans="1:26" x14ac:dyDescent="0.25">
      <c r="A41" s="6">
        <v>38</v>
      </c>
      <c r="B41" s="10">
        <v>42793</v>
      </c>
      <c r="C41" s="6">
        <v>4</v>
      </c>
      <c r="D41" s="6">
        <v>8</v>
      </c>
      <c r="E41" s="6">
        <v>14</v>
      </c>
      <c r="F41" s="6">
        <v>22</v>
      </c>
      <c r="G41" s="6">
        <v>34</v>
      </c>
      <c r="H41" s="6">
        <v>1</v>
      </c>
      <c r="I41" s="5">
        <f>Table62[[#This Row],[NUMBER DRAWN 1]]</f>
        <v>4</v>
      </c>
      <c r="J41" s="5">
        <f>Table62[[#This Row],[NUMBER DRAWN 2]]</f>
        <v>8</v>
      </c>
      <c r="K41" s="5">
        <f>Table62[[#This Row],[NUMBER DRAWN 3]]</f>
        <v>14</v>
      </c>
      <c r="L41" s="5">
        <f>Table62[[#This Row],[NUMBER DRAWN 4]]</f>
        <v>22</v>
      </c>
      <c r="M41" s="5">
        <f>Table62[[#This Row],[NUMBER DRAWN 5]]</f>
        <v>34</v>
      </c>
      <c r="N41" s="5">
        <f>Table62[[#This Row],[GRAND NUMBER]]</f>
        <v>1</v>
      </c>
      <c r="O41" s="20">
        <f>Table62[[#This Row],[NUMBER DRAWN 12]]/48</f>
        <v>8.3333333333333329E-2</v>
      </c>
      <c r="P41" s="20">
        <f>Table62[[#This Row],[NUMBER DRAWN 23]]/48</f>
        <v>0.16666666666666666</v>
      </c>
      <c r="Q41" s="20">
        <f>Table62[[#This Row],[NUMBER DRAWN 34]]/48</f>
        <v>0.29166666666666669</v>
      </c>
      <c r="R41" s="20">
        <f>Table62[[#This Row],[NUMBER DRAWN 45]]/48</f>
        <v>0.45833333333333331</v>
      </c>
      <c r="S41" s="20">
        <f>Table62[[#This Row],[NUMBER DRAWN 56]]/48</f>
        <v>0.70833333333333337</v>
      </c>
      <c r="T41" s="20">
        <f>Table62[[#This Row],[GRAND NUMBER7]]/6</f>
        <v>0.16666666666666666</v>
      </c>
      <c r="U41" s="23">
        <f>Table62[[#This Row],[NUMBER DRAWN 122]]*2^32</f>
        <v>357913941.33333331</v>
      </c>
      <c r="V41" s="23">
        <f>Table62[[#This Row],[NUMBER DRAWN 233]]*2^32</f>
        <v>715827882.66666663</v>
      </c>
      <c r="W41" s="23">
        <f>Table62[[#This Row],[NUMBER DRAWN 344]]*2^32</f>
        <v>1252698794.6666667</v>
      </c>
      <c r="X41" s="23">
        <f>Table62[[#This Row],[NUMBER DRAWN 455]]*2^32</f>
        <v>1968526677.3333333</v>
      </c>
      <c r="Y41" s="23">
        <f>Table62[[#This Row],[NUMBER DRAWN 566]]*2^32</f>
        <v>3042268501.3333335</v>
      </c>
      <c r="Z41" s="23">
        <f>Table62[[#This Row],[GRAND NUMBER77]]*2^32</f>
        <v>715827882.66666663</v>
      </c>
    </row>
    <row r="42" spans="1:26" x14ac:dyDescent="0.25">
      <c r="A42" s="5">
        <v>39</v>
      </c>
      <c r="B42" s="9">
        <v>42796</v>
      </c>
      <c r="C42" s="5">
        <v>19</v>
      </c>
      <c r="D42" s="5">
        <v>27</v>
      </c>
      <c r="E42" s="5">
        <v>31</v>
      </c>
      <c r="F42" s="5">
        <v>41</v>
      </c>
      <c r="G42" s="5">
        <v>43</v>
      </c>
      <c r="H42" s="5">
        <v>2</v>
      </c>
      <c r="I42" s="5">
        <f>Table62[[#This Row],[NUMBER DRAWN 1]]</f>
        <v>19</v>
      </c>
      <c r="J42" s="5">
        <f>Table62[[#This Row],[NUMBER DRAWN 2]]</f>
        <v>27</v>
      </c>
      <c r="K42" s="5">
        <f>Table62[[#This Row],[NUMBER DRAWN 3]]</f>
        <v>31</v>
      </c>
      <c r="L42" s="5">
        <f>Table62[[#This Row],[NUMBER DRAWN 4]]</f>
        <v>41</v>
      </c>
      <c r="M42" s="5">
        <f>Table62[[#This Row],[NUMBER DRAWN 5]]</f>
        <v>43</v>
      </c>
      <c r="N42" s="5">
        <f>Table62[[#This Row],[GRAND NUMBER]]</f>
        <v>2</v>
      </c>
      <c r="O42" s="20">
        <f>Table62[[#This Row],[NUMBER DRAWN 12]]/48</f>
        <v>0.39583333333333331</v>
      </c>
      <c r="P42" s="20">
        <f>Table62[[#This Row],[NUMBER DRAWN 23]]/48</f>
        <v>0.5625</v>
      </c>
      <c r="Q42" s="20">
        <f>Table62[[#This Row],[NUMBER DRAWN 34]]/48</f>
        <v>0.64583333333333337</v>
      </c>
      <c r="R42" s="20">
        <f>Table62[[#This Row],[NUMBER DRAWN 45]]/48</f>
        <v>0.85416666666666663</v>
      </c>
      <c r="S42" s="20">
        <f>Table62[[#This Row],[NUMBER DRAWN 56]]/48</f>
        <v>0.89583333333333337</v>
      </c>
      <c r="T42" s="20">
        <f>Table62[[#This Row],[GRAND NUMBER7]]/6</f>
        <v>0.33333333333333331</v>
      </c>
      <c r="U42" s="23">
        <f>Table62[[#This Row],[NUMBER DRAWN 122]]*2^32</f>
        <v>1700091221.3333333</v>
      </c>
      <c r="V42" s="23">
        <f>Table62[[#This Row],[NUMBER DRAWN 233]]*2^32</f>
        <v>2415919104</v>
      </c>
      <c r="W42" s="23">
        <f>Table62[[#This Row],[NUMBER DRAWN 344]]*2^32</f>
        <v>2773833045.3333335</v>
      </c>
      <c r="X42" s="23">
        <f>Table62[[#This Row],[NUMBER DRAWN 455]]*2^32</f>
        <v>3668617898.6666665</v>
      </c>
      <c r="Y42" s="23">
        <f>Table62[[#This Row],[NUMBER DRAWN 566]]*2^32</f>
        <v>3847574869.3333335</v>
      </c>
      <c r="Z42" s="23">
        <f>Table62[[#This Row],[GRAND NUMBER77]]*2^32</f>
        <v>1431655765.3333333</v>
      </c>
    </row>
    <row r="43" spans="1:26" x14ac:dyDescent="0.25">
      <c r="A43" s="6">
        <v>40</v>
      </c>
      <c r="B43" s="10">
        <v>42800</v>
      </c>
      <c r="C43" s="6">
        <v>6</v>
      </c>
      <c r="D43" s="6">
        <v>10</v>
      </c>
      <c r="E43" s="6">
        <v>13</v>
      </c>
      <c r="F43" s="6">
        <v>28</v>
      </c>
      <c r="G43" s="6">
        <v>47</v>
      </c>
      <c r="H43" s="6">
        <v>5</v>
      </c>
      <c r="I43" s="5">
        <f>Table62[[#This Row],[NUMBER DRAWN 1]]</f>
        <v>6</v>
      </c>
      <c r="J43" s="5">
        <f>Table62[[#This Row],[NUMBER DRAWN 2]]</f>
        <v>10</v>
      </c>
      <c r="K43" s="5">
        <f>Table62[[#This Row],[NUMBER DRAWN 3]]</f>
        <v>13</v>
      </c>
      <c r="L43" s="5">
        <f>Table62[[#This Row],[NUMBER DRAWN 4]]</f>
        <v>28</v>
      </c>
      <c r="M43" s="5">
        <f>Table62[[#This Row],[NUMBER DRAWN 5]]</f>
        <v>47</v>
      </c>
      <c r="N43" s="5">
        <f>Table62[[#This Row],[GRAND NUMBER]]</f>
        <v>5</v>
      </c>
      <c r="O43" s="20">
        <f>Table62[[#This Row],[NUMBER DRAWN 12]]/48</f>
        <v>0.125</v>
      </c>
      <c r="P43" s="20">
        <f>Table62[[#This Row],[NUMBER DRAWN 23]]/48</f>
        <v>0.20833333333333334</v>
      </c>
      <c r="Q43" s="20">
        <f>Table62[[#This Row],[NUMBER DRAWN 34]]/48</f>
        <v>0.27083333333333331</v>
      </c>
      <c r="R43" s="20">
        <f>Table62[[#This Row],[NUMBER DRAWN 45]]/48</f>
        <v>0.58333333333333337</v>
      </c>
      <c r="S43" s="20">
        <f>Table62[[#This Row],[NUMBER DRAWN 56]]/48</f>
        <v>0.97916666666666663</v>
      </c>
      <c r="T43" s="20">
        <f>Table62[[#This Row],[GRAND NUMBER7]]/6</f>
        <v>0.83333333333333337</v>
      </c>
      <c r="U43" s="23">
        <f>Table62[[#This Row],[NUMBER DRAWN 122]]*2^32</f>
        <v>536870912</v>
      </c>
      <c r="V43" s="23">
        <f>Table62[[#This Row],[NUMBER DRAWN 233]]*2^32</f>
        <v>894784853.33333337</v>
      </c>
      <c r="W43" s="23">
        <f>Table62[[#This Row],[NUMBER DRAWN 344]]*2^32</f>
        <v>1163220309.3333333</v>
      </c>
      <c r="X43" s="23">
        <f>Table62[[#This Row],[NUMBER DRAWN 455]]*2^32</f>
        <v>2505397589.3333335</v>
      </c>
      <c r="Y43" s="23">
        <f>Table62[[#This Row],[NUMBER DRAWN 566]]*2^32</f>
        <v>4205488810.6666665</v>
      </c>
      <c r="Z43" s="23">
        <f>Table62[[#This Row],[GRAND NUMBER77]]*2^32</f>
        <v>3579139413.3333335</v>
      </c>
    </row>
    <row r="44" spans="1:26" x14ac:dyDescent="0.25">
      <c r="A44" s="5">
        <v>41</v>
      </c>
      <c r="B44" s="9">
        <v>42803</v>
      </c>
      <c r="C44" s="5">
        <v>8</v>
      </c>
      <c r="D44" s="5">
        <v>30</v>
      </c>
      <c r="E44" s="5">
        <v>31</v>
      </c>
      <c r="F44" s="5">
        <v>38</v>
      </c>
      <c r="G44" s="5">
        <v>40</v>
      </c>
      <c r="H44" s="5">
        <v>1</v>
      </c>
      <c r="I44" s="5">
        <f>Table62[[#This Row],[NUMBER DRAWN 1]]</f>
        <v>8</v>
      </c>
      <c r="J44" s="5">
        <f>Table62[[#This Row],[NUMBER DRAWN 2]]</f>
        <v>30</v>
      </c>
      <c r="K44" s="5">
        <f>Table62[[#This Row],[NUMBER DRAWN 3]]</f>
        <v>31</v>
      </c>
      <c r="L44" s="5">
        <f>Table62[[#This Row],[NUMBER DRAWN 4]]</f>
        <v>38</v>
      </c>
      <c r="M44" s="5">
        <f>Table62[[#This Row],[NUMBER DRAWN 5]]</f>
        <v>40</v>
      </c>
      <c r="N44" s="5">
        <f>Table62[[#This Row],[GRAND NUMBER]]</f>
        <v>1</v>
      </c>
      <c r="O44" s="20">
        <f>Table62[[#This Row],[NUMBER DRAWN 12]]/48</f>
        <v>0.16666666666666666</v>
      </c>
      <c r="P44" s="20">
        <f>Table62[[#This Row],[NUMBER DRAWN 23]]/48</f>
        <v>0.625</v>
      </c>
      <c r="Q44" s="20">
        <f>Table62[[#This Row],[NUMBER DRAWN 34]]/48</f>
        <v>0.64583333333333337</v>
      </c>
      <c r="R44" s="20">
        <f>Table62[[#This Row],[NUMBER DRAWN 45]]/48</f>
        <v>0.79166666666666663</v>
      </c>
      <c r="S44" s="20">
        <f>Table62[[#This Row],[NUMBER DRAWN 56]]/48</f>
        <v>0.83333333333333337</v>
      </c>
      <c r="T44" s="20">
        <f>Table62[[#This Row],[GRAND NUMBER7]]/6</f>
        <v>0.16666666666666666</v>
      </c>
      <c r="U44" s="23">
        <f>Table62[[#This Row],[NUMBER DRAWN 122]]*2^32</f>
        <v>715827882.66666663</v>
      </c>
      <c r="V44" s="23">
        <f>Table62[[#This Row],[NUMBER DRAWN 233]]*2^32</f>
        <v>2684354560</v>
      </c>
      <c r="W44" s="23">
        <f>Table62[[#This Row],[NUMBER DRAWN 344]]*2^32</f>
        <v>2773833045.3333335</v>
      </c>
      <c r="X44" s="23">
        <f>Table62[[#This Row],[NUMBER DRAWN 455]]*2^32</f>
        <v>3400182442.6666665</v>
      </c>
      <c r="Y44" s="23">
        <f>Table62[[#This Row],[NUMBER DRAWN 566]]*2^32</f>
        <v>3579139413.3333335</v>
      </c>
      <c r="Z44" s="23">
        <f>Table62[[#This Row],[GRAND NUMBER77]]*2^32</f>
        <v>715827882.66666663</v>
      </c>
    </row>
    <row r="45" spans="1:26" x14ac:dyDescent="0.25">
      <c r="A45" s="6">
        <v>42</v>
      </c>
      <c r="B45" s="10">
        <v>42807</v>
      </c>
      <c r="C45" s="6">
        <v>4</v>
      </c>
      <c r="D45" s="6">
        <v>25</v>
      </c>
      <c r="E45" s="6">
        <v>31</v>
      </c>
      <c r="F45" s="6">
        <v>38</v>
      </c>
      <c r="G45" s="6">
        <v>42</v>
      </c>
      <c r="H45" s="6">
        <v>2</v>
      </c>
      <c r="I45" s="5">
        <f>Table62[[#This Row],[NUMBER DRAWN 1]]</f>
        <v>4</v>
      </c>
      <c r="J45" s="5">
        <f>Table62[[#This Row],[NUMBER DRAWN 2]]</f>
        <v>25</v>
      </c>
      <c r="K45" s="5">
        <f>Table62[[#This Row],[NUMBER DRAWN 3]]</f>
        <v>31</v>
      </c>
      <c r="L45" s="5">
        <f>Table62[[#This Row],[NUMBER DRAWN 4]]</f>
        <v>38</v>
      </c>
      <c r="M45" s="5">
        <f>Table62[[#This Row],[NUMBER DRAWN 5]]</f>
        <v>42</v>
      </c>
      <c r="N45" s="5">
        <f>Table62[[#This Row],[GRAND NUMBER]]</f>
        <v>2</v>
      </c>
      <c r="O45" s="20">
        <f>Table62[[#This Row],[NUMBER DRAWN 12]]/48</f>
        <v>8.3333333333333329E-2</v>
      </c>
      <c r="P45" s="20">
        <f>Table62[[#This Row],[NUMBER DRAWN 23]]/48</f>
        <v>0.52083333333333337</v>
      </c>
      <c r="Q45" s="20">
        <f>Table62[[#This Row],[NUMBER DRAWN 34]]/48</f>
        <v>0.64583333333333337</v>
      </c>
      <c r="R45" s="20">
        <f>Table62[[#This Row],[NUMBER DRAWN 45]]/48</f>
        <v>0.79166666666666663</v>
      </c>
      <c r="S45" s="20">
        <f>Table62[[#This Row],[NUMBER DRAWN 56]]/48</f>
        <v>0.875</v>
      </c>
      <c r="T45" s="20">
        <f>Table62[[#This Row],[GRAND NUMBER7]]/6</f>
        <v>0.33333333333333331</v>
      </c>
      <c r="U45" s="23">
        <f>Table62[[#This Row],[NUMBER DRAWN 122]]*2^32</f>
        <v>357913941.33333331</v>
      </c>
      <c r="V45" s="23">
        <f>Table62[[#This Row],[NUMBER DRAWN 233]]*2^32</f>
        <v>2236962133.3333335</v>
      </c>
      <c r="W45" s="23">
        <f>Table62[[#This Row],[NUMBER DRAWN 344]]*2^32</f>
        <v>2773833045.3333335</v>
      </c>
      <c r="X45" s="23">
        <f>Table62[[#This Row],[NUMBER DRAWN 455]]*2^32</f>
        <v>3400182442.6666665</v>
      </c>
      <c r="Y45" s="23">
        <f>Table62[[#This Row],[NUMBER DRAWN 566]]*2^32</f>
        <v>3758096384</v>
      </c>
      <c r="Z45" s="23">
        <f>Table62[[#This Row],[GRAND NUMBER77]]*2^32</f>
        <v>1431655765.3333333</v>
      </c>
    </row>
    <row r="46" spans="1:26" x14ac:dyDescent="0.25">
      <c r="A46" s="5">
        <v>43</v>
      </c>
      <c r="B46" s="9">
        <v>42810</v>
      </c>
      <c r="C46" s="5">
        <v>1</v>
      </c>
      <c r="D46" s="5">
        <v>5</v>
      </c>
      <c r="E46" s="5">
        <v>24</v>
      </c>
      <c r="F46" s="5">
        <v>27</v>
      </c>
      <c r="G46" s="5">
        <v>41</v>
      </c>
      <c r="H46" s="5">
        <v>5</v>
      </c>
      <c r="I46" s="5">
        <f>Table62[[#This Row],[NUMBER DRAWN 1]]</f>
        <v>1</v>
      </c>
      <c r="J46" s="5">
        <f>Table62[[#This Row],[NUMBER DRAWN 2]]</f>
        <v>5</v>
      </c>
      <c r="K46" s="5">
        <f>Table62[[#This Row],[NUMBER DRAWN 3]]</f>
        <v>24</v>
      </c>
      <c r="L46" s="5">
        <f>Table62[[#This Row],[NUMBER DRAWN 4]]</f>
        <v>27</v>
      </c>
      <c r="M46" s="5">
        <f>Table62[[#This Row],[NUMBER DRAWN 5]]</f>
        <v>41</v>
      </c>
      <c r="N46" s="5">
        <f>Table62[[#This Row],[GRAND NUMBER]]</f>
        <v>5</v>
      </c>
      <c r="O46" s="20">
        <f>Table62[[#This Row],[NUMBER DRAWN 12]]/48</f>
        <v>2.0833333333333332E-2</v>
      </c>
      <c r="P46" s="20">
        <f>Table62[[#This Row],[NUMBER DRAWN 23]]/48</f>
        <v>0.10416666666666667</v>
      </c>
      <c r="Q46" s="20">
        <f>Table62[[#This Row],[NUMBER DRAWN 34]]/48</f>
        <v>0.5</v>
      </c>
      <c r="R46" s="20">
        <f>Table62[[#This Row],[NUMBER DRAWN 45]]/48</f>
        <v>0.5625</v>
      </c>
      <c r="S46" s="20">
        <f>Table62[[#This Row],[NUMBER DRAWN 56]]/48</f>
        <v>0.85416666666666663</v>
      </c>
      <c r="T46" s="20">
        <f>Table62[[#This Row],[GRAND NUMBER7]]/6</f>
        <v>0.83333333333333337</v>
      </c>
      <c r="U46" s="23">
        <f>Table62[[#This Row],[NUMBER DRAWN 122]]*2^32</f>
        <v>89478485.333333328</v>
      </c>
      <c r="V46" s="23">
        <f>Table62[[#This Row],[NUMBER DRAWN 233]]*2^32</f>
        <v>447392426.66666669</v>
      </c>
      <c r="W46" s="23">
        <f>Table62[[#This Row],[NUMBER DRAWN 344]]*2^32</f>
        <v>2147483648</v>
      </c>
      <c r="X46" s="23">
        <f>Table62[[#This Row],[NUMBER DRAWN 455]]*2^32</f>
        <v>2415919104</v>
      </c>
      <c r="Y46" s="23">
        <f>Table62[[#This Row],[NUMBER DRAWN 566]]*2^32</f>
        <v>3668617898.6666665</v>
      </c>
      <c r="Z46" s="23">
        <f>Table62[[#This Row],[GRAND NUMBER77]]*2^32</f>
        <v>3579139413.3333335</v>
      </c>
    </row>
    <row r="47" spans="1:26" x14ac:dyDescent="0.25">
      <c r="A47" s="6">
        <v>44</v>
      </c>
      <c r="B47" s="10">
        <v>42814</v>
      </c>
      <c r="C47" s="6">
        <v>3</v>
      </c>
      <c r="D47" s="6">
        <v>4</v>
      </c>
      <c r="E47" s="6">
        <v>5</v>
      </c>
      <c r="F47" s="6">
        <v>35</v>
      </c>
      <c r="G47" s="6">
        <v>42</v>
      </c>
      <c r="H47" s="6">
        <v>6</v>
      </c>
      <c r="I47" s="5">
        <f>Table62[[#This Row],[NUMBER DRAWN 1]]</f>
        <v>3</v>
      </c>
      <c r="J47" s="5">
        <f>Table62[[#This Row],[NUMBER DRAWN 2]]</f>
        <v>4</v>
      </c>
      <c r="K47" s="5">
        <f>Table62[[#This Row],[NUMBER DRAWN 3]]</f>
        <v>5</v>
      </c>
      <c r="L47" s="5">
        <f>Table62[[#This Row],[NUMBER DRAWN 4]]</f>
        <v>35</v>
      </c>
      <c r="M47" s="5">
        <f>Table62[[#This Row],[NUMBER DRAWN 5]]</f>
        <v>42</v>
      </c>
      <c r="N47" s="5">
        <f>Table62[[#This Row],[GRAND NUMBER]]</f>
        <v>6</v>
      </c>
      <c r="O47" s="20">
        <f>Table62[[#This Row],[NUMBER DRAWN 12]]/48</f>
        <v>6.25E-2</v>
      </c>
      <c r="P47" s="20">
        <f>Table62[[#This Row],[NUMBER DRAWN 23]]/48</f>
        <v>8.3333333333333329E-2</v>
      </c>
      <c r="Q47" s="20">
        <f>Table62[[#This Row],[NUMBER DRAWN 34]]/48</f>
        <v>0.10416666666666667</v>
      </c>
      <c r="R47" s="20">
        <f>Table62[[#This Row],[NUMBER DRAWN 45]]/48</f>
        <v>0.72916666666666663</v>
      </c>
      <c r="S47" s="20">
        <f>Table62[[#This Row],[NUMBER DRAWN 56]]/48</f>
        <v>0.875</v>
      </c>
      <c r="T47" s="20">
        <f>Table62[[#This Row],[GRAND NUMBER7]]/6</f>
        <v>1</v>
      </c>
      <c r="U47" s="23">
        <f>Table62[[#This Row],[NUMBER DRAWN 122]]*2^32</f>
        <v>268435456</v>
      </c>
      <c r="V47" s="23">
        <f>Table62[[#This Row],[NUMBER DRAWN 233]]*2^32</f>
        <v>357913941.33333331</v>
      </c>
      <c r="W47" s="23">
        <f>Table62[[#This Row],[NUMBER DRAWN 344]]*2^32</f>
        <v>447392426.66666669</v>
      </c>
      <c r="X47" s="23">
        <f>Table62[[#This Row],[NUMBER DRAWN 455]]*2^32</f>
        <v>3131746986.6666665</v>
      </c>
      <c r="Y47" s="23">
        <f>Table62[[#This Row],[NUMBER DRAWN 566]]*2^32</f>
        <v>3758096384</v>
      </c>
      <c r="Z47" s="23">
        <f>Table62[[#This Row],[GRAND NUMBER77]]*2^32</f>
        <v>4294967296</v>
      </c>
    </row>
    <row r="48" spans="1:26" x14ac:dyDescent="0.25">
      <c r="A48" s="5">
        <v>45</v>
      </c>
      <c r="B48" s="9">
        <v>42817</v>
      </c>
      <c r="C48" s="5">
        <v>20</v>
      </c>
      <c r="D48" s="5">
        <v>27</v>
      </c>
      <c r="E48" s="5">
        <v>34</v>
      </c>
      <c r="F48" s="5">
        <v>43</v>
      </c>
      <c r="G48" s="5">
        <v>47</v>
      </c>
      <c r="H48" s="5">
        <v>4</v>
      </c>
      <c r="I48" s="5">
        <f>Table62[[#This Row],[NUMBER DRAWN 1]]</f>
        <v>20</v>
      </c>
      <c r="J48" s="5">
        <f>Table62[[#This Row],[NUMBER DRAWN 2]]</f>
        <v>27</v>
      </c>
      <c r="K48" s="5">
        <f>Table62[[#This Row],[NUMBER DRAWN 3]]</f>
        <v>34</v>
      </c>
      <c r="L48" s="5">
        <f>Table62[[#This Row],[NUMBER DRAWN 4]]</f>
        <v>43</v>
      </c>
      <c r="M48" s="5">
        <f>Table62[[#This Row],[NUMBER DRAWN 5]]</f>
        <v>47</v>
      </c>
      <c r="N48" s="5">
        <f>Table62[[#This Row],[GRAND NUMBER]]</f>
        <v>4</v>
      </c>
      <c r="O48" s="20">
        <f>Table62[[#This Row],[NUMBER DRAWN 12]]/48</f>
        <v>0.41666666666666669</v>
      </c>
      <c r="P48" s="20">
        <f>Table62[[#This Row],[NUMBER DRAWN 23]]/48</f>
        <v>0.5625</v>
      </c>
      <c r="Q48" s="20">
        <f>Table62[[#This Row],[NUMBER DRAWN 34]]/48</f>
        <v>0.70833333333333337</v>
      </c>
      <c r="R48" s="20">
        <f>Table62[[#This Row],[NUMBER DRAWN 45]]/48</f>
        <v>0.89583333333333337</v>
      </c>
      <c r="S48" s="20">
        <f>Table62[[#This Row],[NUMBER DRAWN 56]]/48</f>
        <v>0.97916666666666663</v>
      </c>
      <c r="T48" s="20">
        <f>Table62[[#This Row],[GRAND NUMBER7]]/6</f>
        <v>0.66666666666666663</v>
      </c>
      <c r="U48" s="23">
        <f>Table62[[#This Row],[NUMBER DRAWN 122]]*2^32</f>
        <v>1789569706.6666667</v>
      </c>
      <c r="V48" s="23">
        <f>Table62[[#This Row],[NUMBER DRAWN 233]]*2^32</f>
        <v>2415919104</v>
      </c>
      <c r="W48" s="23">
        <f>Table62[[#This Row],[NUMBER DRAWN 344]]*2^32</f>
        <v>3042268501.3333335</v>
      </c>
      <c r="X48" s="23">
        <f>Table62[[#This Row],[NUMBER DRAWN 455]]*2^32</f>
        <v>3847574869.3333335</v>
      </c>
      <c r="Y48" s="23">
        <f>Table62[[#This Row],[NUMBER DRAWN 566]]*2^32</f>
        <v>4205488810.6666665</v>
      </c>
      <c r="Z48" s="23">
        <f>Table62[[#This Row],[GRAND NUMBER77]]*2^32</f>
        <v>2863311530.6666665</v>
      </c>
    </row>
    <row r="49" spans="1:26" x14ac:dyDescent="0.25">
      <c r="A49" s="6">
        <v>46</v>
      </c>
      <c r="B49" s="10">
        <v>42821</v>
      </c>
      <c r="C49" s="6">
        <v>10</v>
      </c>
      <c r="D49" s="6">
        <v>14</v>
      </c>
      <c r="E49" s="6">
        <v>20</v>
      </c>
      <c r="F49" s="6">
        <v>29</v>
      </c>
      <c r="G49" s="6">
        <v>33</v>
      </c>
      <c r="H49" s="6">
        <v>2</v>
      </c>
      <c r="I49" s="5">
        <f>Table62[[#This Row],[NUMBER DRAWN 1]]</f>
        <v>10</v>
      </c>
      <c r="J49" s="5">
        <f>Table62[[#This Row],[NUMBER DRAWN 2]]</f>
        <v>14</v>
      </c>
      <c r="K49" s="5">
        <f>Table62[[#This Row],[NUMBER DRAWN 3]]</f>
        <v>20</v>
      </c>
      <c r="L49" s="5">
        <f>Table62[[#This Row],[NUMBER DRAWN 4]]</f>
        <v>29</v>
      </c>
      <c r="M49" s="5">
        <f>Table62[[#This Row],[NUMBER DRAWN 5]]</f>
        <v>33</v>
      </c>
      <c r="N49" s="5">
        <f>Table62[[#This Row],[GRAND NUMBER]]</f>
        <v>2</v>
      </c>
      <c r="O49" s="20">
        <f>Table62[[#This Row],[NUMBER DRAWN 12]]/48</f>
        <v>0.20833333333333334</v>
      </c>
      <c r="P49" s="20">
        <f>Table62[[#This Row],[NUMBER DRAWN 23]]/48</f>
        <v>0.29166666666666669</v>
      </c>
      <c r="Q49" s="20">
        <f>Table62[[#This Row],[NUMBER DRAWN 34]]/48</f>
        <v>0.41666666666666669</v>
      </c>
      <c r="R49" s="20">
        <f>Table62[[#This Row],[NUMBER DRAWN 45]]/48</f>
        <v>0.60416666666666663</v>
      </c>
      <c r="S49" s="20">
        <f>Table62[[#This Row],[NUMBER DRAWN 56]]/48</f>
        <v>0.6875</v>
      </c>
      <c r="T49" s="20">
        <f>Table62[[#This Row],[GRAND NUMBER7]]/6</f>
        <v>0.33333333333333331</v>
      </c>
      <c r="U49" s="23">
        <f>Table62[[#This Row],[NUMBER DRAWN 122]]*2^32</f>
        <v>894784853.33333337</v>
      </c>
      <c r="V49" s="23">
        <f>Table62[[#This Row],[NUMBER DRAWN 233]]*2^32</f>
        <v>1252698794.6666667</v>
      </c>
      <c r="W49" s="23">
        <f>Table62[[#This Row],[NUMBER DRAWN 344]]*2^32</f>
        <v>1789569706.6666667</v>
      </c>
      <c r="X49" s="23">
        <f>Table62[[#This Row],[NUMBER DRAWN 455]]*2^32</f>
        <v>2594876074.6666665</v>
      </c>
      <c r="Y49" s="23">
        <f>Table62[[#This Row],[NUMBER DRAWN 566]]*2^32</f>
        <v>2952790016</v>
      </c>
      <c r="Z49" s="23">
        <f>Table62[[#This Row],[GRAND NUMBER77]]*2^32</f>
        <v>1431655765.3333333</v>
      </c>
    </row>
    <row r="50" spans="1:26" x14ac:dyDescent="0.25">
      <c r="A50" s="5">
        <v>47</v>
      </c>
      <c r="B50" s="9">
        <v>42824</v>
      </c>
      <c r="C50" s="5">
        <v>2</v>
      </c>
      <c r="D50" s="5">
        <v>20</v>
      </c>
      <c r="E50" s="5">
        <v>22</v>
      </c>
      <c r="F50" s="5">
        <v>34</v>
      </c>
      <c r="G50" s="5">
        <v>40</v>
      </c>
      <c r="H50" s="5">
        <v>2</v>
      </c>
      <c r="I50" s="5">
        <f>Table62[[#This Row],[NUMBER DRAWN 1]]</f>
        <v>2</v>
      </c>
      <c r="J50" s="5">
        <f>Table62[[#This Row],[NUMBER DRAWN 2]]</f>
        <v>20</v>
      </c>
      <c r="K50" s="5">
        <f>Table62[[#This Row],[NUMBER DRAWN 3]]</f>
        <v>22</v>
      </c>
      <c r="L50" s="5">
        <f>Table62[[#This Row],[NUMBER DRAWN 4]]</f>
        <v>34</v>
      </c>
      <c r="M50" s="5">
        <f>Table62[[#This Row],[NUMBER DRAWN 5]]</f>
        <v>40</v>
      </c>
      <c r="N50" s="5">
        <f>Table62[[#This Row],[GRAND NUMBER]]</f>
        <v>2</v>
      </c>
      <c r="O50" s="20">
        <f>Table62[[#This Row],[NUMBER DRAWN 12]]/48</f>
        <v>4.1666666666666664E-2</v>
      </c>
      <c r="P50" s="20">
        <f>Table62[[#This Row],[NUMBER DRAWN 23]]/48</f>
        <v>0.41666666666666669</v>
      </c>
      <c r="Q50" s="20">
        <f>Table62[[#This Row],[NUMBER DRAWN 34]]/48</f>
        <v>0.45833333333333331</v>
      </c>
      <c r="R50" s="20">
        <f>Table62[[#This Row],[NUMBER DRAWN 45]]/48</f>
        <v>0.70833333333333337</v>
      </c>
      <c r="S50" s="20">
        <f>Table62[[#This Row],[NUMBER DRAWN 56]]/48</f>
        <v>0.83333333333333337</v>
      </c>
      <c r="T50" s="20">
        <f>Table62[[#This Row],[GRAND NUMBER7]]/6</f>
        <v>0.33333333333333331</v>
      </c>
      <c r="U50" s="23">
        <f>Table62[[#This Row],[NUMBER DRAWN 122]]*2^32</f>
        <v>178956970.66666666</v>
      </c>
      <c r="V50" s="23">
        <f>Table62[[#This Row],[NUMBER DRAWN 233]]*2^32</f>
        <v>1789569706.6666667</v>
      </c>
      <c r="W50" s="23">
        <f>Table62[[#This Row],[NUMBER DRAWN 344]]*2^32</f>
        <v>1968526677.3333333</v>
      </c>
      <c r="X50" s="23">
        <f>Table62[[#This Row],[NUMBER DRAWN 455]]*2^32</f>
        <v>3042268501.3333335</v>
      </c>
      <c r="Y50" s="23">
        <f>Table62[[#This Row],[NUMBER DRAWN 566]]*2^32</f>
        <v>3579139413.3333335</v>
      </c>
      <c r="Z50" s="23">
        <f>Table62[[#This Row],[GRAND NUMBER77]]*2^32</f>
        <v>1431655765.3333333</v>
      </c>
    </row>
    <row r="51" spans="1:26" x14ac:dyDescent="0.25">
      <c r="A51" s="6">
        <v>48</v>
      </c>
      <c r="B51" s="10">
        <v>42828</v>
      </c>
      <c r="C51" s="6">
        <v>3</v>
      </c>
      <c r="D51" s="6">
        <v>5</v>
      </c>
      <c r="E51" s="6">
        <v>6</v>
      </c>
      <c r="F51" s="6">
        <v>29</v>
      </c>
      <c r="G51" s="6">
        <v>33</v>
      </c>
      <c r="H51" s="6">
        <v>4</v>
      </c>
      <c r="I51" s="5">
        <f>Table62[[#This Row],[NUMBER DRAWN 1]]</f>
        <v>3</v>
      </c>
      <c r="J51" s="5">
        <f>Table62[[#This Row],[NUMBER DRAWN 2]]</f>
        <v>5</v>
      </c>
      <c r="K51" s="5">
        <f>Table62[[#This Row],[NUMBER DRAWN 3]]</f>
        <v>6</v>
      </c>
      <c r="L51" s="5">
        <f>Table62[[#This Row],[NUMBER DRAWN 4]]</f>
        <v>29</v>
      </c>
      <c r="M51" s="5">
        <f>Table62[[#This Row],[NUMBER DRAWN 5]]</f>
        <v>33</v>
      </c>
      <c r="N51" s="5">
        <f>Table62[[#This Row],[GRAND NUMBER]]</f>
        <v>4</v>
      </c>
      <c r="O51" s="20">
        <f>Table62[[#This Row],[NUMBER DRAWN 12]]/48</f>
        <v>6.25E-2</v>
      </c>
      <c r="P51" s="20">
        <f>Table62[[#This Row],[NUMBER DRAWN 23]]/48</f>
        <v>0.10416666666666667</v>
      </c>
      <c r="Q51" s="20">
        <f>Table62[[#This Row],[NUMBER DRAWN 34]]/48</f>
        <v>0.125</v>
      </c>
      <c r="R51" s="20">
        <f>Table62[[#This Row],[NUMBER DRAWN 45]]/48</f>
        <v>0.60416666666666663</v>
      </c>
      <c r="S51" s="20">
        <f>Table62[[#This Row],[NUMBER DRAWN 56]]/48</f>
        <v>0.6875</v>
      </c>
      <c r="T51" s="20">
        <f>Table62[[#This Row],[GRAND NUMBER7]]/6</f>
        <v>0.66666666666666663</v>
      </c>
      <c r="U51" s="23">
        <f>Table62[[#This Row],[NUMBER DRAWN 122]]*2^32</f>
        <v>268435456</v>
      </c>
      <c r="V51" s="23">
        <f>Table62[[#This Row],[NUMBER DRAWN 233]]*2^32</f>
        <v>447392426.66666669</v>
      </c>
      <c r="W51" s="23">
        <f>Table62[[#This Row],[NUMBER DRAWN 344]]*2^32</f>
        <v>536870912</v>
      </c>
      <c r="X51" s="23">
        <f>Table62[[#This Row],[NUMBER DRAWN 455]]*2^32</f>
        <v>2594876074.6666665</v>
      </c>
      <c r="Y51" s="23">
        <f>Table62[[#This Row],[NUMBER DRAWN 566]]*2^32</f>
        <v>2952790016</v>
      </c>
      <c r="Z51" s="23">
        <f>Table62[[#This Row],[GRAND NUMBER77]]*2^32</f>
        <v>2863311530.6666665</v>
      </c>
    </row>
    <row r="52" spans="1:26" x14ac:dyDescent="0.25">
      <c r="A52" s="5">
        <v>49</v>
      </c>
      <c r="B52" s="9">
        <v>42831</v>
      </c>
      <c r="C52" s="5">
        <v>6</v>
      </c>
      <c r="D52" s="5">
        <v>17</v>
      </c>
      <c r="E52" s="5">
        <v>26</v>
      </c>
      <c r="F52" s="5">
        <v>27</v>
      </c>
      <c r="G52" s="5">
        <v>36</v>
      </c>
      <c r="H52" s="5">
        <v>3</v>
      </c>
      <c r="I52" s="5">
        <f>Table62[[#This Row],[NUMBER DRAWN 1]]</f>
        <v>6</v>
      </c>
      <c r="J52" s="5">
        <f>Table62[[#This Row],[NUMBER DRAWN 2]]</f>
        <v>17</v>
      </c>
      <c r="K52" s="5">
        <f>Table62[[#This Row],[NUMBER DRAWN 3]]</f>
        <v>26</v>
      </c>
      <c r="L52" s="5">
        <f>Table62[[#This Row],[NUMBER DRAWN 4]]</f>
        <v>27</v>
      </c>
      <c r="M52" s="5">
        <f>Table62[[#This Row],[NUMBER DRAWN 5]]</f>
        <v>36</v>
      </c>
      <c r="N52" s="5">
        <f>Table62[[#This Row],[GRAND NUMBER]]</f>
        <v>3</v>
      </c>
      <c r="O52" s="20">
        <f>Table62[[#This Row],[NUMBER DRAWN 12]]/48</f>
        <v>0.125</v>
      </c>
      <c r="P52" s="20">
        <f>Table62[[#This Row],[NUMBER DRAWN 23]]/48</f>
        <v>0.35416666666666669</v>
      </c>
      <c r="Q52" s="20">
        <f>Table62[[#This Row],[NUMBER DRAWN 34]]/48</f>
        <v>0.54166666666666663</v>
      </c>
      <c r="R52" s="20">
        <f>Table62[[#This Row],[NUMBER DRAWN 45]]/48</f>
        <v>0.5625</v>
      </c>
      <c r="S52" s="20">
        <f>Table62[[#This Row],[NUMBER DRAWN 56]]/48</f>
        <v>0.75</v>
      </c>
      <c r="T52" s="20">
        <f>Table62[[#This Row],[GRAND NUMBER7]]/6</f>
        <v>0.5</v>
      </c>
      <c r="U52" s="23">
        <f>Table62[[#This Row],[NUMBER DRAWN 122]]*2^32</f>
        <v>536870912</v>
      </c>
      <c r="V52" s="23">
        <f>Table62[[#This Row],[NUMBER DRAWN 233]]*2^32</f>
        <v>1521134250.6666667</v>
      </c>
      <c r="W52" s="23">
        <f>Table62[[#This Row],[NUMBER DRAWN 344]]*2^32</f>
        <v>2326440618.6666665</v>
      </c>
      <c r="X52" s="23">
        <f>Table62[[#This Row],[NUMBER DRAWN 455]]*2^32</f>
        <v>2415919104</v>
      </c>
      <c r="Y52" s="23">
        <f>Table62[[#This Row],[NUMBER DRAWN 566]]*2^32</f>
        <v>3221225472</v>
      </c>
      <c r="Z52" s="23">
        <f>Table62[[#This Row],[GRAND NUMBER77]]*2^32</f>
        <v>2147483648</v>
      </c>
    </row>
    <row r="53" spans="1:26" x14ac:dyDescent="0.25">
      <c r="A53" s="6">
        <v>50</v>
      </c>
      <c r="B53" s="10">
        <v>42835</v>
      </c>
      <c r="C53" s="6">
        <v>1</v>
      </c>
      <c r="D53" s="6">
        <v>25</v>
      </c>
      <c r="E53" s="6">
        <v>33</v>
      </c>
      <c r="F53" s="6">
        <v>37</v>
      </c>
      <c r="G53" s="6">
        <v>41</v>
      </c>
      <c r="H53" s="6">
        <v>5</v>
      </c>
      <c r="I53" s="5">
        <f>Table62[[#This Row],[NUMBER DRAWN 1]]</f>
        <v>1</v>
      </c>
      <c r="J53" s="5">
        <f>Table62[[#This Row],[NUMBER DRAWN 2]]</f>
        <v>25</v>
      </c>
      <c r="K53" s="5">
        <f>Table62[[#This Row],[NUMBER DRAWN 3]]</f>
        <v>33</v>
      </c>
      <c r="L53" s="5">
        <f>Table62[[#This Row],[NUMBER DRAWN 4]]</f>
        <v>37</v>
      </c>
      <c r="M53" s="5">
        <f>Table62[[#This Row],[NUMBER DRAWN 5]]</f>
        <v>41</v>
      </c>
      <c r="N53" s="5">
        <f>Table62[[#This Row],[GRAND NUMBER]]</f>
        <v>5</v>
      </c>
      <c r="O53" s="20">
        <f>Table62[[#This Row],[NUMBER DRAWN 12]]/48</f>
        <v>2.0833333333333332E-2</v>
      </c>
      <c r="P53" s="20">
        <f>Table62[[#This Row],[NUMBER DRAWN 23]]/48</f>
        <v>0.52083333333333337</v>
      </c>
      <c r="Q53" s="20">
        <f>Table62[[#This Row],[NUMBER DRAWN 34]]/48</f>
        <v>0.6875</v>
      </c>
      <c r="R53" s="20">
        <f>Table62[[#This Row],[NUMBER DRAWN 45]]/48</f>
        <v>0.77083333333333337</v>
      </c>
      <c r="S53" s="20">
        <f>Table62[[#This Row],[NUMBER DRAWN 56]]/48</f>
        <v>0.85416666666666663</v>
      </c>
      <c r="T53" s="20">
        <f>Table62[[#This Row],[GRAND NUMBER7]]/6</f>
        <v>0.83333333333333337</v>
      </c>
      <c r="U53" s="23">
        <f>Table62[[#This Row],[NUMBER DRAWN 122]]*2^32</f>
        <v>89478485.333333328</v>
      </c>
      <c r="V53" s="23">
        <f>Table62[[#This Row],[NUMBER DRAWN 233]]*2^32</f>
        <v>2236962133.3333335</v>
      </c>
      <c r="W53" s="23">
        <f>Table62[[#This Row],[NUMBER DRAWN 344]]*2^32</f>
        <v>2952790016</v>
      </c>
      <c r="X53" s="23">
        <f>Table62[[#This Row],[NUMBER DRAWN 455]]*2^32</f>
        <v>3310703957.3333335</v>
      </c>
      <c r="Y53" s="23">
        <f>Table62[[#This Row],[NUMBER DRAWN 566]]*2^32</f>
        <v>3668617898.6666665</v>
      </c>
      <c r="Z53" s="23">
        <f>Table62[[#This Row],[GRAND NUMBER77]]*2^32</f>
        <v>3579139413.3333335</v>
      </c>
    </row>
    <row r="54" spans="1:26" x14ac:dyDescent="0.25">
      <c r="A54" s="5">
        <v>51</v>
      </c>
      <c r="B54" s="9">
        <v>42838</v>
      </c>
      <c r="C54" s="5">
        <v>3</v>
      </c>
      <c r="D54" s="5">
        <v>6</v>
      </c>
      <c r="E54" s="5">
        <v>10</v>
      </c>
      <c r="F54" s="5">
        <v>39</v>
      </c>
      <c r="G54" s="5">
        <v>44</v>
      </c>
      <c r="H54" s="5">
        <v>6</v>
      </c>
      <c r="I54" s="5">
        <f>Table62[[#This Row],[NUMBER DRAWN 1]]</f>
        <v>3</v>
      </c>
      <c r="J54" s="5">
        <f>Table62[[#This Row],[NUMBER DRAWN 2]]</f>
        <v>6</v>
      </c>
      <c r="K54" s="5">
        <f>Table62[[#This Row],[NUMBER DRAWN 3]]</f>
        <v>10</v>
      </c>
      <c r="L54" s="5">
        <f>Table62[[#This Row],[NUMBER DRAWN 4]]</f>
        <v>39</v>
      </c>
      <c r="M54" s="5">
        <f>Table62[[#This Row],[NUMBER DRAWN 5]]</f>
        <v>44</v>
      </c>
      <c r="N54" s="5">
        <f>Table62[[#This Row],[GRAND NUMBER]]</f>
        <v>6</v>
      </c>
      <c r="O54" s="20">
        <f>Table62[[#This Row],[NUMBER DRAWN 12]]/48</f>
        <v>6.25E-2</v>
      </c>
      <c r="P54" s="20">
        <f>Table62[[#This Row],[NUMBER DRAWN 23]]/48</f>
        <v>0.125</v>
      </c>
      <c r="Q54" s="20">
        <f>Table62[[#This Row],[NUMBER DRAWN 34]]/48</f>
        <v>0.20833333333333334</v>
      </c>
      <c r="R54" s="20">
        <f>Table62[[#This Row],[NUMBER DRAWN 45]]/48</f>
        <v>0.8125</v>
      </c>
      <c r="S54" s="20">
        <f>Table62[[#This Row],[NUMBER DRAWN 56]]/48</f>
        <v>0.91666666666666663</v>
      </c>
      <c r="T54" s="20">
        <f>Table62[[#This Row],[GRAND NUMBER7]]/6</f>
        <v>1</v>
      </c>
      <c r="U54" s="23">
        <f>Table62[[#This Row],[NUMBER DRAWN 122]]*2^32</f>
        <v>268435456</v>
      </c>
      <c r="V54" s="23">
        <f>Table62[[#This Row],[NUMBER DRAWN 233]]*2^32</f>
        <v>536870912</v>
      </c>
      <c r="W54" s="23">
        <f>Table62[[#This Row],[NUMBER DRAWN 344]]*2^32</f>
        <v>894784853.33333337</v>
      </c>
      <c r="X54" s="23">
        <f>Table62[[#This Row],[NUMBER DRAWN 455]]*2^32</f>
        <v>3489660928</v>
      </c>
      <c r="Y54" s="23">
        <f>Table62[[#This Row],[NUMBER DRAWN 566]]*2^32</f>
        <v>3937053354.6666665</v>
      </c>
      <c r="Z54" s="23">
        <f>Table62[[#This Row],[GRAND NUMBER77]]*2^32</f>
        <v>4294967296</v>
      </c>
    </row>
    <row r="55" spans="1:26" x14ac:dyDescent="0.25">
      <c r="A55" s="6">
        <v>52</v>
      </c>
      <c r="B55" s="10">
        <v>42842</v>
      </c>
      <c r="C55" s="6">
        <v>9</v>
      </c>
      <c r="D55" s="6">
        <v>17</v>
      </c>
      <c r="E55" s="6">
        <v>20</v>
      </c>
      <c r="F55" s="6">
        <v>43</v>
      </c>
      <c r="G55" s="6">
        <v>48</v>
      </c>
      <c r="H55" s="6">
        <v>1</v>
      </c>
      <c r="I55" s="5">
        <f>Table62[[#This Row],[NUMBER DRAWN 1]]</f>
        <v>9</v>
      </c>
      <c r="J55" s="5">
        <f>Table62[[#This Row],[NUMBER DRAWN 2]]</f>
        <v>17</v>
      </c>
      <c r="K55" s="5">
        <f>Table62[[#This Row],[NUMBER DRAWN 3]]</f>
        <v>20</v>
      </c>
      <c r="L55" s="5">
        <f>Table62[[#This Row],[NUMBER DRAWN 4]]</f>
        <v>43</v>
      </c>
      <c r="M55" s="5">
        <f>Table62[[#This Row],[NUMBER DRAWN 5]]</f>
        <v>48</v>
      </c>
      <c r="N55" s="5">
        <f>Table62[[#This Row],[GRAND NUMBER]]</f>
        <v>1</v>
      </c>
      <c r="O55" s="20">
        <f>Table62[[#This Row],[NUMBER DRAWN 12]]/48</f>
        <v>0.1875</v>
      </c>
      <c r="P55" s="20">
        <f>Table62[[#This Row],[NUMBER DRAWN 23]]/48</f>
        <v>0.35416666666666669</v>
      </c>
      <c r="Q55" s="20">
        <f>Table62[[#This Row],[NUMBER DRAWN 34]]/48</f>
        <v>0.41666666666666669</v>
      </c>
      <c r="R55" s="20">
        <f>Table62[[#This Row],[NUMBER DRAWN 45]]/48</f>
        <v>0.89583333333333337</v>
      </c>
      <c r="S55" s="20">
        <f>Table62[[#This Row],[NUMBER DRAWN 56]]/48</f>
        <v>1</v>
      </c>
      <c r="T55" s="20">
        <f>Table62[[#This Row],[GRAND NUMBER7]]/6</f>
        <v>0.16666666666666666</v>
      </c>
      <c r="U55" s="23">
        <f>Table62[[#This Row],[NUMBER DRAWN 122]]*2^32</f>
        <v>805306368</v>
      </c>
      <c r="V55" s="23">
        <f>Table62[[#This Row],[NUMBER DRAWN 233]]*2^32</f>
        <v>1521134250.6666667</v>
      </c>
      <c r="W55" s="23">
        <f>Table62[[#This Row],[NUMBER DRAWN 344]]*2^32</f>
        <v>1789569706.6666667</v>
      </c>
      <c r="X55" s="23">
        <f>Table62[[#This Row],[NUMBER DRAWN 455]]*2^32</f>
        <v>3847574869.3333335</v>
      </c>
      <c r="Y55" s="23">
        <f>Table62[[#This Row],[NUMBER DRAWN 566]]*2^32</f>
        <v>4294967296</v>
      </c>
      <c r="Z55" s="23">
        <f>Table62[[#This Row],[GRAND NUMBER77]]*2^32</f>
        <v>715827882.66666663</v>
      </c>
    </row>
    <row r="56" spans="1:26" x14ac:dyDescent="0.25">
      <c r="A56" s="5">
        <v>53</v>
      </c>
      <c r="B56" s="9">
        <v>42845</v>
      </c>
      <c r="C56" s="5">
        <v>12</v>
      </c>
      <c r="D56" s="5">
        <v>24</v>
      </c>
      <c r="E56" s="5">
        <v>32</v>
      </c>
      <c r="F56" s="5">
        <v>33</v>
      </c>
      <c r="G56" s="5">
        <v>42</v>
      </c>
      <c r="H56" s="5">
        <v>7</v>
      </c>
      <c r="I56" s="5">
        <f>Table62[[#This Row],[NUMBER DRAWN 1]]</f>
        <v>12</v>
      </c>
      <c r="J56" s="5">
        <f>Table62[[#This Row],[NUMBER DRAWN 2]]</f>
        <v>24</v>
      </c>
      <c r="K56" s="5">
        <f>Table62[[#This Row],[NUMBER DRAWN 3]]</f>
        <v>32</v>
      </c>
      <c r="L56" s="5">
        <f>Table62[[#This Row],[NUMBER DRAWN 4]]</f>
        <v>33</v>
      </c>
      <c r="M56" s="5">
        <f>Table62[[#This Row],[NUMBER DRAWN 5]]</f>
        <v>42</v>
      </c>
      <c r="N56" s="5">
        <f>Table62[[#This Row],[GRAND NUMBER]]</f>
        <v>7</v>
      </c>
      <c r="O56" s="20">
        <f>Table62[[#This Row],[NUMBER DRAWN 12]]/48</f>
        <v>0.25</v>
      </c>
      <c r="P56" s="20">
        <f>Table62[[#This Row],[NUMBER DRAWN 23]]/48</f>
        <v>0.5</v>
      </c>
      <c r="Q56" s="20">
        <f>Table62[[#This Row],[NUMBER DRAWN 34]]/48</f>
        <v>0.66666666666666663</v>
      </c>
      <c r="R56" s="20">
        <f>Table62[[#This Row],[NUMBER DRAWN 45]]/48</f>
        <v>0.6875</v>
      </c>
      <c r="S56" s="20">
        <f>Table62[[#This Row],[NUMBER DRAWN 56]]/48</f>
        <v>0.875</v>
      </c>
      <c r="T56" s="20">
        <f>Table62[[#This Row],[GRAND NUMBER7]]/6</f>
        <v>1.1666666666666667</v>
      </c>
      <c r="U56" s="23">
        <f>Table62[[#This Row],[NUMBER DRAWN 122]]*2^32</f>
        <v>1073741824</v>
      </c>
      <c r="V56" s="23">
        <f>Table62[[#This Row],[NUMBER DRAWN 233]]*2^32</f>
        <v>2147483648</v>
      </c>
      <c r="W56" s="23">
        <f>Table62[[#This Row],[NUMBER DRAWN 344]]*2^32</f>
        <v>2863311530.6666665</v>
      </c>
      <c r="X56" s="23">
        <f>Table62[[#This Row],[NUMBER DRAWN 455]]*2^32</f>
        <v>2952790016</v>
      </c>
      <c r="Y56" s="23">
        <f>Table62[[#This Row],[NUMBER DRAWN 566]]*2^32</f>
        <v>3758096384</v>
      </c>
      <c r="Z56" s="23">
        <f>Table62[[#This Row],[GRAND NUMBER77]]*2^32</f>
        <v>5010795178.666667</v>
      </c>
    </row>
    <row r="57" spans="1:26" x14ac:dyDescent="0.25">
      <c r="A57" s="6">
        <v>54</v>
      </c>
      <c r="B57" s="10">
        <v>42849</v>
      </c>
      <c r="C57" s="6">
        <v>8</v>
      </c>
      <c r="D57" s="6">
        <v>15</v>
      </c>
      <c r="E57" s="6">
        <v>36</v>
      </c>
      <c r="F57" s="6">
        <v>40</v>
      </c>
      <c r="G57" s="6">
        <v>47</v>
      </c>
      <c r="H57" s="6">
        <v>5</v>
      </c>
      <c r="I57" s="5">
        <f>Table62[[#This Row],[NUMBER DRAWN 1]]</f>
        <v>8</v>
      </c>
      <c r="J57" s="5">
        <f>Table62[[#This Row],[NUMBER DRAWN 2]]</f>
        <v>15</v>
      </c>
      <c r="K57" s="5">
        <f>Table62[[#This Row],[NUMBER DRAWN 3]]</f>
        <v>36</v>
      </c>
      <c r="L57" s="5">
        <f>Table62[[#This Row],[NUMBER DRAWN 4]]</f>
        <v>40</v>
      </c>
      <c r="M57" s="5">
        <f>Table62[[#This Row],[NUMBER DRAWN 5]]</f>
        <v>47</v>
      </c>
      <c r="N57" s="5">
        <f>Table62[[#This Row],[GRAND NUMBER]]</f>
        <v>5</v>
      </c>
      <c r="O57" s="20">
        <f>Table62[[#This Row],[NUMBER DRAWN 12]]/48</f>
        <v>0.16666666666666666</v>
      </c>
      <c r="P57" s="20">
        <f>Table62[[#This Row],[NUMBER DRAWN 23]]/48</f>
        <v>0.3125</v>
      </c>
      <c r="Q57" s="20">
        <f>Table62[[#This Row],[NUMBER DRAWN 34]]/48</f>
        <v>0.75</v>
      </c>
      <c r="R57" s="20">
        <f>Table62[[#This Row],[NUMBER DRAWN 45]]/48</f>
        <v>0.83333333333333337</v>
      </c>
      <c r="S57" s="20">
        <f>Table62[[#This Row],[NUMBER DRAWN 56]]/48</f>
        <v>0.97916666666666663</v>
      </c>
      <c r="T57" s="20">
        <f>Table62[[#This Row],[GRAND NUMBER7]]/6</f>
        <v>0.83333333333333337</v>
      </c>
      <c r="U57" s="23">
        <f>Table62[[#This Row],[NUMBER DRAWN 122]]*2^32</f>
        <v>715827882.66666663</v>
      </c>
      <c r="V57" s="23">
        <f>Table62[[#This Row],[NUMBER DRAWN 233]]*2^32</f>
        <v>1342177280</v>
      </c>
      <c r="W57" s="23">
        <f>Table62[[#This Row],[NUMBER DRAWN 344]]*2^32</f>
        <v>3221225472</v>
      </c>
      <c r="X57" s="23">
        <f>Table62[[#This Row],[NUMBER DRAWN 455]]*2^32</f>
        <v>3579139413.3333335</v>
      </c>
      <c r="Y57" s="23">
        <f>Table62[[#This Row],[NUMBER DRAWN 566]]*2^32</f>
        <v>4205488810.6666665</v>
      </c>
      <c r="Z57" s="23">
        <f>Table62[[#This Row],[GRAND NUMBER77]]*2^32</f>
        <v>3579139413.3333335</v>
      </c>
    </row>
    <row r="58" spans="1:26" x14ac:dyDescent="0.25">
      <c r="A58" s="5">
        <v>55</v>
      </c>
      <c r="B58" s="9">
        <v>42852</v>
      </c>
      <c r="C58" s="5">
        <v>2</v>
      </c>
      <c r="D58" s="5">
        <v>10</v>
      </c>
      <c r="E58" s="5">
        <v>13</v>
      </c>
      <c r="F58" s="5">
        <v>24</v>
      </c>
      <c r="G58" s="5">
        <v>37</v>
      </c>
      <c r="H58" s="5">
        <v>5</v>
      </c>
      <c r="I58" s="5">
        <f>Table62[[#This Row],[NUMBER DRAWN 1]]</f>
        <v>2</v>
      </c>
      <c r="J58" s="5">
        <f>Table62[[#This Row],[NUMBER DRAWN 2]]</f>
        <v>10</v>
      </c>
      <c r="K58" s="5">
        <f>Table62[[#This Row],[NUMBER DRAWN 3]]</f>
        <v>13</v>
      </c>
      <c r="L58" s="5">
        <f>Table62[[#This Row],[NUMBER DRAWN 4]]</f>
        <v>24</v>
      </c>
      <c r="M58" s="5">
        <f>Table62[[#This Row],[NUMBER DRAWN 5]]</f>
        <v>37</v>
      </c>
      <c r="N58" s="5">
        <f>Table62[[#This Row],[GRAND NUMBER]]</f>
        <v>5</v>
      </c>
      <c r="O58" s="20">
        <f>Table62[[#This Row],[NUMBER DRAWN 12]]/48</f>
        <v>4.1666666666666664E-2</v>
      </c>
      <c r="P58" s="20">
        <f>Table62[[#This Row],[NUMBER DRAWN 23]]/48</f>
        <v>0.20833333333333334</v>
      </c>
      <c r="Q58" s="20">
        <f>Table62[[#This Row],[NUMBER DRAWN 34]]/48</f>
        <v>0.27083333333333331</v>
      </c>
      <c r="R58" s="20">
        <f>Table62[[#This Row],[NUMBER DRAWN 45]]/48</f>
        <v>0.5</v>
      </c>
      <c r="S58" s="20">
        <f>Table62[[#This Row],[NUMBER DRAWN 56]]/48</f>
        <v>0.77083333333333337</v>
      </c>
      <c r="T58" s="20">
        <f>Table62[[#This Row],[GRAND NUMBER7]]/6</f>
        <v>0.83333333333333337</v>
      </c>
      <c r="U58" s="23">
        <f>Table62[[#This Row],[NUMBER DRAWN 122]]*2^32</f>
        <v>178956970.66666666</v>
      </c>
      <c r="V58" s="23">
        <f>Table62[[#This Row],[NUMBER DRAWN 233]]*2^32</f>
        <v>894784853.33333337</v>
      </c>
      <c r="W58" s="23">
        <f>Table62[[#This Row],[NUMBER DRAWN 344]]*2^32</f>
        <v>1163220309.3333333</v>
      </c>
      <c r="X58" s="23">
        <f>Table62[[#This Row],[NUMBER DRAWN 455]]*2^32</f>
        <v>2147483648</v>
      </c>
      <c r="Y58" s="23">
        <f>Table62[[#This Row],[NUMBER DRAWN 566]]*2^32</f>
        <v>3310703957.3333335</v>
      </c>
      <c r="Z58" s="23">
        <f>Table62[[#This Row],[GRAND NUMBER77]]*2^32</f>
        <v>3579139413.3333335</v>
      </c>
    </row>
    <row r="59" spans="1:26" x14ac:dyDescent="0.25">
      <c r="A59" s="6">
        <v>56</v>
      </c>
      <c r="B59" s="10">
        <v>42856</v>
      </c>
      <c r="C59" s="6">
        <v>5</v>
      </c>
      <c r="D59" s="6">
        <v>15</v>
      </c>
      <c r="E59" s="6">
        <v>19</v>
      </c>
      <c r="F59" s="6">
        <v>34</v>
      </c>
      <c r="G59" s="6">
        <v>41</v>
      </c>
      <c r="H59" s="6">
        <v>6</v>
      </c>
      <c r="I59" s="5">
        <f>Table62[[#This Row],[NUMBER DRAWN 1]]</f>
        <v>5</v>
      </c>
      <c r="J59" s="5">
        <f>Table62[[#This Row],[NUMBER DRAWN 2]]</f>
        <v>15</v>
      </c>
      <c r="K59" s="5">
        <f>Table62[[#This Row],[NUMBER DRAWN 3]]</f>
        <v>19</v>
      </c>
      <c r="L59" s="5">
        <f>Table62[[#This Row],[NUMBER DRAWN 4]]</f>
        <v>34</v>
      </c>
      <c r="M59" s="5">
        <f>Table62[[#This Row],[NUMBER DRAWN 5]]</f>
        <v>41</v>
      </c>
      <c r="N59" s="5">
        <f>Table62[[#This Row],[GRAND NUMBER]]</f>
        <v>6</v>
      </c>
      <c r="O59" s="20">
        <f>Table62[[#This Row],[NUMBER DRAWN 12]]/48</f>
        <v>0.10416666666666667</v>
      </c>
      <c r="P59" s="20">
        <f>Table62[[#This Row],[NUMBER DRAWN 23]]/48</f>
        <v>0.3125</v>
      </c>
      <c r="Q59" s="20">
        <f>Table62[[#This Row],[NUMBER DRAWN 34]]/48</f>
        <v>0.39583333333333331</v>
      </c>
      <c r="R59" s="20">
        <f>Table62[[#This Row],[NUMBER DRAWN 45]]/48</f>
        <v>0.70833333333333337</v>
      </c>
      <c r="S59" s="20">
        <f>Table62[[#This Row],[NUMBER DRAWN 56]]/48</f>
        <v>0.85416666666666663</v>
      </c>
      <c r="T59" s="20">
        <f>Table62[[#This Row],[GRAND NUMBER7]]/6</f>
        <v>1</v>
      </c>
      <c r="U59" s="23">
        <f>Table62[[#This Row],[NUMBER DRAWN 122]]*2^32</f>
        <v>447392426.66666669</v>
      </c>
      <c r="V59" s="23">
        <f>Table62[[#This Row],[NUMBER DRAWN 233]]*2^32</f>
        <v>1342177280</v>
      </c>
      <c r="W59" s="23">
        <f>Table62[[#This Row],[NUMBER DRAWN 344]]*2^32</f>
        <v>1700091221.3333333</v>
      </c>
      <c r="X59" s="23">
        <f>Table62[[#This Row],[NUMBER DRAWN 455]]*2^32</f>
        <v>3042268501.3333335</v>
      </c>
      <c r="Y59" s="23">
        <f>Table62[[#This Row],[NUMBER DRAWN 566]]*2^32</f>
        <v>3668617898.6666665</v>
      </c>
      <c r="Z59" s="23">
        <f>Table62[[#This Row],[GRAND NUMBER77]]*2^32</f>
        <v>4294967296</v>
      </c>
    </row>
    <row r="60" spans="1:26" x14ac:dyDescent="0.25">
      <c r="A60" s="5">
        <v>57</v>
      </c>
      <c r="B60" s="9">
        <v>42859</v>
      </c>
      <c r="C60" s="5">
        <v>12</v>
      </c>
      <c r="D60" s="5">
        <v>14</v>
      </c>
      <c r="E60" s="5">
        <v>23</v>
      </c>
      <c r="F60" s="5">
        <v>27</v>
      </c>
      <c r="G60" s="5">
        <v>39</v>
      </c>
      <c r="H60" s="5">
        <v>3</v>
      </c>
      <c r="I60" s="5">
        <f>Table62[[#This Row],[NUMBER DRAWN 1]]</f>
        <v>12</v>
      </c>
      <c r="J60" s="5">
        <f>Table62[[#This Row],[NUMBER DRAWN 2]]</f>
        <v>14</v>
      </c>
      <c r="K60" s="5">
        <f>Table62[[#This Row],[NUMBER DRAWN 3]]</f>
        <v>23</v>
      </c>
      <c r="L60" s="5">
        <f>Table62[[#This Row],[NUMBER DRAWN 4]]</f>
        <v>27</v>
      </c>
      <c r="M60" s="5">
        <f>Table62[[#This Row],[NUMBER DRAWN 5]]</f>
        <v>39</v>
      </c>
      <c r="N60" s="5">
        <f>Table62[[#This Row],[GRAND NUMBER]]</f>
        <v>3</v>
      </c>
      <c r="O60" s="20">
        <f>Table62[[#This Row],[NUMBER DRAWN 12]]/48</f>
        <v>0.25</v>
      </c>
      <c r="P60" s="20">
        <f>Table62[[#This Row],[NUMBER DRAWN 23]]/48</f>
        <v>0.29166666666666669</v>
      </c>
      <c r="Q60" s="20">
        <f>Table62[[#This Row],[NUMBER DRAWN 34]]/48</f>
        <v>0.47916666666666669</v>
      </c>
      <c r="R60" s="20">
        <f>Table62[[#This Row],[NUMBER DRAWN 45]]/48</f>
        <v>0.5625</v>
      </c>
      <c r="S60" s="20">
        <f>Table62[[#This Row],[NUMBER DRAWN 56]]/48</f>
        <v>0.8125</v>
      </c>
      <c r="T60" s="20">
        <f>Table62[[#This Row],[GRAND NUMBER7]]/6</f>
        <v>0.5</v>
      </c>
      <c r="U60" s="23">
        <f>Table62[[#This Row],[NUMBER DRAWN 122]]*2^32</f>
        <v>1073741824</v>
      </c>
      <c r="V60" s="23">
        <f>Table62[[#This Row],[NUMBER DRAWN 233]]*2^32</f>
        <v>1252698794.6666667</v>
      </c>
      <c r="W60" s="23">
        <f>Table62[[#This Row],[NUMBER DRAWN 344]]*2^32</f>
        <v>2058005162.6666667</v>
      </c>
      <c r="X60" s="23">
        <f>Table62[[#This Row],[NUMBER DRAWN 455]]*2^32</f>
        <v>2415919104</v>
      </c>
      <c r="Y60" s="23">
        <f>Table62[[#This Row],[NUMBER DRAWN 566]]*2^32</f>
        <v>3489660928</v>
      </c>
      <c r="Z60" s="23">
        <f>Table62[[#This Row],[GRAND NUMBER77]]*2^32</f>
        <v>2147483648</v>
      </c>
    </row>
    <row r="61" spans="1:26" x14ac:dyDescent="0.25">
      <c r="A61" s="6">
        <v>58</v>
      </c>
      <c r="B61" s="10">
        <v>42863</v>
      </c>
      <c r="C61" s="6">
        <v>7</v>
      </c>
      <c r="D61" s="6">
        <v>25</v>
      </c>
      <c r="E61" s="6">
        <v>26</v>
      </c>
      <c r="F61" s="6">
        <v>37</v>
      </c>
      <c r="G61" s="6">
        <v>48</v>
      </c>
      <c r="H61" s="6">
        <v>3</v>
      </c>
      <c r="I61" s="5">
        <f>Table62[[#This Row],[NUMBER DRAWN 1]]</f>
        <v>7</v>
      </c>
      <c r="J61" s="5">
        <f>Table62[[#This Row],[NUMBER DRAWN 2]]</f>
        <v>25</v>
      </c>
      <c r="K61" s="5">
        <f>Table62[[#This Row],[NUMBER DRAWN 3]]</f>
        <v>26</v>
      </c>
      <c r="L61" s="5">
        <f>Table62[[#This Row],[NUMBER DRAWN 4]]</f>
        <v>37</v>
      </c>
      <c r="M61" s="5">
        <f>Table62[[#This Row],[NUMBER DRAWN 5]]</f>
        <v>48</v>
      </c>
      <c r="N61" s="5">
        <f>Table62[[#This Row],[GRAND NUMBER]]</f>
        <v>3</v>
      </c>
      <c r="O61" s="20">
        <f>Table62[[#This Row],[NUMBER DRAWN 12]]/48</f>
        <v>0.14583333333333334</v>
      </c>
      <c r="P61" s="20">
        <f>Table62[[#This Row],[NUMBER DRAWN 23]]/48</f>
        <v>0.52083333333333337</v>
      </c>
      <c r="Q61" s="20">
        <f>Table62[[#This Row],[NUMBER DRAWN 34]]/48</f>
        <v>0.54166666666666663</v>
      </c>
      <c r="R61" s="20">
        <f>Table62[[#This Row],[NUMBER DRAWN 45]]/48</f>
        <v>0.77083333333333337</v>
      </c>
      <c r="S61" s="20">
        <f>Table62[[#This Row],[NUMBER DRAWN 56]]/48</f>
        <v>1</v>
      </c>
      <c r="T61" s="20">
        <f>Table62[[#This Row],[GRAND NUMBER7]]/6</f>
        <v>0.5</v>
      </c>
      <c r="U61" s="23">
        <f>Table62[[#This Row],[NUMBER DRAWN 122]]*2^32</f>
        <v>626349397.33333337</v>
      </c>
      <c r="V61" s="23">
        <f>Table62[[#This Row],[NUMBER DRAWN 233]]*2^32</f>
        <v>2236962133.3333335</v>
      </c>
      <c r="W61" s="23">
        <f>Table62[[#This Row],[NUMBER DRAWN 344]]*2^32</f>
        <v>2326440618.6666665</v>
      </c>
      <c r="X61" s="23">
        <f>Table62[[#This Row],[NUMBER DRAWN 455]]*2^32</f>
        <v>3310703957.3333335</v>
      </c>
      <c r="Y61" s="23">
        <f>Table62[[#This Row],[NUMBER DRAWN 566]]*2^32</f>
        <v>4294967296</v>
      </c>
      <c r="Z61" s="23">
        <f>Table62[[#This Row],[GRAND NUMBER77]]*2^32</f>
        <v>2147483648</v>
      </c>
    </row>
    <row r="62" spans="1:26" x14ac:dyDescent="0.25">
      <c r="A62" s="5">
        <v>59</v>
      </c>
      <c r="B62" s="9">
        <v>42866</v>
      </c>
      <c r="C62" s="5">
        <v>1</v>
      </c>
      <c r="D62" s="5">
        <v>13</v>
      </c>
      <c r="E62" s="5">
        <v>24</v>
      </c>
      <c r="F62" s="5">
        <v>28</v>
      </c>
      <c r="G62" s="5">
        <v>47</v>
      </c>
      <c r="H62" s="5">
        <v>7</v>
      </c>
      <c r="I62" s="5">
        <f>Table62[[#This Row],[NUMBER DRAWN 1]]</f>
        <v>1</v>
      </c>
      <c r="J62" s="5">
        <f>Table62[[#This Row],[NUMBER DRAWN 2]]</f>
        <v>13</v>
      </c>
      <c r="K62" s="5">
        <f>Table62[[#This Row],[NUMBER DRAWN 3]]</f>
        <v>24</v>
      </c>
      <c r="L62" s="5">
        <f>Table62[[#This Row],[NUMBER DRAWN 4]]</f>
        <v>28</v>
      </c>
      <c r="M62" s="5">
        <f>Table62[[#This Row],[NUMBER DRAWN 5]]</f>
        <v>47</v>
      </c>
      <c r="N62" s="5">
        <f>Table62[[#This Row],[GRAND NUMBER]]</f>
        <v>7</v>
      </c>
      <c r="O62" s="20">
        <f>Table62[[#This Row],[NUMBER DRAWN 12]]/48</f>
        <v>2.0833333333333332E-2</v>
      </c>
      <c r="P62" s="20">
        <f>Table62[[#This Row],[NUMBER DRAWN 23]]/48</f>
        <v>0.27083333333333331</v>
      </c>
      <c r="Q62" s="20">
        <f>Table62[[#This Row],[NUMBER DRAWN 34]]/48</f>
        <v>0.5</v>
      </c>
      <c r="R62" s="20">
        <f>Table62[[#This Row],[NUMBER DRAWN 45]]/48</f>
        <v>0.58333333333333337</v>
      </c>
      <c r="S62" s="20">
        <f>Table62[[#This Row],[NUMBER DRAWN 56]]/48</f>
        <v>0.97916666666666663</v>
      </c>
      <c r="T62" s="20">
        <f>Table62[[#This Row],[GRAND NUMBER7]]/6</f>
        <v>1.1666666666666667</v>
      </c>
      <c r="U62" s="23">
        <f>Table62[[#This Row],[NUMBER DRAWN 122]]*2^32</f>
        <v>89478485.333333328</v>
      </c>
      <c r="V62" s="23">
        <f>Table62[[#This Row],[NUMBER DRAWN 233]]*2^32</f>
        <v>1163220309.3333333</v>
      </c>
      <c r="W62" s="23">
        <f>Table62[[#This Row],[NUMBER DRAWN 344]]*2^32</f>
        <v>2147483648</v>
      </c>
      <c r="X62" s="23">
        <f>Table62[[#This Row],[NUMBER DRAWN 455]]*2^32</f>
        <v>2505397589.3333335</v>
      </c>
      <c r="Y62" s="23">
        <f>Table62[[#This Row],[NUMBER DRAWN 566]]*2^32</f>
        <v>4205488810.6666665</v>
      </c>
      <c r="Z62" s="23">
        <f>Table62[[#This Row],[GRAND NUMBER77]]*2^32</f>
        <v>5010795178.666667</v>
      </c>
    </row>
    <row r="63" spans="1:26" x14ac:dyDescent="0.25">
      <c r="A63" s="6">
        <v>60</v>
      </c>
      <c r="B63" s="10">
        <v>42870</v>
      </c>
      <c r="C63" s="6">
        <v>1</v>
      </c>
      <c r="D63" s="6">
        <v>35</v>
      </c>
      <c r="E63" s="6">
        <v>39</v>
      </c>
      <c r="F63" s="6">
        <v>45</v>
      </c>
      <c r="G63" s="6">
        <v>46</v>
      </c>
      <c r="H63" s="6">
        <v>4</v>
      </c>
      <c r="I63" s="5">
        <f>Table62[[#This Row],[NUMBER DRAWN 1]]</f>
        <v>1</v>
      </c>
      <c r="J63" s="5">
        <f>Table62[[#This Row],[NUMBER DRAWN 2]]</f>
        <v>35</v>
      </c>
      <c r="K63" s="5">
        <f>Table62[[#This Row],[NUMBER DRAWN 3]]</f>
        <v>39</v>
      </c>
      <c r="L63" s="5">
        <f>Table62[[#This Row],[NUMBER DRAWN 4]]</f>
        <v>45</v>
      </c>
      <c r="M63" s="5">
        <f>Table62[[#This Row],[NUMBER DRAWN 5]]</f>
        <v>46</v>
      </c>
      <c r="N63" s="5">
        <f>Table62[[#This Row],[GRAND NUMBER]]</f>
        <v>4</v>
      </c>
      <c r="O63" s="20">
        <f>Table62[[#This Row],[NUMBER DRAWN 12]]/48</f>
        <v>2.0833333333333332E-2</v>
      </c>
      <c r="P63" s="20">
        <f>Table62[[#This Row],[NUMBER DRAWN 23]]/48</f>
        <v>0.72916666666666663</v>
      </c>
      <c r="Q63" s="20">
        <f>Table62[[#This Row],[NUMBER DRAWN 34]]/48</f>
        <v>0.8125</v>
      </c>
      <c r="R63" s="20">
        <f>Table62[[#This Row],[NUMBER DRAWN 45]]/48</f>
        <v>0.9375</v>
      </c>
      <c r="S63" s="20">
        <f>Table62[[#This Row],[NUMBER DRAWN 56]]/48</f>
        <v>0.95833333333333337</v>
      </c>
      <c r="T63" s="20">
        <f>Table62[[#This Row],[GRAND NUMBER7]]/6</f>
        <v>0.66666666666666663</v>
      </c>
      <c r="U63" s="23">
        <f>Table62[[#This Row],[NUMBER DRAWN 122]]*2^32</f>
        <v>89478485.333333328</v>
      </c>
      <c r="V63" s="23">
        <f>Table62[[#This Row],[NUMBER DRAWN 233]]*2^32</f>
        <v>3131746986.6666665</v>
      </c>
      <c r="W63" s="23">
        <f>Table62[[#This Row],[NUMBER DRAWN 344]]*2^32</f>
        <v>3489660928</v>
      </c>
      <c r="X63" s="23">
        <f>Table62[[#This Row],[NUMBER DRAWN 455]]*2^32</f>
        <v>4026531840</v>
      </c>
      <c r="Y63" s="23">
        <f>Table62[[#This Row],[NUMBER DRAWN 566]]*2^32</f>
        <v>4116010325.3333335</v>
      </c>
      <c r="Z63" s="23">
        <f>Table62[[#This Row],[GRAND NUMBER77]]*2^32</f>
        <v>2863311530.6666665</v>
      </c>
    </row>
    <row r="64" spans="1:26" x14ac:dyDescent="0.25">
      <c r="A64" s="5">
        <v>61</v>
      </c>
      <c r="B64" s="9">
        <v>42873</v>
      </c>
      <c r="C64" s="5">
        <v>9</v>
      </c>
      <c r="D64" s="5">
        <v>13</v>
      </c>
      <c r="E64" s="5">
        <v>18</v>
      </c>
      <c r="F64" s="5">
        <v>42</v>
      </c>
      <c r="G64" s="5">
        <v>43</v>
      </c>
      <c r="H64" s="5">
        <v>7</v>
      </c>
      <c r="I64" s="5">
        <f>Table62[[#This Row],[NUMBER DRAWN 1]]</f>
        <v>9</v>
      </c>
      <c r="J64" s="5">
        <f>Table62[[#This Row],[NUMBER DRAWN 2]]</f>
        <v>13</v>
      </c>
      <c r="K64" s="5">
        <f>Table62[[#This Row],[NUMBER DRAWN 3]]</f>
        <v>18</v>
      </c>
      <c r="L64" s="5">
        <f>Table62[[#This Row],[NUMBER DRAWN 4]]</f>
        <v>42</v>
      </c>
      <c r="M64" s="5">
        <f>Table62[[#This Row],[NUMBER DRAWN 5]]</f>
        <v>43</v>
      </c>
      <c r="N64" s="5">
        <f>Table62[[#This Row],[GRAND NUMBER]]</f>
        <v>7</v>
      </c>
      <c r="O64" s="20">
        <f>Table62[[#This Row],[NUMBER DRAWN 12]]/48</f>
        <v>0.1875</v>
      </c>
      <c r="P64" s="20">
        <f>Table62[[#This Row],[NUMBER DRAWN 23]]/48</f>
        <v>0.27083333333333331</v>
      </c>
      <c r="Q64" s="20">
        <f>Table62[[#This Row],[NUMBER DRAWN 34]]/48</f>
        <v>0.375</v>
      </c>
      <c r="R64" s="20">
        <f>Table62[[#This Row],[NUMBER DRAWN 45]]/48</f>
        <v>0.875</v>
      </c>
      <c r="S64" s="20">
        <f>Table62[[#This Row],[NUMBER DRAWN 56]]/48</f>
        <v>0.89583333333333337</v>
      </c>
      <c r="T64" s="20">
        <f>Table62[[#This Row],[GRAND NUMBER7]]/6</f>
        <v>1.1666666666666667</v>
      </c>
      <c r="U64" s="23">
        <f>Table62[[#This Row],[NUMBER DRAWN 122]]*2^32</f>
        <v>805306368</v>
      </c>
      <c r="V64" s="23">
        <f>Table62[[#This Row],[NUMBER DRAWN 233]]*2^32</f>
        <v>1163220309.3333333</v>
      </c>
      <c r="W64" s="23">
        <f>Table62[[#This Row],[NUMBER DRAWN 344]]*2^32</f>
        <v>1610612736</v>
      </c>
      <c r="X64" s="23">
        <f>Table62[[#This Row],[NUMBER DRAWN 455]]*2^32</f>
        <v>3758096384</v>
      </c>
      <c r="Y64" s="23">
        <f>Table62[[#This Row],[NUMBER DRAWN 566]]*2^32</f>
        <v>3847574869.3333335</v>
      </c>
      <c r="Z64" s="23">
        <f>Table62[[#This Row],[GRAND NUMBER77]]*2^32</f>
        <v>5010795178.666667</v>
      </c>
    </row>
    <row r="65" spans="1:26" x14ac:dyDescent="0.25">
      <c r="A65" s="6">
        <v>62</v>
      </c>
      <c r="B65" s="10">
        <v>42877</v>
      </c>
      <c r="C65" s="6">
        <v>15</v>
      </c>
      <c r="D65" s="6">
        <v>18</v>
      </c>
      <c r="E65" s="6">
        <v>27</v>
      </c>
      <c r="F65" s="6">
        <v>30</v>
      </c>
      <c r="G65" s="6">
        <v>45</v>
      </c>
      <c r="H65" s="6">
        <v>1</v>
      </c>
      <c r="I65" s="5">
        <f>Table62[[#This Row],[NUMBER DRAWN 1]]</f>
        <v>15</v>
      </c>
      <c r="J65" s="5">
        <f>Table62[[#This Row],[NUMBER DRAWN 2]]</f>
        <v>18</v>
      </c>
      <c r="K65" s="5">
        <f>Table62[[#This Row],[NUMBER DRAWN 3]]</f>
        <v>27</v>
      </c>
      <c r="L65" s="5">
        <f>Table62[[#This Row],[NUMBER DRAWN 4]]</f>
        <v>30</v>
      </c>
      <c r="M65" s="5">
        <f>Table62[[#This Row],[NUMBER DRAWN 5]]</f>
        <v>45</v>
      </c>
      <c r="N65" s="5">
        <f>Table62[[#This Row],[GRAND NUMBER]]</f>
        <v>1</v>
      </c>
      <c r="O65" s="20">
        <f>Table62[[#This Row],[NUMBER DRAWN 12]]/48</f>
        <v>0.3125</v>
      </c>
      <c r="P65" s="20">
        <f>Table62[[#This Row],[NUMBER DRAWN 23]]/48</f>
        <v>0.375</v>
      </c>
      <c r="Q65" s="20">
        <f>Table62[[#This Row],[NUMBER DRAWN 34]]/48</f>
        <v>0.5625</v>
      </c>
      <c r="R65" s="20">
        <f>Table62[[#This Row],[NUMBER DRAWN 45]]/48</f>
        <v>0.625</v>
      </c>
      <c r="S65" s="20">
        <f>Table62[[#This Row],[NUMBER DRAWN 56]]/48</f>
        <v>0.9375</v>
      </c>
      <c r="T65" s="20">
        <f>Table62[[#This Row],[GRAND NUMBER7]]/6</f>
        <v>0.16666666666666666</v>
      </c>
      <c r="U65" s="23">
        <f>Table62[[#This Row],[NUMBER DRAWN 122]]*2^32</f>
        <v>1342177280</v>
      </c>
      <c r="V65" s="23">
        <f>Table62[[#This Row],[NUMBER DRAWN 233]]*2^32</f>
        <v>1610612736</v>
      </c>
      <c r="W65" s="23">
        <f>Table62[[#This Row],[NUMBER DRAWN 344]]*2^32</f>
        <v>2415919104</v>
      </c>
      <c r="X65" s="23">
        <f>Table62[[#This Row],[NUMBER DRAWN 455]]*2^32</f>
        <v>2684354560</v>
      </c>
      <c r="Y65" s="23">
        <f>Table62[[#This Row],[NUMBER DRAWN 566]]*2^32</f>
        <v>4026531840</v>
      </c>
      <c r="Z65" s="23">
        <f>Table62[[#This Row],[GRAND NUMBER77]]*2^32</f>
        <v>715827882.66666663</v>
      </c>
    </row>
    <row r="66" spans="1:26" x14ac:dyDescent="0.25">
      <c r="A66" s="5">
        <v>63</v>
      </c>
      <c r="B66" s="9">
        <v>42880</v>
      </c>
      <c r="C66" s="5">
        <v>4</v>
      </c>
      <c r="D66" s="5">
        <v>8</v>
      </c>
      <c r="E66" s="5">
        <v>18</v>
      </c>
      <c r="F66" s="5">
        <v>29</v>
      </c>
      <c r="G66" s="5">
        <v>43</v>
      </c>
      <c r="H66" s="5">
        <v>7</v>
      </c>
      <c r="I66" s="5">
        <f>Table62[[#This Row],[NUMBER DRAWN 1]]</f>
        <v>4</v>
      </c>
      <c r="J66" s="5">
        <f>Table62[[#This Row],[NUMBER DRAWN 2]]</f>
        <v>8</v>
      </c>
      <c r="K66" s="5">
        <f>Table62[[#This Row],[NUMBER DRAWN 3]]</f>
        <v>18</v>
      </c>
      <c r="L66" s="5">
        <f>Table62[[#This Row],[NUMBER DRAWN 4]]</f>
        <v>29</v>
      </c>
      <c r="M66" s="5">
        <f>Table62[[#This Row],[NUMBER DRAWN 5]]</f>
        <v>43</v>
      </c>
      <c r="N66" s="5">
        <f>Table62[[#This Row],[GRAND NUMBER]]</f>
        <v>7</v>
      </c>
      <c r="O66" s="20">
        <f>Table62[[#This Row],[NUMBER DRAWN 12]]/48</f>
        <v>8.3333333333333329E-2</v>
      </c>
      <c r="P66" s="20">
        <f>Table62[[#This Row],[NUMBER DRAWN 23]]/48</f>
        <v>0.16666666666666666</v>
      </c>
      <c r="Q66" s="20">
        <f>Table62[[#This Row],[NUMBER DRAWN 34]]/48</f>
        <v>0.375</v>
      </c>
      <c r="R66" s="20">
        <f>Table62[[#This Row],[NUMBER DRAWN 45]]/48</f>
        <v>0.60416666666666663</v>
      </c>
      <c r="S66" s="20">
        <f>Table62[[#This Row],[NUMBER DRAWN 56]]/48</f>
        <v>0.89583333333333337</v>
      </c>
      <c r="T66" s="20">
        <f>Table62[[#This Row],[GRAND NUMBER7]]/6</f>
        <v>1.1666666666666667</v>
      </c>
      <c r="U66" s="23">
        <f>Table62[[#This Row],[NUMBER DRAWN 122]]*2^32</f>
        <v>357913941.33333331</v>
      </c>
      <c r="V66" s="23">
        <f>Table62[[#This Row],[NUMBER DRAWN 233]]*2^32</f>
        <v>715827882.66666663</v>
      </c>
      <c r="W66" s="23">
        <f>Table62[[#This Row],[NUMBER DRAWN 344]]*2^32</f>
        <v>1610612736</v>
      </c>
      <c r="X66" s="23">
        <f>Table62[[#This Row],[NUMBER DRAWN 455]]*2^32</f>
        <v>2594876074.6666665</v>
      </c>
      <c r="Y66" s="23">
        <f>Table62[[#This Row],[NUMBER DRAWN 566]]*2^32</f>
        <v>3847574869.3333335</v>
      </c>
      <c r="Z66" s="23">
        <f>Table62[[#This Row],[GRAND NUMBER77]]*2^32</f>
        <v>5010795178.666667</v>
      </c>
    </row>
    <row r="67" spans="1:26" x14ac:dyDescent="0.25">
      <c r="A67" s="6">
        <v>64</v>
      </c>
      <c r="B67" s="10">
        <v>42884</v>
      </c>
      <c r="C67" s="6">
        <v>4</v>
      </c>
      <c r="D67" s="6">
        <v>13</v>
      </c>
      <c r="E67" s="6">
        <v>16</v>
      </c>
      <c r="F67" s="6">
        <v>36</v>
      </c>
      <c r="G67" s="6">
        <v>49</v>
      </c>
      <c r="H67" s="6">
        <v>2</v>
      </c>
      <c r="I67" s="5">
        <f>Table62[[#This Row],[NUMBER DRAWN 1]]</f>
        <v>4</v>
      </c>
      <c r="J67" s="5">
        <f>Table62[[#This Row],[NUMBER DRAWN 2]]</f>
        <v>13</v>
      </c>
      <c r="K67" s="5">
        <f>Table62[[#This Row],[NUMBER DRAWN 3]]</f>
        <v>16</v>
      </c>
      <c r="L67" s="5">
        <f>Table62[[#This Row],[NUMBER DRAWN 4]]</f>
        <v>36</v>
      </c>
      <c r="M67" s="5">
        <f>Table62[[#This Row],[NUMBER DRAWN 5]]</f>
        <v>49</v>
      </c>
      <c r="N67" s="5">
        <f>Table62[[#This Row],[GRAND NUMBER]]</f>
        <v>2</v>
      </c>
      <c r="O67" s="20">
        <f>Table62[[#This Row],[NUMBER DRAWN 12]]/48</f>
        <v>8.3333333333333329E-2</v>
      </c>
      <c r="P67" s="20">
        <f>Table62[[#This Row],[NUMBER DRAWN 23]]/48</f>
        <v>0.27083333333333331</v>
      </c>
      <c r="Q67" s="20">
        <f>Table62[[#This Row],[NUMBER DRAWN 34]]/48</f>
        <v>0.33333333333333331</v>
      </c>
      <c r="R67" s="20">
        <f>Table62[[#This Row],[NUMBER DRAWN 45]]/48</f>
        <v>0.75</v>
      </c>
      <c r="S67" s="20">
        <f>Table62[[#This Row],[NUMBER DRAWN 56]]/48</f>
        <v>1.0208333333333333</v>
      </c>
      <c r="T67" s="20">
        <f>Table62[[#This Row],[GRAND NUMBER7]]/6</f>
        <v>0.33333333333333331</v>
      </c>
      <c r="U67" s="23">
        <f>Table62[[#This Row],[NUMBER DRAWN 122]]*2^32</f>
        <v>357913941.33333331</v>
      </c>
      <c r="V67" s="23">
        <f>Table62[[#This Row],[NUMBER DRAWN 233]]*2^32</f>
        <v>1163220309.3333333</v>
      </c>
      <c r="W67" s="23">
        <f>Table62[[#This Row],[NUMBER DRAWN 344]]*2^32</f>
        <v>1431655765.3333333</v>
      </c>
      <c r="X67" s="23">
        <f>Table62[[#This Row],[NUMBER DRAWN 455]]*2^32</f>
        <v>3221225472</v>
      </c>
      <c r="Y67" s="23">
        <f>Table62[[#This Row],[NUMBER DRAWN 566]]*2^32</f>
        <v>4384445781.333333</v>
      </c>
      <c r="Z67" s="23">
        <f>Table62[[#This Row],[GRAND NUMBER77]]*2^32</f>
        <v>1431655765.3333333</v>
      </c>
    </row>
    <row r="68" spans="1:26" x14ac:dyDescent="0.25">
      <c r="A68" s="5">
        <v>65</v>
      </c>
      <c r="B68" s="9">
        <v>42887</v>
      </c>
      <c r="C68" s="5">
        <v>10</v>
      </c>
      <c r="D68" s="5">
        <v>18</v>
      </c>
      <c r="E68" s="5">
        <v>20</v>
      </c>
      <c r="F68" s="5">
        <v>21</v>
      </c>
      <c r="G68" s="5">
        <v>48</v>
      </c>
      <c r="H68" s="5">
        <v>7</v>
      </c>
      <c r="I68" s="5">
        <f>Table62[[#This Row],[NUMBER DRAWN 1]]</f>
        <v>10</v>
      </c>
      <c r="J68" s="5">
        <f>Table62[[#This Row],[NUMBER DRAWN 2]]</f>
        <v>18</v>
      </c>
      <c r="K68" s="5">
        <f>Table62[[#This Row],[NUMBER DRAWN 3]]</f>
        <v>20</v>
      </c>
      <c r="L68" s="5">
        <f>Table62[[#This Row],[NUMBER DRAWN 4]]</f>
        <v>21</v>
      </c>
      <c r="M68" s="5">
        <f>Table62[[#This Row],[NUMBER DRAWN 5]]</f>
        <v>48</v>
      </c>
      <c r="N68" s="5">
        <f>Table62[[#This Row],[GRAND NUMBER]]</f>
        <v>7</v>
      </c>
      <c r="O68" s="20">
        <f>Table62[[#This Row],[NUMBER DRAWN 12]]/48</f>
        <v>0.20833333333333334</v>
      </c>
      <c r="P68" s="20">
        <f>Table62[[#This Row],[NUMBER DRAWN 23]]/48</f>
        <v>0.375</v>
      </c>
      <c r="Q68" s="20">
        <f>Table62[[#This Row],[NUMBER DRAWN 34]]/48</f>
        <v>0.41666666666666669</v>
      </c>
      <c r="R68" s="20">
        <f>Table62[[#This Row],[NUMBER DRAWN 45]]/48</f>
        <v>0.4375</v>
      </c>
      <c r="S68" s="20">
        <f>Table62[[#This Row],[NUMBER DRAWN 56]]/48</f>
        <v>1</v>
      </c>
      <c r="T68" s="20">
        <f>Table62[[#This Row],[GRAND NUMBER7]]/6</f>
        <v>1.1666666666666667</v>
      </c>
      <c r="U68" s="23">
        <f>Table62[[#This Row],[NUMBER DRAWN 122]]*2^32</f>
        <v>894784853.33333337</v>
      </c>
      <c r="V68" s="23">
        <f>Table62[[#This Row],[NUMBER DRAWN 233]]*2^32</f>
        <v>1610612736</v>
      </c>
      <c r="W68" s="23">
        <f>Table62[[#This Row],[NUMBER DRAWN 344]]*2^32</f>
        <v>1789569706.6666667</v>
      </c>
      <c r="X68" s="23">
        <f>Table62[[#This Row],[NUMBER DRAWN 455]]*2^32</f>
        <v>1879048192</v>
      </c>
      <c r="Y68" s="23">
        <f>Table62[[#This Row],[NUMBER DRAWN 566]]*2^32</f>
        <v>4294967296</v>
      </c>
      <c r="Z68" s="23">
        <f>Table62[[#This Row],[GRAND NUMBER77]]*2^32</f>
        <v>5010795178.666667</v>
      </c>
    </row>
    <row r="69" spans="1:26" x14ac:dyDescent="0.25">
      <c r="A69" s="6">
        <v>66</v>
      </c>
      <c r="B69" s="10">
        <v>42891</v>
      </c>
      <c r="C69" s="6">
        <v>6</v>
      </c>
      <c r="D69" s="6">
        <v>21</v>
      </c>
      <c r="E69" s="6">
        <v>23</v>
      </c>
      <c r="F69" s="6">
        <v>29</v>
      </c>
      <c r="G69" s="6">
        <v>45</v>
      </c>
      <c r="H69" s="6">
        <v>2</v>
      </c>
      <c r="I69" s="5">
        <f>Table62[[#This Row],[NUMBER DRAWN 1]]</f>
        <v>6</v>
      </c>
      <c r="J69" s="5">
        <f>Table62[[#This Row],[NUMBER DRAWN 2]]</f>
        <v>21</v>
      </c>
      <c r="K69" s="5">
        <f>Table62[[#This Row],[NUMBER DRAWN 3]]</f>
        <v>23</v>
      </c>
      <c r="L69" s="5">
        <f>Table62[[#This Row],[NUMBER DRAWN 4]]</f>
        <v>29</v>
      </c>
      <c r="M69" s="5">
        <f>Table62[[#This Row],[NUMBER DRAWN 5]]</f>
        <v>45</v>
      </c>
      <c r="N69" s="5">
        <f>Table62[[#This Row],[GRAND NUMBER]]</f>
        <v>2</v>
      </c>
      <c r="O69" s="20">
        <f>Table62[[#This Row],[NUMBER DRAWN 12]]/48</f>
        <v>0.125</v>
      </c>
      <c r="P69" s="20">
        <f>Table62[[#This Row],[NUMBER DRAWN 23]]/48</f>
        <v>0.4375</v>
      </c>
      <c r="Q69" s="20">
        <f>Table62[[#This Row],[NUMBER DRAWN 34]]/48</f>
        <v>0.47916666666666669</v>
      </c>
      <c r="R69" s="20">
        <f>Table62[[#This Row],[NUMBER DRAWN 45]]/48</f>
        <v>0.60416666666666663</v>
      </c>
      <c r="S69" s="20">
        <f>Table62[[#This Row],[NUMBER DRAWN 56]]/48</f>
        <v>0.9375</v>
      </c>
      <c r="T69" s="20">
        <f>Table62[[#This Row],[GRAND NUMBER7]]/6</f>
        <v>0.33333333333333331</v>
      </c>
      <c r="U69" s="23">
        <f>Table62[[#This Row],[NUMBER DRAWN 122]]*2^32</f>
        <v>536870912</v>
      </c>
      <c r="V69" s="23">
        <f>Table62[[#This Row],[NUMBER DRAWN 233]]*2^32</f>
        <v>1879048192</v>
      </c>
      <c r="W69" s="23">
        <f>Table62[[#This Row],[NUMBER DRAWN 344]]*2^32</f>
        <v>2058005162.6666667</v>
      </c>
      <c r="X69" s="23">
        <f>Table62[[#This Row],[NUMBER DRAWN 455]]*2^32</f>
        <v>2594876074.6666665</v>
      </c>
      <c r="Y69" s="23">
        <f>Table62[[#This Row],[NUMBER DRAWN 566]]*2^32</f>
        <v>4026531840</v>
      </c>
      <c r="Z69" s="23">
        <f>Table62[[#This Row],[GRAND NUMBER77]]*2^32</f>
        <v>1431655765.3333333</v>
      </c>
    </row>
    <row r="70" spans="1:26" x14ac:dyDescent="0.25">
      <c r="A70" s="5">
        <v>67</v>
      </c>
      <c r="B70" s="9">
        <v>42894</v>
      </c>
      <c r="C70" s="5">
        <v>11</v>
      </c>
      <c r="D70" s="5">
        <v>21</v>
      </c>
      <c r="E70" s="5">
        <v>37</v>
      </c>
      <c r="F70" s="5">
        <v>44</v>
      </c>
      <c r="G70" s="5">
        <v>47</v>
      </c>
      <c r="H70" s="5">
        <v>4</v>
      </c>
      <c r="I70" s="5">
        <f>Table62[[#This Row],[NUMBER DRAWN 1]]</f>
        <v>11</v>
      </c>
      <c r="J70" s="5">
        <f>Table62[[#This Row],[NUMBER DRAWN 2]]</f>
        <v>21</v>
      </c>
      <c r="K70" s="5">
        <f>Table62[[#This Row],[NUMBER DRAWN 3]]</f>
        <v>37</v>
      </c>
      <c r="L70" s="5">
        <f>Table62[[#This Row],[NUMBER DRAWN 4]]</f>
        <v>44</v>
      </c>
      <c r="M70" s="5">
        <f>Table62[[#This Row],[NUMBER DRAWN 5]]</f>
        <v>47</v>
      </c>
      <c r="N70" s="5">
        <f>Table62[[#This Row],[GRAND NUMBER]]</f>
        <v>4</v>
      </c>
      <c r="O70" s="20">
        <f>Table62[[#This Row],[NUMBER DRAWN 12]]/48</f>
        <v>0.22916666666666666</v>
      </c>
      <c r="P70" s="20">
        <f>Table62[[#This Row],[NUMBER DRAWN 23]]/48</f>
        <v>0.4375</v>
      </c>
      <c r="Q70" s="20">
        <f>Table62[[#This Row],[NUMBER DRAWN 34]]/48</f>
        <v>0.77083333333333337</v>
      </c>
      <c r="R70" s="20">
        <f>Table62[[#This Row],[NUMBER DRAWN 45]]/48</f>
        <v>0.91666666666666663</v>
      </c>
      <c r="S70" s="20">
        <f>Table62[[#This Row],[NUMBER DRAWN 56]]/48</f>
        <v>0.97916666666666663</v>
      </c>
      <c r="T70" s="20">
        <f>Table62[[#This Row],[GRAND NUMBER7]]/6</f>
        <v>0.66666666666666663</v>
      </c>
      <c r="U70" s="23">
        <f>Table62[[#This Row],[NUMBER DRAWN 122]]*2^32</f>
        <v>984263338.66666663</v>
      </c>
      <c r="V70" s="23">
        <f>Table62[[#This Row],[NUMBER DRAWN 233]]*2^32</f>
        <v>1879048192</v>
      </c>
      <c r="W70" s="23">
        <f>Table62[[#This Row],[NUMBER DRAWN 344]]*2^32</f>
        <v>3310703957.3333335</v>
      </c>
      <c r="X70" s="23">
        <f>Table62[[#This Row],[NUMBER DRAWN 455]]*2^32</f>
        <v>3937053354.6666665</v>
      </c>
      <c r="Y70" s="23">
        <f>Table62[[#This Row],[NUMBER DRAWN 566]]*2^32</f>
        <v>4205488810.6666665</v>
      </c>
      <c r="Z70" s="23">
        <f>Table62[[#This Row],[GRAND NUMBER77]]*2^32</f>
        <v>2863311530.6666665</v>
      </c>
    </row>
    <row r="71" spans="1:26" x14ac:dyDescent="0.25">
      <c r="A71" s="6">
        <v>68</v>
      </c>
      <c r="B71" s="10">
        <v>42898</v>
      </c>
      <c r="C71" s="6">
        <v>19</v>
      </c>
      <c r="D71" s="6">
        <v>23</v>
      </c>
      <c r="E71" s="6">
        <v>45</v>
      </c>
      <c r="F71" s="6">
        <v>47</v>
      </c>
      <c r="G71" s="6">
        <v>48</v>
      </c>
      <c r="H71" s="6">
        <v>3</v>
      </c>
      <c r="I71" s="5">
        <f>Table62[[#This Row],[NUMBER DRAWN 1]]</f>
        <v>19</v>
      </c>
      <c r="J71" s="5">
        <f>Table62[[#This Row],[NUMBER DRAWN 2]]</f>
        <v>23</v>
      </c>
      <c r="K71" s="5">
        <f>Table62[[#This Row],[NUMBER DRAWN 3]]</f>
        <v>45</v>
      </c>
      <c r="L71" s="5">
        <f>Table62[[#This Row],[NUMBER DRAWN 4]]</f>
        <v>47</v>
      </c>
      <c r="M71" s="5">
        <f>Table62[[#This Row],[NUMBER DRAWN 5]]</f>
        <v>48</v>
      </c>
      <c r="N71" s="5">
        <f>Table62[[#This Row],[GRAND NUMBER]]</f>
        <v>3</v>
      </c>
      <c r="O71" s="20">
        <f>Table62[[#This Row],[NUMBER DRAWN 12]]/48</f>
        <v>0.39583333333333331</v>
      </c>
      <c r="P71" s="20">
        <f>Table62[[#This Row],[NUMBER DRAWN 23]]/48</f>
        <v>0.47916666666666669</v>
      </c>
      <c r="Q71" s="20">
        <f>Table62[[#This Row],[NUMBER DRAWN 34]]/48</f>
        <v>0.9375</v>
      </c>
      <c r="R71" s="20">
        <f>Table62[[#This Row],[NUMBER DRAWN 45]]/48</f>
        <v>0.97916666666666663</v>
      </c>
      <c r="S71" s="20">
        <f>Table62[[#This Row],[NUMBER DRAWN 56]]/48</f>
        <v>1</v>
      </c>
      <c r="T71" s="20">
        <f>Table62[[#This Row],[GRAND NUMBER7]]/6</f>
        <v>0.5</v>
      </c>
      <c r="U71" s="23">
        <f>Table62[[#This Row],[NUMBER DRAWN 122]]*2^32</f>
        <v>1700091221.3333333</v>
      </c>
      <c r="V71" s="23">
        <f>Table62[[#This Row],[NUMBER DRAWN 233]]*2^32</f>
        <v>2058005162.6666667</v>
      </c>
      <c r="W71" s="23">
        <f>Table62[[#This Row],[NUMBER DRAWN 344]]*2^32</f>
        <v>4026531840</v>
      </c>
      <c r="X71" s="23">
        <f>Table62[[#This Row],[NUMBER DRAWN 455]]*2^32</f>
        <v>4205488810.6666665</v>
      </c>
      <c r="Y71" s="23">
        <f>Table62[[#This Row],[NUMBER DRAWN 566]]*2^32</f>
        <v>4294967296</v>
      </c>
      <c r="Z71" s="23">
        <f>Table62[[#This Row],[GRAND NUMBER77]]*2^32</f>
        <v>2147483648</v>
      </c>
    </row>
    <row r="72" spans="1:26" x14ac:dyDescent="0.25">
      <c r="A72" s="5">
        <v>69</v>
      </c>
      <c r="B72" s="9">
        <v>42901</v>
      </c>
      <c r="C72" s="5">
        <v>4</v>
      </c>
      <c r="D72" s="5">
        <v>12</v>
      </c>
      <c r="E72" s="5">
        <v>20</v>
      </c>
      <c r="F72" s="5">
        <v>28</v>
      </c>
      <c r="G72" s="5">
        <v>33</v>
      </c>
      <c r="H72" s="5">
        <v>1</v>
      </c>
      <c r="I72" s="5">
        <f>Table62[[#This Row],[NUMBER DRAWN 1]]</f>
        <v>4</v>
      </c>
      <c r="J72" s="5">
        <f>Table62[[#This Row],[NUMBER DRAWN 2]]</f>
        <v>12</v>
      </c>
      <c r="K72" s="5">
        <f>Table62[[#This Row],[NUMBER DRAWN 3]]</f>
        <v>20</v>
      </c>
      <c r="L72" s="5">
        <f>Table62[[#This Row],[NUMBER DRAWN 4]]</f>
        <v>28</v>
      </c>
      <c r="M72" s="5">
        <f>Table62[[#This Row],[NUMBER DRAWN 5]]</f>
        <v>33</v>
      </c>
      <c r="N72" s="5">
        <f>Table62[[#This Row],[GRAND NUMBER]]</f>
        <v>1</v>
      </c>
      <c r="O72" s="20">
        <f>Table62[[#This Row],[NUMBER DRAWN 12]]/48</f>
        <v>8.3333333333333329E-2</v>
      </c>
      <c r="P72" s="20">
        <f>Table62[[#This Row],[NUMBER DRAWN 23]]/48</f>
        <v>0.25</v>
      </c>
      <c r="Q72" s="20">
        <f>Table62[[#This Row],[NUMBER DRAWN 34]]/48</f>
        <v>0.41666666666666669</v>
      </c>
      <c r="R72" s="20">
        <f>Table62[[#This Row],[NUMBER DRAWN 45]]/48</f>
        <v>0.58333333333333337</v>
      </c>
      <c r="S72" s="20">
        <f>Table62[[#This Row],[NUMBER DRAWN 56]]/48</f>
        <v>0.6875</v>
      </c>
      <c r="T72" s="20">
        <f>Table62[[#This Row],[GRAND NUMBER7]]/6</f>
        <v>0.16666666666666666</v>
      </c>
      <c r="U72" s="23">
        <f>Table62[[#This Row],[NUMBER DRAWN 122]]*2^32</f>
        <v>357913941.33333331</v>
      </c>
      <c r="V72" s="23">
        <f>Table62[[#This Row],[NUMBER DRAWN 233]]*2^32</f>
        <v>1073741824</v>
      </c>
      <c r="W72" s="23">
        <f>Table62[[#This Row],[NUMBER DRAWN 344]]*2^32</f>
        <v>1789569706.6666667</v>
      </c>
      <c r="X72" s="23">
        <f>Table62[[#This Row],[NUMBER DRAWN 455]]*2^32</f>
        <v>2505397589.3333335</v>
      </c>
      <c r="Y72" s="23">
        <f>Table62[[#This Row],[NUMBER DRAWN 566]]*2^32</f>
        <v>2952790016</v>
      </c>
      <c r="Z72" s="23">
        <f>Table62[[#This Row],[GRAND NUMBER77]]*2^32</f>
        <v>715827882.66666663</v>
      </c>
    </row>
    <row r="73" spans="1:26" x14ac:dyDescent="0.25">
      <c r="A73" s="6">
        <v>70</v>
      </c>
      <c r="B73" s="10">
        <v>42905</v>
      </c>
      <c r="C73" s="6">
        <v>7</v>
      </c>
      <c r="D73" s="6">
        <v>12</v>
      </c>
      <c r="E73" s="6">
        <v>25</v>
      </c>
      <c r="F73" s="6">
        <v>36</v>
      </c>
      <c r="G73" s="6">
        <v>49</v>
      </c>
      <c r="H73" s="6">
        <v>2</v>
      </c>
      <c r="I73" s="5">
        <f>Table62[[#This Row],[NUMBER DRAWN 1]]</f>
        <v>7</v>
      </c>
      <c r="J73" s="5">
        <f>Table62[[#This Row],[NUMBER DRAWN 2]]</f>
        <v>12</v>
      </c>
      <c r="K73" s="5">
        <f>Table62[[#This Row],[NUMBER DRAWN 3]]</f>
        <v>25</v>
      </c>
      <c r="L73" s="5">
        <f>Table62[[#This Row],[NUMBER DRAWN 4]]</f>
        <v>36</v>
      </c>
      <c r="M73" s="5">
        <f>Table62[[#This Row],[NUMBER DRAWN 5]]</f>
        <v>49</v>
      </c>
      <c r="N73" s="5">
        <f>Table62[[#This Row],[GRAND NUMBER]]</f>
        <v>2</v>
      </c>
      <c r="O73" s="20">
        <f>Table62[[#This Row],[NUMBER DRAWN 12]]/48</f>
        <v>0.14583333333333334</v>
      </c>
      <c r="P73" s="20">
        <f>Table62[[#This Row],[NUMBER DRAWN 23]]/48</f>
        <v>0.25</v>
      </c>
      <c r="Q73" s="20">
        <f>Table62[[#This Row],[NUMBER DRAWN 34]]/48</f>
        <v>0.52083333333333337</v>
      </c>
      <c r="R73" s="20">
        <f>Table62[[#This Row],[NUMBER DRAWN 45]]/48</f>
        <v>0.75</v>
      </c>
      <c r="S73" s="20">
        <f>Table62[[#This Row],[NUMBER DRAWN 56]]/48</f>
        <v>1.0208333333333333</v>
      </c>
      <c r="T73" s="20">
        <f>Table62[[#This Row],[GRAND NUMBER7]]/6</f>
        <v>0.33333333333333331</v>
      </c>
      <c r="U73" s="23">
        <f>Table62[[#This Row],[NUMBER DRAWN 122]]*2^32</f>
        <v>626349397.33333337</v>
      </c>
      <c r="V73" s="23">
        <f>Table62[[#This Row],[NUMBER DRAWN 233]]*2^32</f>
        <v>1073741824</v>
      </c>
      <c r="W73" s="23">
        <f>Table62[[#This Row],[NUMBER DRAWN 344]]*2^32</f>
        <v>2236962133.3333335</v>
      </c>
      <c r="X73" s="23">
        <f>Table62[[#This Row],[NUMBER DRAWN 455]]*2^32</f>
        <v>3221225472</v>
      </c>
      <c r="Y73" s="23">
        <f>Table62[[#This Row],[NUMBER DRAWN 566]]*2^32</f>
        <v>4384445781.333333</v>
      </c>
      <c r="Z73" s="23">
        <f>Table62[[#This Row],[GRAND NUMBER77]]*2^32</f>
        <v>1431655765.3333333</v>
      </c>
    </row>
    <row r="74" spans="1:26" x14ac:dyDescent="0.25">
      <c r="A74" s="5">
        <v>71</v>
      </c>
      <c r="B74" s="9">
        <v>42908</v>
      </c>
      <c r="C74" s="5">
        <v>9</v>
      </c>
      <c r="D74" s="5">
        <v>21</v>
      </c>
      <c r="E74" s="5">
        <v>30</v>
      </c>
      <c r="F74" s="5">
        <v>43</v>
      </c>
      <c r="G74" s="5">
        <v>49</v>
      </c>
      <c r="H74" s="5">
        <v>1</v>
      </c>
      <c r="I74" s="5">
        <f>Table62[[#This Row],[NUMBER DRAWN 1]]</f>
        <v>9</v>
      </c>
      <c r="J74" s="5">
        <f>Table62[[#This Row],[NUMBER DRAWN 2]]</f>
        <v>21</v>
      </c>
      <c r="K74" s="5">
        <f>Table62[[#This Row],[NUMBER DRAWN 3]]</f>
        <v>30</v>
      </c>
      <c r="L74" s="5">
        <f>Table62[[#This Row],[NUMBER DRAWN 4]]</f>
        <v>43</v>
      </c>
      <c r="M74" s="5">
        <f>Table62[[#This Row],[NUMBER DRAWN 5]]</f>
        <v>49</v>
      </c>
      <c r="N74" s="5">
        <f>Table62[[#This Row],[GRAND NUMBER]]</f>
        <v>1</v>
      </c>
      <c r="O74" s="20">
        <f>Table62[[#This Row],[NUMBER DRAWN 12]]/48</f>
        <v>0.1875</v>
      </c>
      <c r="P74" s="20">
        <f>Table62[[#This Row],[NUMBER DRAWN 23]]/48</f>
        <v>0.4375</v>
      </c>
      <c r="Q74" s="20">
        <f>Table62[[#This Row],[NUMBER DRAWN 34]]/48</f>
        <v>0.625</v>
      </c>
      <c r="R74" s="20">
        <f>Table62[[#This Row],[NUMBER DRAWN 45]]/48</f>
        <v>0.89583333333333337</v>
      </c>
      <c r="S74" s="20">
        <f>Table62[[#This Row],[NUMBER DRAWN 56]]/48</f>
        <v>1.0208333333333333</v>
      </c>
      <c r="T74" s="20">
        <f>Table62[[#This Row],[GRAND NUMBER7]]/6</f>
        <v>0.16666666666666666</v>
      </c>
      <c r="U74" s="23">
        <f>Table62[[#This Row],[NUMBER DRAWN 122]]*2^32</f>
        <v>805306368</v>
      </c>
      <c r="V74" s="23">
        <f>Table62[[#This Row],[NUMBER DRAWN 233]]*2^32</f>
        <v>1879048192</v>
      </c>
      <c r="W74" s="23">
        <f>Table62[[#This Row],[NUMBER DRAWN 344]]*2^32</f>
        <v>2684354560</v>
      </c>
      <c r="X74" s="23">
        <f>Table62[[#This Row],[NUMBER DRAWN 455]]*2^32</f>
        <v>3847574869.3333335</v>
      </c>
      <c r="Y74" s="23">
        <f>Table62[[#This Row],[NUMBER DRAWN 566]]*2^32</f>
        <v>4384445781.333333</v>
      </c>
      <c r="Z74" s="23">
        <f>Table62[[#This Row],[GRAND NUMBER77]]*2^32</f>
        <v>715827882.66666663</v>
      </c>
    </row>
    <row r="75" spans="1:26" x14ac:dyDescent="0.25">
      <c r="A75" s="6">
        <v>72</v>
      </c>
      <c r="B75" s="10">
        <v>42912</v>
      </c>
      <c r="C75" s="6">
        <v>20</v>
      </c>
      <c r="D75" s="6">
        <v>25</v>
      </c>
      <c r="E75" s="6">
        <v>39</v>
      </c>
      <c r="F75" s="6">
        <v>44</v>
      </c>
      <c r="G75" s="6">
        <v>46</v>
      </c>
      <c r="H75" s="6">
        <v>3</v>
      </c>
      <c r="I75" s="5">
        <f>Table62[[#This Row],[NUMBER DRAWN 1]]</f>
        <v>20</v>
      </c>
      <c r="J75" s="5">
        <f>Table62[[#This Row],[NUMBER DRAWN 2]]</f>
        <v>25</v>
      </c>
      <c r="K75" s="5">
        <f>Table62[[#This Row],[NUMBER DRAWN 3]]</f>
        <v>39</v>
      </c>
      <c r="L75" s="5">
        <f>Table62[[#This Row],[NUMBER DRAWN 4]]</f>
        <v>44</v>
      </c>
      <c r="M75" s="5">
        <f>Table62[[#This Row],[NUMBER DRAWN 5]]</f>
        <v>46</v>
      </c>
      <c r="N75" s="5">
        <f>Table62[[#This Row],[GRAND NUMBER]]</f>
        <v>3</v>
      </c>
      <c r="O75" s="20">
        <f>Table62[[#This Row],[NUMBER DRAWN 12]]/48</f>
        <v>0.41666666666666669</v>
      </c>
      <c r="P75" s="20">
        <f>Table62[[#This Row],[NUMBER DRAWN 23]]/48</f>
        <v>0.52083333333333337</v>
      </c>
      <c r="Q75" s="20">
        <f>Table62[[#This Row],[NUMBER DRAWN 34]]/48</f>
        <v>0.8125</v>
      </c>
      <c r="R75" s="20">
        <f>Table62[[#This Row],[NUMBER DRAWN 45]]/48</f>
        <v>0.91666666666666663</v>
      </c>
      <c r="S75" s="20">
        <f>Table62[[#This Row],[NUMBER DRAWN 56]]/48</f>
        <v>0.95833333333333337</v>
      </c>
      <c r="T75" s="20">
        <f>Table62[[#This Row],[GRAND NUMBER7]]/6</f>
        <v>0.5</v>
      </c>
      <c r="U75" s="23">
        <f>Table62[[#This Row],[NUMBER DRAWN 122]]*2^32</f>
        <v>1789569706.6666667</v>
      </c>
      <c r="V75" s="23">
        <f>Table62[[#This Row],[NUMBER DRAWN 233]]*2^32</f>
        <v>2236962133.3333335</v>
      </c>
      <c r="W75" s="23">
        <f>Table62[[#This Row],[NUMBER DRAWN 344]]*2^32</f>
        <v>3489660928</v>
      </c>
      <c r="X75" s="23">
        <f>Table62[[#This Row],[NUMBER DRAWN 455]]*2^32</f>
        <v>3937053354.6666665</v>
      </c>
      <c r="Y75" s="23">
        <f>Table62[[#This Row],[NUMBER DRAWN 566]]*2^32</f>
        <v>4116010325.3333335</v>
      </c>
      <c r="Z75" s="23">
        <f>Table62[[#This Row],[GRAND NUMBER77]]*2^32</f>
        <v>2147483648</v>
      </c>
    </row>
    <row r="76" spans="1:26" x14ac:dyDescent="0.25">
      <c r="A76" s="5">
        <v>73</v>
      </c>
      <c r="B76" s="9">
        <v>42915</v>
      </c>
      <c r="C76" s="5">
        <v>1</v>
      </c>
      <c r="D76" s="5">
        <v>2</v>
      </c>
      <c r="E76" s="5">
        <v>26</v>
      </c>
      <c r="F76" s="5">
        <v>36</v>
      </c>
      <c r="G76" s="5">
        <v>46</v>
      </c>
      <c r="H76" s="5">
        <v>4</v>
      </c>
      <c r="I76" s="5">
        <f>Table62[[#This Row],[NUMBER DRAWN 1]]</f>
        <v>1</v>
      </c>
      <c r="J76" s="5">
        <f>Table62[[#This Row],[NUMBER DRAWN 2]]</f>
        <v>2</v>
      </c>
      <c r="K76" s="5">
        <f>Table62[[#This Row],[NUMBER DRAWN 3]]</f>
        <v>26</v>
      </c>
      <c r="L76" s="5">
        <f>Table62[[#This Row],[NUMBER DRAWN 4]]</f>
        <v>36</v>
      </c>
      <c r="M76" s="5">
        <f>Table62[[#This Row],[NUMBER DRAWN 5]]</f>
        <v>46</v>
      </c>
      <c r="N76" s="5">
        <f>Table62[[#This Row],[GRAND NUMBER]]</f>
        <v>4</v>
      </c>
      <c r="O76" s="20">
        <f>Table62[[#This Row],[NUMBER DRAWN 12]]/48</f>
        <v>2.0833333333333332E-2</v>
      </c>
      <c r="P76" s="20">
        <f>Table62[[#This Row],[NUMBER DRAWN 23]]/48</f>
        <v>4.1666666666666664E-2</v>
      </c>
      <c r="Q76" s="20">
        <f>Table62[[#This Row],[NUMBER DRAWN 34]]/48</f>
        <v>0.54166666666666663</v>
      </c>
      <c r="R76" s="20">
        <f>Table62[[#This Row],[NUMBER DRAWN 45]]/48</f>
        <v>0.75</v>
      </c>
      <c r="S76" s="20">
        <f>Table62[[#This Row],[NUMBER DRAWN 56]]/48</f>
        <v>0.95833333333333337</v>
      </c>
      <c r="T76" s="20">
        <f>Table62[[#This Row],[GRAND NUMBER7]]/6</f>
        <v>0.66666666666666663</v>
      </c>
      <c r="U76" s="23">
        <f>Table62[[#This Row],[NUMBER DRAWN 122]]*2^32</f>
        <v>89478485.333333328</v>
      </c>
      <c r="V76" s="23">
        <f>Table62[[#This Row],[NUMBER DRAWN 233]]*2^32</f>
        <v>178956970.66666666</v>
      </c>
      <c r="W76" s="23">
        <f>Table62[[#This Row],[NUMBER DRAWN 344]]*2^32</f>
        <v>2326440618.6666665</v>
      </c>
      <c r="X76" s="23">
        <f>Table62[[#This Row],[NUMBER DRAWN 455]]*2^32</f>
        <v>3221225472</v>
      </c>
      <c r="Y76" s="23">
        <f>Table62[[#This Row],[NUMBER DRAWN 566]]*2^32</f>
        <v>4116010325.3333335</v>
      </c>
      <c r="Z76" s="23">
        <f>Table62[[#This Row],[GRAND NUMBER77]]*2^32</f>
        <v>2863311530.6666665</v>
      </c>
    </row>
    <row r="77" spans="1:26" x14ac:dyDescent="0.25">
      <c r="A77" s="6">
        <v>74</v>
      </c>
      <c r="B77" s="10">
        <v>42919</v>
      </c>
      <c r="C77" s="6">
        <v>1</v>
      </c>
      <c r="D77" s="6">
        <v>3</v>
      </c>
      <c r="E77" s="6">
        <v>7</v>
      </c>
      <c r="F77" s="6">
        <v>13</v>
      </c>
      <c r="G77" s="6">
        <v>42</v>
      </c>
      <c r="H77" s="6">
        <v>2</v>
      </c>
      <c r="I77" s="5">
        <f>Table62[[#This Row],[NUMBER DRAWN 1]]</f>
        <v>1</v>
      </c>
      <c r="J77" s="5">
        <f>Table62[[#This Row],[NUMBER DRAWN 2]]</f>
        <v>3</v>
      </c>
      <c r="K77" s="5">
        <f>Table62[[#This Row],[NUMBER DRAWN 3]]</f>
        <v>7</v>
      </c>
      <c r="L77" s="5">
        <f>Table62[[#This Row],[NUMBER DRAWN 4]]</f>
        <v>13</v>
      </c>
      <c r="M77" s="5">
        <f>Table62[[#This Row],[NUMBER DRAWN 5]]</f>
        <v>42</v>
      </c>
      <c r="N77" s="5">
        <f>Table62[[#This Row],[GRAND NUMBER]]</f>
        <v>2</v>
      </c>
      <c r="O77" s="20">
        <f>Table62[[#This Row],[NUMBER DRAWN 12]]/48</f>
        <v>2.0833333333333332E-2</v>
      </c>
      <c r="P77" s="20">
        <f>Table62[[#This Row],[NUMBER DRAWN 23]]/48</f>
        <v>6.25E-2</v>
      </c>
      <c r="Q77" s="20">
        <f>Table62[[#This Row],[NUMBER DRAWN 34]]/48</f>
        <v>0.14583333333333334</v>
      </c>
      <c r="R77" s="20">
        <f>Table62[[#This Row],[NUMBER DRAWN 45]]/48</f>
        <v>0.27083333333333331</v>
      </c>
      <c r="S77" s="20">
        <f>Table62[[#This Row],[NUMBER DRAWN 56]]/48</f>
        <v>0.875</v>
      </c>
      <c r="T77" s="20">
        <f>Table62[[#This Row],[GRAND NUMBER7]]/6</f>
        <v>0.33333333333333331</v>
      </c>
      <c r="U77" s="23">
        <f>Table62[[#This Row],[NUMBER DRAWN 122]]*2^32</f>
        <v>89478485.333333328</v>
      </c>
      <c r="V77" s="23">
        <f>Table62[[#This Row],[NUMBER DRAWN 233]]*2^32</f>
        <v>268435456</v>
      </c>
      <c r="W77" s="23">
        <f>Table62[[#This Row],[NUMBER DRAWN 344]]*2^32</f>
        <v>626349397.33333337</v>
      </c>
      <c r="X77" s="23">
        <f>Table62[[#This Row],[NUMBER DRAWN 455]]*2^32</f>
        <v>1163220309.3333333</v>
      </c>
      <c r="Y77" s="23">
        <f>Table62[[#This Row],[NUMBER DRAWN 566]]*2^32</f>
        <v>3758096384</v>
      </c>
      <c r="Z77" s="23">
        <f>Table62[[#This Row],[GRAND NUMBER77]]*2^32</f>
        <v>1431655765.3333333</v>
      </c>
    </row>
    <row r="78" spans="1:26" x14ac:dyDescent="0.25">
      <c r="A78" s="5">
        <v>75</v>
      </c>
      <c r="B78" s="9">
        <v>42922</v>
      </c>
      <c r="C78" s="5">
        <v>6</v>
      </c>
      <c r="D78" s="5">
        <v>21</v>
      </c>
      <c r="E78" s="5">
        <v>22</v>
      </c>
      <c r="F78" s="5">
        <v>26</v>
      </c>
      <c r="G78" s="5">
        <v>45</v>
      </c>
      <c r="H78" s="5">
        <v>7</v>
      </c>
      <c r="I78" s="5">
        <f>Table62[[#This Row],[NUMBER DRAWN 1]]</f>
        <v>6</v>
      </c>
      <c r="J78" s="5">
        <f>Table62[[#This Row],[NUMBER DRAWN 2]]</f>
        <v>21</v>
      </c>
      <c r="K78" s="5">
        <f>Table62[[#This Row],[NUMBER DRAWN 3]]</f>
        <v>22</v>
      </c>
      <c r="L78" s="5">
        <f>Table62[[#This Row],[NUMBER DRAWN 4]]</f>
        <v>26</v>
      </c>
      <c r="M78" s="5">
        <f>Table62[[#This Row],[NUMBER DRAWN 5]]</f>
        <v>45</v>
      </c>
      <c r="N78" s="5">
        <f>Table62[[#This Row],[GRAND NUMBER]]</f>
        <v>7</v>
      </c>
      <c r="O78" s="20">
        <f>Table62[[#This Row],[NUMBER DRAWN 12]]/48</f>
        <v>0.125</v>
      </c>
      <c r="P78" s="20">
        <f>Table62[[#This Row],[NUMBER DRAWN 23]]/48</f>
        <v>0.4375</v>
      </c>
      <c r="Q78" s="20">
        <f>Table62[[#This Row],[NUMBER DRAWN 34]]/48</f>
        <v>0.45833333333333331</v>
      </c>
      <c r="R78" s="20">
        <f>Table62[[#This Row],[NUMBER DRAWN 45]]/48</f>
        <v>0.54166666666666663</v>
      </c>
      <c r="S78" s="20">
        <f>Table62[[#This Row],[NUMBER DRAWN 56]]/48</f>
        <v>0.9375</v>
      </c>
      <c r="T78" s="20">
        <f>Table62[[#This Row],[GRAND NUMBER7]]/6</f>
        <v>1.1666666666666667</v>
      </c>
      <c r="U78" s="23">
        <f>Table62[[#This Row],[NUMBER DRAWN 122]]*2^32</f>
        <v>536870912</v>
      </c>
      <c r="V78" s="23">
        <f>Table62[[#This Row],[NUMBER DRAWN 233]]*2^32</f>
        <v>1879048192</v>
      </c>
      <c r="W78" s="23">
        <f>Table62[[#This Row],[NUMBER DRAWN 344]]*2^32</f>
        <v>1968526677.3333333</v>
      </c>
      <c r="X78" s="23">
        <f>Table62[[#This Row],[NUMBER DRAWN 455]]*2^32</f>
        <v>2326440618.6666665</v>
      </c>
      <c r="Y78" s="23">
        <f>Table62[[#This Row],[NUMBER DRAWN 566]]*2^32</f>
        <v>4026531840</v>
      </c>
      <c r="Z78" s="23">
        <f>Table62[[#This Row],[GRAND NUMBER77]]*2^32</f>
        <v>5010795178.666667</v>
      </c>
    </row>
    <row r="79" spans="1:26" x14ac:dyDescent="0.25">
      <c r="A79" s="6">
        <v>76</v>
      </c>
      <c r="B79" s="10">
        <v>42926</v>
      </c>
      <c r="C79" s="6">
        <v>14</v>
      </c>
      <c r="D79" s="6">
        <v>18</v>
      </c>
      <c r="E79" s="6">
        <v>39</v>
      </c>
      <c r="F79" s="6">
        <v>42</v>
      </c>
      <c r="G79" s="6">
        <v>49</v>
      </c>
      <c r="H79" s="6">
        <v>2</v>
      </c>
      <c r="I79" s="5">
        <f>Table62[[#This Row],[NUMBER DRAWN 1]]</f>
        <v>14</v>
      </c>
      <c r="J79" s="5">
        <f>Table62[[#This Row],[NUMBER DRAWN 2]]</f>
        <v>18</v>
      </c>
      <c r="K79" s="5">
        <f>Table62[[#This Row],[NUMBER DRAWN 3]]</f>
        <v>39</v>
      </c>
      <c r="L79" s="5">
        <f>Table62[[#This Row],[NUMBER DRAWN 4]]</f>
        <v>42</v>
      </c>
      <c r="M79" s="5">
        <f>Table62[[#This Row],[NUMBER DRAWN 5]]</f>
        <v>49</v>
      </c>
      <c r="N79" s="5">
        <f>Table62[[#This Row],[GRAND NUMBER]]</f>
        <v>2</v>
      </c>
      <c r="O79" s="20">
        <f>Table62[[#This Row],[NUMBER DRAWN 12]]/48</f>
        <v>0.29166666666666669</v>
      </c>
      <c r="P79" s="20">
        <f>Table62[[#This Row],[NUMBER DRAWN 23]]/48</f>
        <v>0.375</v>
      </c>
      <c r="Q79" s="20">
        <f>Table62[[#This Row],[NUMBER DRAWN 34]]/48</f>
        <v>0.8125</v>
      </c>
      <c r="R79" s="20">
        <f>Table62[[#This Row],[NUMBER DRAWN 45]]/48</f>
        <v>0.875</v>
      </c>
      <c r="S79" s="20">
        <f>Table62[[#This Row],[NUMBER DRAWN 56]]/48</f>
        <v>1.0208333333333333</v>
      </c>
      <c r="T79" s="20">
        <f>Table62[[#This Row],[GRAND NUMBER7]]/6</f>
        <v>0.33333333333333331</v>
      </c>
      <c r="U79" s="23">
        <f>Table62[[#This Row],[NUMBER DRAWN 122]]*2^32</f>
        <v>1252698794.6666667</v>
      </c>
      <c r="V79" s="23">
        <f>Table62[[#This Row],[NUMBER DRAWN 233]]*2^32</f>
        <v>1610612736</v>
      </c>
      <c r="W79" s="23">
        <f>Table62[[#This Row],[NUMBER DRAWN 344]]*2^32</f>
        <v>3489660928</v>
      </c>
      <c r="X79" s="23">
        <f>Table62[[#This Row],[NUMBER DRAWN 455]]*2^32</f>
        <v>3758096384</v>
      </c>
      <c r="Y79" s="23">
        <f>Table62[[#This Row],[NUMBER DRAWN 566]]*2^32</f>
        <v>4384445781.333333</v>
      </c>
      <c r="Z79" s="23">
        <f>Table62[[#This Row],[GRAND NUMBER77]]*2^32</f>
        <v>1431655765.3333333</v>
      </c>
    </row>
    <row r="80" spans="1:26" x14ac:dyDescent="0.25">
      <c r="A80" s="5">
        <v>77</v>
      </c>
      <c r="B80" s="9">
        <v>42929</v>
      </c>
      <c r="C80" s="5">
        <v>14</v>
      </c>
      <c r="D80" s="5">
        <v>16</v>
      </c>
      <c r="E80" s="5">
        <v>37</v>
      </c>
      <c r="F80" s="5">
        <v>42</v>
      </c>
      <c r="G80" s="5">
        <v>44</v>
      </c>
      <c r="H80" s="5">
        <v>6</v>
      </c>
      <c r="I80" s="5">
        <f>Table62[[#This Row],[NUMBER DRAWN 1]]</f>
        <v>14</v>
      </c>
      <c r="J80" s="5">
        <f>Table62[[#This Row],[NUMBER DRAWN 2]]</f>
        <v>16</v>
      </c>
      <c r="K80" s="5">
        <f>Table62[[#This Row],[NUMBER DRAWN 3]]</f>
        <v>37</v>
      </c>
      <c r="L80" s="5">
        <f>Table62[[#This Row],[NUMBER DRAWN 4]]</f>
        <v>42</v>
      </c>
      <c r="M80" s="5">
        <f>Table62[[#This Row],[NUMBER DRAWN 5]]</f>
        <v>44</v>
      </c>
      <c r="N80" s="5">
        <f>Table62[[#This Row],[GRAND NUMBER]]</f>
        <v>6</v>
      </c>
      <c r="O80" s="20">
        <f>Table62[[#This Row],[NUMBER DRAWN 12]]/48</f>
        <v>0.29166666666666669</v>
      </c>
      <c r="P80" s="20">
        <f>Table62[[#This Row],[NUMBER DRAWN 23]]/48</f>
        <v>0.33333333333333331</v>
      </c>
      <c r="Q80" s="20">
        <f>Table62[[#This Row],[NUMBER DRAWN 34]]/48</f>
        <v>0.77083333333333337</v>
      </c>
      <c r="R80" s="20">
        <f>Table62[[#This Row],[NUMBER DRAWN 45]]/48</f>
        <v>0.875</v>
      </c>
      <c r="S80" s="20">
        <f>Table62[[#This Row],[NUMBER DRAWN 56]]/48</f>
        <v>0.91666666666666663</v>
      </c>
      <c r="T80" s="20">
        <f>Table62[[#This Row],[GRAND NUMBER7]]/6</f>
        <v>1</v>
      </c>
      <c r="U80" s="23">
        <f>Table62[[#This Row],[NUMBER DRAWN 122]]*2^32</f>
        <v>1252698794.6666667</v>
      </c>
      <c r="V80" s="23">
        <f>Table62[[#This Row],[NUMBER DRAWN 233]]*2^32</f>
        <v>1431655765.3333333</v>
      </c>
      <c r="W80" s="23">
        <f>Table62[[#This Row],[NUMBER DRAWN 344]]*2^32</f>
        <v>3310703957.3333335</v>
      </c>
      <c r="X80" s="23">
        <f>Table62[[#This Row],[NUMBER DRAWN 455]]*2^32</f>
        <v>3758096384</v>
      </c>
      <c r="Y80" s="23">
        <f>Table62[[#This Row],[NUMBER DRAWN 566]]*2^32</f>
        <v>3937053354.6666665</v>
      </c>
      <c r="Z80" s="23">
        <f>Table62[[#This Row],[GRAND NUMBER77]]*2^32</f>
        <v>4294967296</v>
      </c>
    </row>
    <row r="81" spans="1:26" x14ac:dyDescent="0.25">
      <c r="A81" s="6">
        <v>78</v>
      </c>
      <c r="B81" s="10">
        <v>42933</v>
      </c>
      <c r="C81" s="6">
        <v>8</v>
      </c>
      <c r="D81" s="6">
        <v>10</v>
      </c>
      <c r="E81" s="6">
        <v>26</v>
      </c>
      <c r="F81" s="6">
        <v>28</v>
      </c>
      <c r="G81" s="6">
        <v>35</v>
      </c>
      <c r="H81" s="6">
        <v>2</v>
      </c>
      <c r="I81" s="5">
        <f>Table62[[#This Row],[NUMBER DRAWN 1]]</f>
        <v>8</v>
      </c>
      <c r="J81" s="5">
        <f>Table62[[#This Row],[NUMBER DRAWN 2]]</f>
        <v>10</v>
      </c>
      <c r="K81" s="5">
        <f>Table62[[#This Row],[NUMBER DRAWN 3]]</f>
        <v>26</v>
      </c>
      <c r="L81" s="5">
        <f>Table62[[#This Row],[NUMBER DRAWN 4]]</f>
        <v>28</v>
      </c>
      <c r="M81" s="5">
        <f>Table62[[#This Row],[NUMBER DRAWN 5]]</f>
        <v>35</v>
      </c>
      <c r="N81" s="5">
        <f>Table62[[#This Row],[GRAND NUMBER]]</f>
        <v>2</v>
      </c>
      <c r="O81" s="20">
        <f>Table62[[#This Row],[NUMBER DRAWN 12]]/48</f>
        <v>0.16666666666666666</v>
      </c>
      <c r="P81" s="20">
        <f>Table62[[#This Row],[NUMBER DRAWN 23]]/48</f>
        <v>0.20833333333333334</v>
      </c>
      <c r="Q81" s="20">
        <f>Table62[[#This Row],[NUMBER DRAWN 34]]/48</f>
        <v>0.54166666666666663</v>
      </c>
      <c r="R81" s="20">
        <f>Table62[[#This Row],[NUMBER DRAWN 45]]/48</f>
        <v>0.58333333333333337</v>
      </c>
      <c r="S81" s="20">
        <f>Table62[[#This Row],[NUMBER DRAWN 56]]/48</f>
        <v>0.72916666666666663</v>
      </c>
      <c r="T81" s="20">
        <f>Table62[[#This Row],[GRAND NUMBER7]]/6</f>
        <v>0.33333333333333331</v>
      </c>
      <c r="U81" s="23">
        <f>Table62[[#This Row],[NUMBER DRAWN 122]]*2^32</f>
        <v>715827882.66666663</v>
      </c>
      <c r="V81" s="23">
        <f>Table62[[#This Row],[NUMBER DRAWN 233]]*2^32</f>
        <v>894784853.33333337</v>
      </c>
      <c r="W81" s="23">
        <f>Table62[[#This Row],[NUMBER DRAWN 344]]*2^32</f>
        <v>2326440618.6666665</v>
      </c>
      <c r="X81" s="23">
        <f>Table62[[#This Row],[NUMBER DRAWN 455]]*2^32</f>
        <v>2505397589.3333335</v>
      </c>
      <c r="Y81" s="23">
        <f>Table62[[#This Row],[NUMBER DRAWN 566]]*2^32</f>
        <v>3131746986.6666665</v>
      </c>
      <c r="Z81" s="23">
        <f>Table62[[#This Row],[GRAND NUMBER77]]*2^32</f>
        <v>1431655765.3333333</v>
      </c>
    </row>
    <row r="82" spans="1:26" x14ac:dyDescent="0.25">
      <c r="A82" s="5">
        <v>79</v>
      </c>
      <c r="B82" s="9">
        <v>42936</v>
      </c>
      <c r="C82" s="5">
        <v>6</v>
      </c>
      <c r="D82" s="5">
        <v>10</v>
      </c>
      <c r="E82" s="5">
        <v>17</v>
      </c>
      <c r="F82" s="5">
        <v>33</v>
      </c>
      <c r="G82" s="5">
        <v>47</v>
      </c>
      <c r="H82" s="5">
        <v>5</v>
      </c>
      <c r="I82" s="5">
        <f>Table62[[#This Row],[NUMBER DRAWN 1]]</f>
        <v>6</v>
      </c>
      <c r="J82" s="5">
        <f>Table62[[#This Row],[NUMBER DRAWN 2]]</f>
        <v>10</v>
      </c>
      <c r="K82" s="5">
        <f>Table62[[#This Row],[NUMBER DRAWN 3]]</f>
        <v>17</v>
      </c>
      <c r="L82" s="5">
        <f>Table62[[#This Row],[NUMBER DRAWN 4]]</f>
        <v>33</v>
      </c>
      <c r="M82" s="5">
        <f>Table62[[#This Row],[NUMBER DRAWN 5]]</f>
        <v>47</v>
      </c>
      <c r="N82" s="5">
        <f>Table62[[#This Row],[GRAND NUMBER]]</f>
        <v>5</v>
      </c>
      <c r="O82" s="20">
        <f>Table62[[#This Row],[NUMBER DRAWN 12]]/48</f>
        <v>0.125</v>
      </c>
      <c r="P82" s="20">
        <f>Table62[[#This Row],[NUMBER DRAWN 23]]/48</f>
        <v>0.20833333333333334</v>
      </c>
      <c r="Q82" s="20">
        <f>Table62[[#This Row],[NUMBER DRAWN 34]]/48</f>
        <v>0.35416666666666669</v>
      </c>
      <c r="R82" s="20">
        <f>Table62[[#This Row],[NUMBER DRAWN 45]]/48</f>
        <v>0.6875</v>
      </c>
      <c r="S82" s="20">
        <f>Table62[[#This Row],[NUMBER DRAWN 56]]/48</f>
        <v>0.97916666666666663</v>
      </c>
      <c r="T82" s="20">
        <f>Table62[[#This Row],[GRAND NUMBER7]]/6</f>
        <v>0.83333333333333337</v>
      </c>
      <c r="U82" s="23">
        <f>Table62[[#This Row],[NUMBER DRAWN 122]]*2^32</f>
        <v>536870912</v>
      </c>
      <c r="V82" s="23">
        <f>Table62[[#This Row],[NUMBER DRAWN 233]]*2^32</f>
        <v>894784853.33333337</v>
      </c>
      <c r="W82" s="23">
        <f>Table62[[#This Row],[NUMBER DRAWN 344]]*2^32</f>
        <v>1521134250.6666667</v>
      </c>
      <c r="X82" s="23">
        <f>Table62[[#This Row],[NUMBER DRAWN 455]]*2^32</f>
        <v>2952790016</v>
      </c>
      <c r="Y82" s="23">
        <f>Table62[[#This Row],[NUMBER DRAWN 566]]*2^32</f>
        <v>4205488810.6666665</v>
      </c>
      <c r="Z82" s="23">
        <f>Table62[[#This Row],[GRAND NUMBER77]]*2^32</f>
        <v>3579139413.3333335</v>
      </c>
    </row>
    <row r="83" spans="1:26" x14ac:dyDescent="0.25">
      <c r="A83" s="6">
        <v>80</v>
      </c>
      <c r="B83" s="10">
        <v>42940</v>
      </c>
      <c r="C83" s="6">
        <v>21</v>
      </c>
      <c r="D83" s="6">
        <v>32</v>
      </c>
      <c r="E83" s="6">
        <v>33</v>
      </c>
      <c r="F83" s="6">
        <v>39</v>
      </c>
      <c r="G83" s="6">
        <v>46</v>
      </c>
      <c r="H83" s="6">
        <v>2</v>
      </c>
      <c r="I83" s="5">
        <f>Table62[[#This Row],[NUMBER DRAWN 1]]</f>
        <v>21</v>
      </c>
      <c r="J83" s="5">
        <f>Table62[[#This Row],[NUMBER DRAWN 2]]</f>
        <v>32</v>
      </c>
      <c r="K83" s="5">
        <f>Table62[[#This Row],[NUMBER DRAWN 3]]</f>
        <v>33</v>
      </c>
      <c r="L83" s="5">
        <f>Table62[[#This Row],[NUMBER DRAWN 4]]</f>
        <v>39</v>
      </c>
      <c r="M83" s="5">
        <f>Table62[[#This Row],[NUMBER DRAWN 5]]</f>
        <v>46</v>
      </c>
      <c r="N83" s="5">
        <f>Table62[[#This Row],[GRAND NUMBER]]</f>
        <v>2</v>
      </c>
      <c r="O83" s="20">
        <f>Table62[[#This Row],[NUMBER DRAWN 12]]/48</f>
        <v>0.4375</v>
      </c>
      <c r="P83" s="20">
        <f>Table62[[#This Row],[NUMBER DRAWN 23]]/48</f>
        <v>0.66666666666666663</v>
      </c>
      <c r="Q83" s="20">
        <f>Table62[[#This Row],[NUMBER DRAWN 34]]/48</f>
        <v>0.6875</v>
      </c>
      <c r="R83" s="20">
        <f>Table62[[#This Row],[NUMBER DRAWN 45]]/48</f>
        <v>0.8125</v>
      </c>
      <c r="S83" s="20">
        <f>Table62[[#This Row],[NUMBER DRAWN 56]]/48</f>
        <v>0.95833333333333337</v>
      </c>
      <c r="T83" s="20">
        <f>Table62[[#This Row],[GRAND NUMBER7]]/6</f>
        <v>0.33333333333333331</v>
      </c>
      <c r="U83" s="23">
        <f>Table62[[#This Row],[NUMBER DRAWN 122]]*2^32</f>
        <v>1879048192</v>
      </c>
      <c r="V83" s="23">
        <f>Table62[[#This Row],[NUMBER DRAWN 233]]*2^32</f>
        <v>2863311530.6666665</v>
      </c>
      <c r="W83" s="23">
        <f>Table62[[#This Row],[NUMBER DRAWN 344]]*2^32</f>
        <v>2952790016</v>
      </c>
      <c r="X83" s="23">
        <f>Table62[[#This Row],[NUMBER DRAWN 455]]*2^32</f>
        <v>3489660928</v>
      </c>
      <c r="Y83" s="23">
        <f>Table62[[#This Row],[NUMBER DRAWN 566]]*2^32</f>
        <v>4116010325.3333335</v>
      </c>
      <c r="Z83" s="23">
        <f>Table62[[#This Row],[GRAND NUMBER77]]*2^32</f>
        <v>1431655765.3333333</v>
      </c>
    </row>
    <row r="84" spans="1:26" x14ac:dyDescent="0.25">
      <c r="A84" s="5">
        <v>81</v>
      </c>
      <c r="B84" s="9">
        <v>42943</v>
      </c>
      <c r="C84" s="5">
        <v>4</v>
      </c>
      <c r="D84" s="5">
        <v>5</v>
      </c>
      <c r="E84" s="5">
        <v>11</v>
      </c>
      <c r="F84" s="5">
        <v>24</v>
      </c>
      <c r="G84" s="5">
        <v>49</v>
      </c>
      <c r="H84" s="5">
        <v>1</v>
      </c>
      <c r="I84" s="5">
        <f>Table62[[#This Row],[NUMBER DRAWN 1]]</f>
        <v>4</v>
      </c>
      <c r="J84" s="5">
        <f>Table62[[#This Row],[NUMBER DRAWN 2]]</f>
        <v>5</v>
      </c>
      <c r="K84" s="5">
        <f>Table62[[#This Row],[NUMBER DRAWN 3]]</f>
        <v>11</v>
      </c>
      <c r="L84" s="5">
        <f>Table62[[#This Row],[NUMBER DRAWN 4]]</f>
        <v>24</v>
      </c>
      <c r="M84" s="5">
        <f>Table62[[#This Row],[NUMBER DRAWN 5]]</f>
        <v>49</v>
      </c>
      <c r="N84" s="5">
        <f>Table62[[#This Row],[GRAND NUMBER]]</f>
        <v>1</v>
      </c>
      <c r="O84" s="20">
        <f>Table62[[#This Row],[NUMBER DRAWN 12]]/48</f>
        <v>8.3333333333333329E-2</v>
      </c>
      <c r="P84" s="20">
        <f>Table62[[#This Row],[NUMBER DRAWN 23]]/48</f>
        <v>0.10416666666666667</v>
      </c>
      <c r="Q84" s="20">
        <f>Table62[[#This Row],[NUMBER DRAWN 34]]/48</f>
        <v>0.22916666666666666</v>
      </c>
      <c r="R84" s="20">
        <f>Table62[[#This Row],[NUMBER DRAWN 45]]/48</f>
        <v>0.5</v>
      </c>
      <c r="S84" s="20">
        <f>Table62[[#This Row],[NUMBER DRAWN 56]]/48</f>
        <v>1.0208333333333333</v>
      </c>
      <c r="T84" s="20">
        <f>Table62[[#This Row],[GRAND NUMBER7]]/6</f>
        <v>0.16666666666666666</v>
      </c>
      <c r="U84" s="23">
        <f>Table62[[#This Row],[NUMBER DRAWN 122]]*2^32</f>
        <v>357913941.33333331</v>
      </c>
      <c r="V84" s="23">
        <f>Table62[[#This Row],[NUMBER DRAWN 233]]*2^32</f>
        <v>447392426.66666669</v>
      </c>
      <c r="W84" s="23">
        <f>Table62[[#This Row],[NUMBER DRAWN 344]]*2^32</f>
        <v>984263338.66666663</v>
      </c>
      <c r="X84" s="23">
        <f>Table62[[#This Row],[NUMBER DRAWN 455]]*2^32</f>
        <v>2147483648</v>
      </c>
      <c r="Y84" s="23">
        <f>Table62[[#This Row],[NUMBER DRAWN 566]]*2^32</f>
        <v>4384445781.333333</v>
      </c>
      <c r="Z84" s="23">
        <f>Table62[[#This Row],[GRAND NUMBER77]]*2^32</f>
        <v>715827882.66666663</v>
      </c>
    </row>
    <row r="85" spans="1:26" x14ac:dyDescent="0.25">
      <c r="A85" s="6">
        <v>82</v>
      </c>
      <c r="B85" s="10">
        <v>42947</v>
      </c>
      <c r="C85" s="6">
        <v>10</v>
      </c>
      <c r="D85" s="6">
        <v>13</v>
      </c>
      <c r="E85" s="6">
        <v>26</v>
      </c>
      <c r="F85" s="6">
        <v>32</v>
      </c>
      <c r="G85" s="6">
        <v>33</v>
      </c>
      <c r="H85" s="6">
        <v>4</v>
      </c>
      <c r="I85" s="5">
        <f>Table62[[#This Row],[NUMBER DRAWN 1]]</f>
        <v>10</v>
      </c>
      <c r="J85" s="5">
        <f>Table62[[#This Row],[NUMBER DRAWN 2]]</f>
        <v>13</v>
      </c>
      <c r="K85" s="5">
        <f>Table62[[#This Row],[NUMBER DRAWN 3]]</f>
        <v>26</v>
      </c>
      <c r="L85" s="5">
        <f>Table62[[#This Row],[NUMBER DRAWN 4]]</f>
        <v>32</v>
      </c>
      <c r="M85" s="5">
        <f>Table62[[#This Row],[NUMBER DRAWN 5]]</f>
        <v>33</v>
      </c>
      <c r="N85" s="5">
        <f>Table62[[#This Row],[GRAND NUMBER]]</f>
        <v>4</v>
      </c>
      <c r="O85" s="20">
        <f>Table62[[#This Row],[NUMBER DRAWN 12]]/48</f>
        <v>0.20833333333333334</v>
      </c>
      <c r="P85" s="20">
        <f>Table62[[#This Row],[NUMBER DRAWN 23]]/48</f>
        <v>0.27083333333333331</v>
      </c>
      <c r="Q85" s="20">
        <f>Table62[[#This Row],[NUMBER DRAWN 34]]/48</f>
        <v>0.54166666666666663</v>
      </c>
      <c r="R85" s="20">
        <f>Table62[[#This Row],[NUMBER DRAWN 45]]/48</f>
        <v>0.66666666666666663</v>
      </c>
      <c r="S85" s="20">
        <f>Table62[[#This Row],[NUMBER DRAWN 56]]/48</f>
        <v>0.6875</v>
      </c>
      <c r="T85" s="20">
        <f>Table62[[#This Row],[GRAND NUMBER7]]/6</f>
        <v>0.66666666666666663</v>
      </c>
      <c r="U85" s="23">
        <f>Table62[[#This Row],[NUMBER DRAWN 122]]*2^32</f>
        <v>894784853.33333337</v>
      </c>
      <c r="V85" s="23">
        <f>Table62[[#This Row],[NUMBER DRAWN 233]]*2^32</f>
        <v>1163220309.3333333</v>
      </c>
      <c r="W85" s="23">
        <f>Table62[[#This Row],[NUMBER DRAWN 344]]*2^32</f>
        <v>2326440618.6666665</v>
      </c>
      <c r="X85" s="23">
        <f>Table62[[#This Row],[NUMBER DRAWN 455]]*2^32</f>
        <v>2863311530.6666665</v>
      </c>
      <c r="Y85" s="23">
        <f>Table62[[#This Row],[NUMBER DRAWN 566]]*2^32</f>
        <v>2952790016</v>
      </c>
      <c r="Z85" s="23">
        <f>Table62[[#This Row],[GRAND NUMBER77]]*2^32</f>
        <v>2863311530.6666665</v>
      </c>
    </row>
    <row r="86" spans="1:26" x14ac:dyDescent="0.25">
      <c r="A86" s="5">
        <v>83</v>
      </c>
      <c r="B86" s="9">
        <v>42950</v>
      </c>
      <c r="C86" s="5">
        <v>19</v>
      </c>
      <c r="D86" s="5">
        <v>24</v>
      </c>
      <c r="E86" s="5">
        <v>35</v>
      </c>
      <c r="F86" s="5">
        <v>37</v>
      </c>
      <c r="G86" s="5">
        <v>43</v>
      </c>
      <c r="H86" s="5">
        <v>5</v>
      </c>
      <c r="I86" s="5">
        <f>Table62[[#This Row],[NUMBER DRAWN 1]]</f>
        <v>19</v>
      </c>
      <c r="J86" s="5">
        <f>Table62[[#This Row],[NUMBER DRAWN 2]]</f>
        <v>24</v>
      </c>
      <c r="K86" s="5">
        <f>Table62[[#This Row],[NUMBER DRAWN 3]]</f>
        <v>35</v>
      </c>
      <c r="L86" s="5">
        <f>Table62[[#This Row],[NUMBER DRAWN 4]]</f>
        <v>37</v>
      </c>
      <c r="M86" s="5">
        <f>Table62[[#This Row],[NUMBER DRAWN 5]]</f>
        <v>43</v>
      </c>
      <c r="N86" s="5">
        <f>Table62[[#This Row],[GRAND NUMBER]]</f>
        <v>5</v>
      </c>
      <c r="O86" s="20">
        <f>Table62[[#This Row],[NUMBER DRAWN 12]]/48</f>
        <v>0.39583333333333331</v>
      </c>
      <c r="P86" s="20">
        <f>Table62[[#This Row],[NUMBER DRAWN 23]]/48</f>
        <v>0.5</v>
      </c>
      <c r="Q86" s="20">
        <f>Table62[[#This Row],[NUMBER DRAWN 34]]/48</f>
        <v>0.72916666666666663</v>
      </c>
      <c r="R86" s="20">
        <f>Table62[[#This Row],[NUMBER DRAWN 45]]/48</f>
        <v>0.77083333333333337</v>
      </c>
      <c r="S86" s="20">
        <f>Table62[[#This Row],[NUMBER DRAWN 56]]/48</f>
        <v>0.89583333333333337</v>
      </c>
      <c r="T86" s="20">
        <f>Table62[[#This Row],[GRAND NUMBER7]]/6</f>
        <v>0.83333333333333337</v>
      </c>
      <c r="U86" s="23">
        <f>Table62[[#This Row],[NUMBER DRAWN 122]]*2^32</f>
        <v>1700091221.3333333</v>
      </c>
      <c r="V86" s="23">
        <f>Table62[[#This Row],[NUMBER DRAWN 233]]*2^32</f>
        <v>2147483648</v>
      </c>
      <c r="W86" s="23">
        <f>Table62[[#This Row],[NUMBER DRAWN 344]]*2^32</f>
        <v>3131746986.6666665</v>
      </c>
      <c r="X86" s="23">
        <f>Table62[[#This Row],[NUMBER DRAWN 455]]*2^32</f>
        <v>3310703957.3333335</v>
      </c>
      <c r="Y86" s="23">
        <f>Table62[[#This Row],[NUMBER DRAWN 566]]*2^32</f>
        <v>3847574869.3333335</v>
      </c>
      <c r="Z86" s="23">
        <f>Table62[[#This Row],[GRAND NUMBER77]]*2^32</f>
        <v>3579139413.3333335</v>
      </c>
    </row>
    <row r="87" spans="1:26" x14ac:dyDescent="0.25">
      <c r="A87" s="6">
        <v>84</v>
      </c>
      <c r="B87" s="10">
        <v>42954</v>
      </c>
      <c r="C87" s="6">
        <v>2</v>
      </c>
      <c r="D87" s="6">
        <v>3</v>
      </c>
      <c r="E87" s="6">
        <v>27</v>
      </c>
      <c r="F87" s="6">
        <v>35</v>
      </c>
      <c r="G87" s="6">
        <v>49</v>
      </c>
      <c r="H87" s="6">
        <v>7</v>
      </c>
      <c r="I87" s="5">
        <f>Table62[[#This Row],[NUMBER DRAWN 1]]</f>
        <v>2</v>
      </c>
      <c r="J87" s="5">
        <f>Table62[[#This Row],[NUMBER DRAWN 2]]</f>
        <v>3</v>
      </c>
      <c r="K87" s="5">
        <f>Table62[[#This Row],[NUMBER DRAWN 3]]</f>
        <v>27</v>
      </c>
      <c r="L87" s="5">
        <f>Table62[[#This Row],[NUMBER DRAWN 4]]</f>
        <v>35</v>
      </c>
      <c r="M87" s="5">
        <f>Table62[[#This Row],[NUMBER DRAWN 5]]</f>
        <v>49</v>
      </c>
      <c r="N87" s="5">
        <f>Table62[[#This Row],[GRAND NUMBER]]</f>
        <v>7</v>
      </c>
      <c r="O87" s="20">
        <f>Table62[[#This Row],[NUMBER DRAWN 12]]/48</f>
        <v>4.1666666666666664E-2</v>
      </c>
      <c r="P87" s="20">
        <f>Table62[[#This Row],[NUMBER DRAWN 23]]/48</f>
        <v>6.25E-2</v>
      </c>
      <c r="Q87" s="20">
        <f>Table62[[#This Row],[NUMBER DRAWN 34]]/48</f>
        <v>0.5625</v>
      </c>
      <c r="R87" s="20">
        <f>Table62[[#This Row],[NUMBER DRAWN 45]]/48</f>
        <v>0.72916666666666663</v>
      </c>
      <c r="S87" s="20">
        <f>Table62[[#This Row],[NUMBER DRAWN 56]]/48</f>
        <v>1.0208333333333333</v>
      </c>
      <c r="T87" s="20">
        <f>Table62[[#This Row],[GRAND NUMBER7]]/6</f>
        <v>1.1666666666666667</v>
      </c>
      <c r="U87" s="23">
        <f>Table62[[#This Row],[NUMBER DRAWN 122]]*2^32</f>
        <v>178956970.66666666</v>
      </c>
      <c r="V87" s="23">
        <f>Table62[[#This Row],[NUMBER DRAWN 233]]*2^32</f>
        <v>268435456</v>
      </c>
      <c r="W87" s="23">
        <f>Table62[[#This Row],[NUMBER DRAWN 344]]*2^32</f>
        <v>2415919104</v>
      </c>
      <c r="X87" s="23">
        <f>Table62[[#This Row],[NUMBER DRAWN 455]]*2^32</f>
        <v>3131746986.6666665</v>
      </c>
      <c r="Y87" s="23">
        <f>Table62[[#This Row],[NUMBER DRAWN 566]]*2^32</f>
        <v>4384445781.333333</v>
      </c>
      <c r="Z87" s="23">
        <f>Table62[[#This Row],[GRAND NUMBER77]]*2^32</f>
        <v>5010795178.666667</v>
      </c>
    </row>
    <row r="88" spans="1:26" x14ac:dyDescent="0.25">
      <c r="A88" s="5">
        <v>85</v>
      </c>
      <c r="B88" s="9">
        <v>42957</v>
      </c>
      <c r="C88" s="5">
        <v>5</v>
      </c>
      <c r="D88" s="5">
        <v>10</v>
      </c>
      <c r="E88" s="5">
        <v>16</v>
      </c>
      <c r="F88" s="5">
        <v>18</v>
      </c>
      <c r="G88" s="5">
        <v>37</v>
      </c>
      <c r="H88" s="5">
        <v>2</v>
      </c>
      <c r="I88" s="5">
        <f>Table62[[#This Row],[NUMBER DRAWN 1]]</f>
        <v>5</v>
      </c>
      <c r="J88" s="5">
        <f>Table62[[#This Row],[NUMBER DRAWN 2]]</f>
        <v>10</v>
      </c>
      <c r="K88" s="5">
        <f>Table62[[#This Row],[NUMBER DRAWN 3]]</f>
        <v>16</v>
      </c>
      <c r="L88" s="5">
        <f>Table62[[#This Row],[NUMBER DRAWN 4]]</f>
        <v>18</v>
      </c>
      <c r="M88" s="5">
        <f>Table62[[#This Row],[NUMBER DRAWN 5]]</f>
        <v>37</v>
      </c>
      <c r="N88" s="5">
        <f>Table62[[#This Row],[GRAND NUMBER]]</f>
        <v>2</v>
      </c>
      <c r="O88" s="20">
        <f>Table62[[#This Row],[NUMBER DRAWN 12]]/48</f>
        <v>0.10416666666666667</v>
      </c>
      <c r="P88" s="20">
        <f>Table62[[#This Row],[NUMBER DRAWN 23]]/48</f>
        <v>0.20833333333333334</v>
      </c>
      <c r="Q88" s="20">
        <f>Table62[[#This Row],[NUMBER DRAWN 34]]/48</f>
        <v>0.33333333333333331</v>
      </c>
      <c r="R88" s="20">
        <f>Table62[[#This Row],[NUMBER DRAWN 45]]/48</f>
        <v>0.375</v>
      </c>
      <c r="S88" s="20">
        <f>Table62[[#This Row],[NUMBER DRAWN 56]]/48</f>
        <v>0.77083333333333337</v>
      </c>
      <c r="T88" s="20">
        <f>Table62[[#This Row],[GRAND NUMBER7]]/6</f>
        <v>0.33333333333333331</v>
      </c>
      <c r="U88" s="23">
        <f>Table62[[#This Row],[NUMBER DRAWN 122]]*2^32</f>
        <v>447392426.66666669</v>
      </c>
      <c r="V88" s="23">
        <f>Table62[[#This Row],[NUMBER DRAWN 233]]*2^32</f>
        <v>894784853.33333337</v>
      </c>
      <c r="W88" s="23">
        <f>Table62[[#This Row],[NUMBER DRAWN 344]]*2^32</f>
        <v>1431655765.3333333</v>
      </c>
      <c r="X88" s="23">
        <f>Table62[[#This Row],[NUMBER DRAWN 455]]*2^32</f>
        <v>1610612736</v>
      </c>
      <c r="Y88" s="23">
        <f>Table62[[#This Row],[NUMBER DRAWN 566]]*2^32</f>
        <v>3310703957.3333335</v>
      </c>
      <c r="Z88" s="23">
        <f>Table62[[#This Row],[GRAND NUMBER77]]*2^32</f>
        <v>1431655765.3333333</v>
      </c>
    </row>
    <row r="89" spans="1:26" x14ac:dyDescent="0.25">
      <c r="A89" s="6">
        <v>86</v>
      </c>
      <c r="B89" s="10">
        <v>42961</v>
      </c>
      <c r="C89" s="6">
        <v>2</v>
      </c>
      <c r="D89" s="6">
        <v>5</v>
      </c>
      <c r="E89" s="6">
        <v>9</v>
      </c>
      <c r="F89" s="6">
        <v>15</v>
      </c>
      <c r="G89" s="6">
        <v>33</v>
      </c>
      <c r="H89" s="6">
        <v>5</v>
      </c>
      <c r="I89" s="5">
        <f>Table62[[#This Row],[NUMBER DRAWN 1]]</f>
        <v>2</v>
      </c>
      <c r="J89" s="5">
        <f>Table62[[#This Row],[NUMBER DRAWN 2]]</f>
        <v>5</v>
      </c>
      <c r="K89" s="5">
        <f>Table62[[#This Row],[NUMBER DRAWN 3]]</f>
        <v>9</v>
      </c>
      <c r="L89" s="5">
        <f>Table62[[#This Row],[NUMBER DRAWN 4]]</f>
        <v>15</v>
      </c>
      <c r="M89" s="5">
        <f>Table62[[#This Row],[NUMBER DRAWN 5]]</f>
        <v>33</v>
      </c>
      <c r="N89" s="5">
        <f>Table62[[#This Row],[GRAND NUMBER]]</f>
        <v>5</v>
      </c>
      <c r="O89" s="20">
        <f>Table62[[#This Row],[NUMBER DRAWN 12]]/48</f>
        <v>4.1666666666666664E-2</v>
      </c>
      <c r="P89" s="20">
        <f>Table62[[#This Row],[NUMBER DRAWN 23]]/48</f>
        <v>0.10416666666666667</v>
      </c>
      <c r="Q89" s="20">
        <f>Table62[[#This Row],[NUMBER DRAWN 34]]/48</f>
        <v>0.1875</v>
      </c>
      <c r="R89" s="20">
        <f>Table62[[#This Row],[NUMBER DRAWN 45]]/48</f>
        <v>0.3125</v>
      </c>
      <c r="S89" s="20">
        <f>Table62[[#This Row],[NUMBER DRAWN 56]]/48</f>
        <v>0.6875</v>
      </c>
      <c r="T89" s="20">
        <f>Table62[[#This Row],[GRAND NUMBER7]]/6</f>
        <v>0.83333333333333337</v>
      </c>
      <c r="U89" s="23">
        <f>Table62[[#This Row],[NUMBER DRAWN 122]]*2^32</f>
        <v>178956970.66666666</v>
      </c>
      <c r="V89" s="23">
        <f>Table62[[#This Row],[NUMBER DRAWN 233]]*2^32</f>
        <v>447392426.66666669</v>
      </c>
      <c r="W89" s="23">
        <f>Table62[[#This Row],[NUMBER DRAWN 344]]*2^32</f>
        <v>805306368</v>
      </c>
      <c r="X89" s="23">
        <f>Table62[[#This Row],[NUMBER DRAWN 455]]*2^32</f>
        <v>1342177280</v>
      </c>
      <c r="Y89" s="23">
        <f>Table62[[#This Row],[NUMBER DRAWN 566]]*2^32</f>
        <v>2952790016</v>
      </c>
      <c r="Z89" s="23">
        <f>Table62[[#This Row],[GRAND NUMBER77]]*2^32</f>
        <v>3579139413.3333335</v>
      </c>
    </row>
    <row r="90" spans="1:26" x14ac:dyDescent="0.25">
      <c r="A90" s="5">
        <v>87</v>
      </c>
      <c r="B90" s="9">
        <v>42964</v>
      </c>
      <c r="C90" s="5">
        <v>22</v>
      </c>
      <c r="D90" s="5">
        <v>33</v>
      </c>
      <c r="E90" s="5">
        <v>37</v>
      </c>
      <c r="F90" s="5">
        <v>40</v>
      </c>
      <c r="G90" s="5">
        <v>46</v>
      </c>
      <c r="H90" s="5">
        <v>7</v>
      </c>
      <c r="I90" s="5">
        <f>Table62[[#This Row],[NUMBER DRAWN 1]]</f>
        <v>22</v>
      </c>
      <c r="J90" s="5">
        <f>Table62[[#This Row],[NUMBER DRAWN 2]]</f>
        <v>33</v>
      </c>
      <c r="K90" s="5">
        <f>Table62[[#This Row],[NUMBER DRAWN 3]]</f>
        <v>37</v>
      </c>
      <c r="L90" s="5">
        <f>Table62[[#This Row],[NUMBER DRAWN 4]]</f>
        <v>40</v>
      </c>
      <c r="M90" s="5">
        <f>Table62[[#This Row],[NUMBER DRAWN 5]]</f>
        <v>46</v>
      </c>
      <c r="N90" s="5">
        <f>Table62[[#This Row],[GRAND NUMBER]]</f>
        <v>7</v>
      </c>
      <c r="O90" s="20">
        <f>Table62[[#This Row],[NUMBER DRAWN 12]]/48</f>
        <v>0.45833333333333331</v>
      </c>
      <c r="P90" s="20">
        <f>Table62[[#This Row],[NUMBER DRAWN 23]]/48</f>
        <v>0.6875</v>
      </c>
      <c r="Q90" s="20">
        <f>Table62[[#This Row],[NUMBER DRAWN 34]]/48</f>
        <v>0.77083333333333337</v>
      </c>
      <c r="R90" s="20">
        <f>Table62[[#This Row],[NUMBER DRAWN 45]]/48</f>
        <v>0.83333333333333337</v>
      </c>
      <c r="S90" s="20">
        <f>Table62[[#This Row],[NUMBER DRAWN 56]]/48</f>
        <v>0.95833333333333337</v>
      </c>
      <c r="T90" s="20">
        <f>Table62[[#This Row],[GRAND NUMBER7]]/6</f>
        <v>1.1666666666666667</v>
      </c>
      <c r="U90" s="23">
        <f>Table62[[#This Row],[NUMBER DRAWN 122]]*2^32</f>
        <v>1968526677.3333333</v>
      </c>
      <c r="V90" s="23">
        <f>Table62[[#This Row],[NUMBER DRAWN 233]]*2^32</f>
        <v>2952790016</v>
      </c>
      <c r="W90" s="23">
        <f>Table62[[#This Row],[NUMBER DRAWN 344]]*2^32</f>
        <v>3310703957.3333335</v>
      </c>
      <c r="X90" s="23">
        <f>Table62[[#This Row],[NUMBER DRAWN 455]]*2^32</f>
        <v>3579139413.3333335</v>
      </c>
      <c r="Y90" s="23">
        <f>Table62[[#This Row],[NUMBER DRAWN 566]]*2^32</f>
        <v>4116010325.3333335</v>
      </c>
      <c r="Z90" s="23">
        <f>Table62[[#This Row],[GRAND NUMBER77]]*2^32</f>
        <v>5010795178.666667</v>
      </c>
    </row>
    <row r="91" spans="1:26" x14ac:dyDescent="0.25">
      <c r="A91" s="6">
        <v>88</v>
      </c>
      <c r="B91" s="10">
        <v>42968</v>
      </c>
      <c r="C91" s="6">
        <v>6</v>
      </c>
      <c r="D91" s="6">
        <v>20</v>
      </c>
      <c r="E91" s="6">
        <v>21</v>
      </c>
      <c r="F91" s="6">
        <v>32</v>
      </c>
      <c r="G91" s="6">
        <v>33</v>
      </c>
      <c r="H91" s="6">
        <v>2</v>
      </c>
      <c r="I91" s="5">
        <f>Table62[[#This Row],[NUMBER DRAWN 1]]</f>
        <v>6</v>
      </c>
      <c r="J91" s="5">
        <f>Table62[[#This Row],[NUMBER DRAWN 2]]</f>
        <v>20</v>
      </c>
      <c r="K91" s="5">
        <f>Table62[[#This Row],[NUMBER DRAWN 3]]</f>
        <v>21</v>
      </c>
      <c r="L91" s="5">
        <f>Table62[[#This Row],[NUMBER DRAWN 4]]</f>
        <v>32</v>
      </c>
      <c r="M91" s="5">
        <f>Table62[[#This Row],[NUMBER DRAWN 5]]</f>
        <v>33</v>
      </c>
      <c r="N91" s="5">
        <f>Table62[[#This Row],[GRAND NUMBER]]</f>
        <v>2</v>
      </c>
      <c r="O91" s="20">
        <f>Table62[[#This Row],[NUMBER DRAWN 12]]/48</f>
        <v>0.125</v>
      </c>
      <c r="P91" s="20">
        <f>Table62[[#This Row],[NUMBER DRAWN 23]]/48</f>
        <v>0.41666666666666669</v>
      </c>
      <c r="Q91" s="20">
        <f>Table62[[#This Row],[NUMBER DRAWN 34]]/48</f>
        <v>0.4375</v>
      </c>
      <c r="R91" s="20">
        <f>Table62[[#This Row],[NUMBER DRAWN 45]]/48</f>
        <v>0.66666666666666663</v>
      </c>
      <c r="S91" s="20">
        <f>Table62[[#This Row],[NUMBER DRAWN 56]]/48</f>
        <v>0.6875</v>
      </c>
      <c r="T91" s="20">
        <f>Table62[[#This Row],[GRAND NUMBER7]]/6</f>
        <v>0.33333333333333331</v>
      </c>
      <c r="U91" s="23">
        <f>Table62[[#This Row],[NUMBER DRAWN 122]]*2^32</f>
        <v>536870912</v>
      </c>
      <c r="V91" s="23">
        <f>Table62[[#This Row],[NUMBER DRAWN 233]]*2^32</f>
        <v>1789569706.6666667</v>
      </c>
      <c r="W91" s="23">
        <f>Table62[[#This Row],[NUMBER DRAWN 344]]*2^32</f>
        <v>1879048192</v>
      </c>
      <c r="X91" s="23">
        <f>Table62[[#This Row],[NUMBER DRAWN 455]]*2^32</f>
        <v>2863311530.6666665</v>
      </c>
      <c r="Y91" s="23">
        <f>Table62[[#This Row],[NUMBER DRAWN 566]]*2^32</f>
        <v>2952790016</v>
      </c>
      <c r="Z91" s="23">
        <f>Table62[[#This Row],[GRAND NUMBER77]]*2^32</f>
        <v>1431655765.3333333</v>
      </c>
    </row>
    <row r="92" spans="1:26" x14ac:dyDescent="0.25">
      <c r="A92" s="5">
        <v>89</v>
      </c>
      <c r="B92" s="9">
        <v>42971</v>
      </c>
      <c r="C92" s="5">
        <v>8</v>
      </c>
      <c r="D92" s="5">
        <v>30</v>
      </c>
      <c r="E92" s="5">
        <v>33</v>
      </c>
      <c r="F92" s="5">
        <v>34</v>
      </c>
      <c r="G92" s="5">
        <v>47</v>
      </c>
      <c r="H92" s="5">
        <v>6</v>
      </c>
      <c r="I92" s="5">
        <f>Table62[[#This Row],[NUMBER DRAWN 1]]</f>
        <v>8</v>
      </c>
      <c r="J92" s="5">
        <f>Table62[[#This Row],[NUMBER DRAWN 2]]</f>
        <v>30</v>
      </c>
      <c r="K92" s="5">
        <f>Table62[[#This Row],[NUMBER DRAWN 3]]</f>
        <v>33</v>
      </c>
      <c r="L92" s="5">
        <f>Table62[[#This Row],[NUMBER DRAWN 4]]</f>
        <v>34</v>
      </c>
      <c r="M92" s="5">
        <f>Table62[[#This Row],[NUMBER DRAWN 5]]</f>
        <v>47</v>
      </c>
      <c r="N92" s="5">
        <f>Table62[[#This Row],[GRAND NUMBER]]</f>
        <v>6</v>
      </c>
      <c r="O92" s="20">
        <f>Table62[[#This Row],[NUMBER DRAWN 12]]/48</f>
        <v>0.16666666666666666</v>
      </c>
      <c r="P92" s="20">
        <f>Table62[[#This Row],[NUMBER DRAWN 23]]/48</f>
        <v>0.625</v>
      </c>
      <c r="Q92" s="20">
        <f>Table62[[#This Row],[NUMBER DRAWN 34]]/48</f>
        <v>0.6875</v>
      </c>
      <c r="R92" s="20">
        <f>Table62[[#This Row],[NUMBER DRAWN 45]]/48</f>
        <v>0.70833333333333337</v>
      </c>
      <c r="S92" s="20">
        <f>Table62[[#This Row],[NUMBER DRAWN 56]]/48</f>
        <v>0.97916666666666663</v>
      </c>
      <c r="T92" s="20">
        <f>Table62[[#This Row],[GRAND NUMBER7]]/6</f>
        <v>1</v>
      </c>
      <c r="U92" s="23">
        <f>Table62[[#This Row],[NUMBER DRAWN 122]]*2^32</f>
        <v>715827882.66666663</v>
      </c>
      <c r="V92" s="23">
        <f>Table62[[#This Row],[NUMBER DRAWN 233]]*2^32</f>
        <v>2684354560</v>
      </c>
      <c r="W92" s="23">
        <f>Table62[[#This Row],[NUMBER DRAWN 344]]*2^32</f>
        <v>2952790016</v>
      </c>
      <c r="X92" s="23">
        <f>Table62[[#This Row],[NUMBER DRAWN 455]]*2^32</f>
        <v>3042268501.3333335</v>
      </c>
      <c r="Y92" s="23">
        <f>Table62[[#This Row],[NUMBER DRAWN 566]]*2^32</f>
        <v>4205488810.6666665</v>
      </c>
      <c r="Z92" s="23">
        <f>Table62[[#This Row],[GRAND NUMBER77]]*2^32</f>
        <v>4294967296</v>
      </c>
    </row>
    <row r="93" spans="1:26" x14ac:dyDescent="0.25">
      <c r="A93" s="6">
        <v>90</v>
      </c>
      <c r="B93" s="10">
        <v>42975</v>
      </c>
      <c r="C93" s="6">
        <v>17</v>
      </c>
      <c r="D93" s="6">
        <v>21</v>
      </c>
      <c r="E93" s="6">
        <v>22</v>
      </c>
      <c r="F93" s="6">
        <v>28</v>
      </c>
      <c r="G93" s="6">
        <v>44</v>
      </c>
      <c r="H93" s="6">
        <v>1</v>
      </c>
      <c r="I93" s="5">
        <f>Table62[[#This Row],[NUMBER DRAWN 1]]</f>
        <v>17</v>
      </c>
      <c r="J93" s="5">
        <f>Table62[[#This Row],[NUMBER DRAWN 2]]</f>
        <v>21</v>
      </c>
      <c r="K93" s="5">
        <f>Table62[[#This Row],[NUMBER DRAWN 3]]</f>
        <v>22</v>
      </c>
      <c r="L93" s="5">
        <f>Table62[[#This Row],[NUMBER DRAWN 4]]</f>
        <v>28</v>
      </c>
      <c r="M93" s="5">
        <f>Table62[[#This Row],[NUMBER DRAWN 5]]</f>
        <v>44</v>
      </c>
      <c r="N93" s="5">
        <f>Table62[[#This Row],[GRAND NUMBER]]</f>
        <v>1</v>
      </c>
      <c r="O93" s="20">
        <f>Table62[[#This Row],[NUMBER DRAWN 12]]/48</f>
        <v>0.35416666666666669</v>
      </c>
      <c r="P93" s="20">
        <f>Table62[[#This Row],[NUMBER DRAWN 23]]/48</f>
        <v>0.4375</v>
      </c>
      <c r="Q93" s="20">
        <f>Table62[[#This Row],[NUMBER DRAWN 34]]/48</f>
        <v>0.45833333333333331</v>
      </c>
      <c r="R93" s="20">
        <f>Table62[[#This Row],[NUMBER DRAWN 45]]/48</f>
        <v>0.58333333333333337</v>
      </c>
      <c r="S93" s="20">
        <f>Table62[[#This Row],[NUMBER DRAWN 56]]/48</f>
        <v>0.91666666666666663</v>
      </c>
      <c r="T93" s="20">
        <f>Table62[[#This Row],[GRAND NUMBER7]]/6</f>
        <v>0.16666666666666666</v>
      </c>
      <c r="U93" s="23">
        <f>Table62[[#This Row],[NUMBER DRAWN 122]]*2^32</f>
        <v>1521134250.6666667</v>
      </c>
      <c r="V93" s="23">
        <f>Table62[[#This Row],[NUMBER DRAWN 233]]*2^32</f>
        <v>1879048192</v>
      </c>
      <c r="W93" s="23">
        <f>Table62[[#This Row],[NUMBER DRAWN 344]]*2^32</f>
        <v>1968526677.3333333</v>
      </c>
      <c r="X93" s="23">
        <f>Table62[[#This Row],[NUMBER DRAWN 455]]*2^32</f>
        <v>2505397589.3333335</v>
      </c>
      <c r="Y93" s="23">
        <f>Table62[[#This Row],[NUMBER DRAWN 566]]*2^32</f>
        <v>3937053354.6666665</v>
      </c>
      <c r="Z93" s="23">
        <f>Table62[[#This Row],[GRAND NUMBER77]]*2^32</f>
        <v>715827882.66666663</v>
      </c>
    </row>
    <row r="94" spans="1:26" x14ac:dyDescent="0.25">
      <c r="A94" s="5">
        <v>91</v>
      </c>
      <c r="B94" s="9">
        <v>42978</v>
      </c>
      <c r="C94" s="5">
        <v>3</v>
      </c>
      <c r="D94" s="5">
        <v>4</v>
      </c>
      <c r="E94" s="5">
        <v>6</v>
      </c>
      <c r="F94" s="5">
        <v>27</v>
      </c>
      <c r="G94" s="5">
        <v>37</v>
      </c>
      <c r="H94" s="5">
        <v>6</v>
      </c>
      <c r="I94" s="5">
        <f>Table62[[#This Row],[NUMBER DRAWN 1]]</f>
        <v>3</v>
      </c>
      <c r="J94" s="5">
        <f>Table62[[#This Row],[NUMBER DRAWN 2]]</f>
        <v>4</v>
      </c>
      <c r="K94" s="5">
        <f>Table62[[#This Row],[NUMBER DRAWN 3]]</f>
        <v>6</v>
      </c>
      <c r="L94" s="5">
        <f>Table62[[#This Row],[NUMBER DRAWN 4]]</f>
        <v>27</v>
      </c>
      <c r="M94" s="5">
        <f>Table62[[#This Row],[NUMBER DRAWN 5]]</f>
        <v>37</v>
      </c>
      <c r="N94" s="5">
        <f>Table62[[#This Row],[GRAND NUMBER]]</f>
        <v>6</v>
      </c>
      <c r="O94" s="20">
        <f>Table62[[#This Row],[NUMBER DRAWN 12]]/48</f>
        <v>6.25E-2</v>
      </c>
      <c r="P94" s="20">
        <f>Table62[[#This Row],[NUMBER DRAWN 23]]/48</f>
        <v>8.3333333333333329E-2</v>
      </c>
      <c r="Q94" s="20">
        <f>Table62[[#This Row],[NUMBER DRAWN 34]]/48</f>
        <v>0.125</v>
      </c>
      <c r="R94" s="20">
        <f>Table62[[#This Row],[NUMBER DRAWN 45]]/48</f>
        <v>0.5625</v>
      </c>
      <c r="S94" s="20">
        <f>Table62[[#This Row],[NUMBER DRAWN 56]]/48</f>
        <v>0.77083333333333337</v>
      </c>
      <c r="T94" s="20">
        <f>Table62[[#This Row],[GRAND NUMBER7]]/6</f>
        <v>1</v>
      </c>
      <c r="U94" s="23">
        <f>Table62[[#This Row],[NUMBER DRAWN 122]]*2^32</f>
        <v>268435456</v>
      </c>
      <c r="V94" s="23">
        <f>Table62[[#This Row],[NUMBER DRAWN 233]]*2^32</f>
        <v>357913941.33333331</v>
      </c>
      <c r="W94" s="23">
        <f>Table62[[#This Row],[NUMBER DRAWN 344]]*2^32</f>
        <v>536870912</v>
      </c>
      <c r="X94" s="23">
        <f>Table62[[#This Row],[NUMBER DRAWN 455]]*2^32</f>
        <v>2415919104</v>
      </c>
      <c r="Y94" s="23">
        <f>Table62[[#This Row],[NUMBER DRAWN 566]]*2^32</f>
        <v>3310703957.3333335</v>
      </c>
      <c r="Z94" s="23">
        <f>Table62[[#This Row],[GRAND NUMBER77]]*2^32</f>
        <v>4294967296</v>
      </c>
    </row>
    <row r="95" spans="1:26" x14ac:dyDescent="0.25">
      <c r="A95" s="6">
        <v>92</v>
      </c>
      <c r="B95" s="10">
        <v>42982</v>
      </c>
      <c r="C95" s="6">
        <v>3</v>
      </c>
      <c r="D95" s="6">
        <v>5</v>
      </c>
      <c r="E95" s="6">
        <v>34</v>
      </c>
      <c r="F95" s="6">
        <v>41</v>
      </c>
      <c r="G95" s="6">
        <v>45</v>
      </c>
      <c r="H95" s="6">
        <v>3</v>
      </c>
      <c r="I95" s="5">
        <f>Table62[[#This Row],[NUMBER DRAWN 1]]</f>
        <v>3</v>
      </c>
      <c r="J95" s="5">
        <f>Table62[[#This Row],[NUMBER DRAWN 2]]</f>
        <v>5</v>
      </c>
      <c r="K95" s="5">
        <f>Table62[[#This Row],[NUMBER DRAWN 3]]</f>
        <v>34</v>
      </c>
      <c r="L95" s="5">
        <f>Table62[[#This Row],[NUMBER DRAWN 4]]</f>
        <v>41</v>
      </c>
      <c r="M95" s="5">
        <f>Table62[[#This Row],[NUMBER DRAWN 5]]</f>
        <v>45</v>
      </c>
      <c r="N95" s="5">
        <f>Table62[[#This Row],[GRAND NUMBER]]</f>
        <v>3</v>
      </c>
      <c r="O95" s="20">
        <f>Table62[[#This Row],[NUMBER DRAWN 12]]/48</f>
        <v>6.25E-2</v>
      </c>
      <c r="P95" s="20">
        <f>Table62[[#This Row],[NUMBER DRAWN 23]]/48</f>
        <v>0.10416666666666667</v>
      </c>
      <c r="Q95" s="20">
        <f>Table62[[#This Row],[NUMBER DRAWN 34]]/48</f>
        <v>0.70833333333333337</v>
      </c>
      <c r="R95" s="20">
        <f>Table62[[#This Row],[NUMBER DRAWN 45]]/48</f>
        <v>0.85416666666666663</v>
      </c>
      <c r="S95" s="20">
        <f>Table62[[#This Row],[NUMBER DRAWN 56]]/48</f>
        <v>0.9375</v>
      </c>
      <c r="T95" s="20">
        <f>Table62[[#This Row],[GRAND NUMBER7]]/6</f>
        <v>0.5</v>
      </c>
      <c r="U95" s="23">
        <f>Table62[[#This Row],[NUMBER DRAWN 122]]*2^32</f>
        <v>268435456</v>
      </c>
      <c r="V95" s="23">
        <f>Table62[[#This Row],[NUMBER DRAWN 233]]*2^32</f>
        <v>447392426.66666669</v>
      </c>
      <c r="W95" s="23">
        <f>Table62[[#This Row],[NUMBER DRAWN 344]]*2^32</f>
        <v>3042268501.3333335</v>
      </c>
      <c r="X95" s="23">
        <f>Table62[[#This Row],[NUMBER DRAWN 455]]*2^32</f>
        <v>3668617898.6666665</v>
      </c>
      <c r="Y95" s="23">
        <f>Table62[[#This Row],[NUMBER DRAWN 566]]*2^32</f>
        <v>4026531840</v>
      </c>
      <c r="Z95" s="23">
        <f>Table62[[#This Row],[GRAND NUMBER77]]*2^32</f>
        <v>2147483648</v>
      </c>
    </row>
    <row r="96" spans="1:26" x14ac:dyDescent="0.25">
      <c r="A96" s="5">
        <v>93</v>
      </c>
      <c r="B96" s="9">
        <v>42985</v>
      </c>
      <c r="C96" s="5">
        <v>3</v>
      </c>
      <c r="D96" s="5">
        <v>8</v>
      </c>
      <c r="E96" s="5">
        <v>35</v>
      </c>
      <c r="F96" s="5">
        <v>41</v>
      </c>
      <c r="G96" s="5">
        <v>44</v>
      </c>
      <c r="H96" s="5">
        <v>1</v>
      </c>
      <c r="I96" s="5">
        <f>Table62[[#This Row],[NUMBER DRAWN 1]]</f>
        <v>3</v>
      </c>
      <c r="J96" s="5">
        <f>Table62[[#This Row],[NUMBER DRAWN 2]]</f>
        <v>8</v>
      </c>
      <c r="K96" s="5">
        <f>Table62[[#This Row],[NUMBER DRAWN 3]]</f>
        <v>35</v>
      </c>
      <c r="L96" s="5">
        <f>Table62[[#This Row],[NUMBER DRAWN 4]]</f>
        <v>41</v>
      </c>
      <c r="M96" s="5">
        <f>Table62[[#This Row],[NUMBER DRAWN 5]]</f>
        <v>44</v>
      </c>
      <c r="N96" s="5">
        <f>Table62[[#This Row],[GRAND NUMBER]]</f>
        <v>1</v>
      </c>
      <c r="O96" s="20">
        <f>Table62[[#This Row],[NUMBER DRAWN 12]]/48</f>
        <v>6.25E-2</v>
      </c>
      <c r="P96" s="20">
        <f>Table62[[#This Row],[NUMBER DRAWN 23]]/48</f>
        <v>0.16666666666666666</v>
      </c>
      <c r="Q96" s="20">
        <f>Table62[[#This Row],[NUMBER DRAWN 34]]/48</f>
        <v>0.72916666666666663</v>
      </c>
      <c r="R96" s="20">
        <f>Table62[[#This Row],[NUMBER DRAWN 45]]/48</f>
        <v>0.85416666666666663</v>
      </c>
      <c r="S96" s="20">
        <f>Table62[[#This Row],[NUMBER DRAWN 56]]/48</f>
        <v>0.91666666666666663</v>
      </c>
      <c r="T96" s="20">
        <f>Table62[[#This Row],[GRAND NUMBER7]]/6</f>
        <v>0.16666666666666666</v>
      </c>
      <c r="U96" s="23">
        <f>Table62[[#This Row],[NUMBER DRAWN 122]]*2^32</f>
        <v>268435456</v>
      </c>
      <c r="V96" s="23">
        <f>Table62[[#This Row],[NUMBER DRAWN 233]]*2^32</f>
        <v>715827882.66666663</v>
      </c>
      <c r="W96" s="23">
        <f>Table62[[#This Row],[NUMBER DRAWN 344]]*2^32</f>
        <v>3131746986.6666665</v>
      </c>
      <c r="X96" s="23">
        <f>Table62[[#This Row],[NUMBER DRAWN 455]]*2^32</f>
        <v>3668617898.6666665</v>
      </c>
      <c r="Y96" s="23">
        <f>Table62[[#This Row],[NUMBER DRAWN 566]]*2^32</f>
        <v>3937053354.6666665</v>
      </c>
      <c r="Z96" s="23">
        <f>Table62[[#This Row],[GRAND NUMBER77]]*2^32</f>
        <v>715827882.66666663</v>
      </c>
    </row>
    <row r="97" spans="1:26" x14ac:dyDescent="0.25">
      <c r="A97" s="6">
        <v>94</v>
      </c>
      <c r="B97" s="10">
        <v>42989</v>
      </c>
      <c r="C97" s="6">
        <v>3</v>
      </c>
      <c r="D97" s="6">
        <v>10</v>
      </c>
      <c r="E97" s="6">
        <v>23</v>
      </c>
      <c r="F97" s="6">
        <v>37</v>
      </c>
      <c r="G97" s="6">
        <v>39</v>
      </c>
      <c r="H97" s="6">
        <v>3</v>
      </c>
      <c r="I97" s="5">
        <f>Table62[[#This Row],[NUMBER DRAWN 1]]</f>
        <v>3</v>
      </c>
      <c r="J97" s="5">
        <f>Table62[[#This Row],[NUMBER DRAWN 2]]</f>
        <v>10</v>
      </c>
      <c r="K97" s="5">
        <f>Table62[[#This Row],[NUMBER DRAWN 3]]</f>
        <v>23</v>
      </c>
      <c r="L97" s="5">
        <f>Table62[[#This Row],[NUMBER DRAWN 4]]</f>
        <v>37</v>
      </c>
      <c r="M97" s="5">
        <f>Table62[[#This Row],[NUMBER DRAWN 5]]</f>
        <v>39</v>
      </c>
      <c r="N97" s="5">
        <f>Table62[[#This Row],[GRAND NUMBER]]</f>
        <v>3</v>
      </c>
      <c r="O97" s="20">
        <f>Table62[[#This Row],[NUMBER DRAWN 12]]/48</f>
        <v>6.25E-2</v>
      </c>
      <c r="P97" s="20">
        <f>Table62[[#This Row],[NUMBER DRAWN 23]]/48</f>
        <v>0.20833333333333334</v>
      </c>
      <c r="Q97" s="20">
        <f>Table62[[#This Row],[NUMBER DRAWN 34]]/48</f>
        <v>0.47916666666666669</v>
      </c>
      <c r="R97" s="20">
        <f>Table62[[#This Row],[NUMBER DRAWN 45]]/48</f>
        <v>0.77083333333333337</v>
      </c>
      <c r="S97" s="20">
        <f>Table62[[#This Row],[NUMBER DRAWN 56]]/48</f>
        <v>0.8125</v>
      </c>
      <c r="T97" s="20">
        <f>Table62[[#This Row],[GRAND NUMBER7]]/6</f>
        <v>0.5</v>
      </c>
      <c r="U97" s="23">
        <f>Table62[[#This Row],[NUMBER DRAWN 122]]*2^32</f>
        <v>268435456</v>
      </c>
      <c r="V97" s="23">
        <f>Table62[[#This Row],[NUMBER DRAWN 233]]*2^32</f>
        <v>894784853.33333337</v>
      </c>
      <c r="W97" s="23">
        <f>Table62[[#This Row],[NUMBER DRAWN 344]]*2^32</f>
        <v>2058005162.6666667</v>
      </c>
      <c r="X97" s="23">
        <f>Table62[[#This Row],[NUMBER DRAWN 455]]*2^32</f>
        <v>3310703957.3333335</v>
      </c>
      <c r="Y97" s="23">
        <f>Table62[[#This Row],[NUMBER DRAWN 566]]*2^32</f>
        <v>3489660928</v>
      </c>
      <c r="Z97" s="23">
        <f>Table62[[#This Row],[GRAND NUMBER77]]*2^32</f>
        <v>2147483648</v>
      </c>
    </row>
    <row r="98" spans="1:26" x14ac:dyDescent="0.25">
      <c r="A98" s="5">
        <v>95</v>
      </c>
      <c r="B98" s="9">
        <v>42992</v>
      </c>
      <c r="C98" s="5">
        <v>18</v>
      </c>
      <c r="D98" s="5">
        <v>19</v>
      </c>
      <c r="E98" s="5">
        <v>24</v>
      </c>
      <c r="F98" s="5">
        <v>35</v>
      </c>
      <c r="G98" s="5">
        <v>42</v>
      </c>
      <c r="H98" s="5">
        <v>1</v>
      </c>
      <c r="I98" s="5">
        <f>Table62[[#This Row],[NUMBER DRAWN 1]]</f>
        <v>18</v>
      </c>
      <c r="J98" s="5">
        <f>Table62[[#This Row],[NUMBER DRAWN 2]]</f>
        <v>19</v>
      </c>
      <c r="K98" s="5">
        <f>Table62[[#This Row],[NUMBER DRAWN 3]]</f>
        <v>24</v>
      </c>
      <c r="L98" s="5">
        <f>Table62[[#This Row],[NUMBER DRAWN 4]]</f>
        <v>35</v>
      </c>
      <c r="M98" s="5">
        <f>Table62[[#This Row],[NUMBER DRAWN 5]]</f>
        <v>42</v>
      </c>
      <c r="N98" s="5">
        <f>Table62[[#This Row],[GRAND NUMBER]]</f>
        <v>1</v>
      </c>
      <c r="O98" s="20">
        <f>Table62[[#This Row],[NUMBER DRAWN 12]]/48</f>
        <v>0.375</v>
      </c>
      <c r="P98" s="20">
        <f>Table62[[#This Row],[NUMBER DRAWN 23]]/48</f>
        <v>0.39583333333333331</v>
      </c>
      <c r="Q98" s="20">
        <f>Table62[[#This Row],[NUMBER DRAWN 34]]/48</f>
        <v>0.5</v>
      </c>
      <c r="R98" s="20">
        <f>Table62[[#This Row],[NUMBER DRAWN 45]]/48</f>
        <v>0.72916666666666663</v>
      </c>
      <c r="S98" s="20">
        <f>Table62[[#This Row],[NUMBER DRAWN 56]]/48</f>
        <v>0.875</v>
      </c>
      <c r="T98" s="20">
        <f>Table62[[#This Row],[GRAND NUMBER7]]/6</f>
        <v>0.16666666666666666</v>
      </c>
      <c r="U98" s="23">
        <f>Table62[[#This Row],[NUMBER DRAWN 122]]*2^32</f>
        <v>1610612736</v>
      </c>
      <c r="V98" s="23">
        <f>Table62[[#This Row],[NUMBER DRAWN 233]]*2^32</f>
        <v>1700091221.3333333</v>
      </c>
      <c r="W98" s="23">
        <f>Table62[[#This Row],[NUMBER DRAWN 344]]*2^32</f>
        <v>2147483648</v>
      </c>
      <c r="X98" s="23">
        <f>Table62[[#This Row],[NUMBER DRAWN 455]]*2^32</f>
        <v>3131746986.6666665</v>
      </c>
      <c r="Y98" s="23">
        <f>Table62[[#This Row],[NUMBER DRAWN 566]]*2^32</f>
        <v>3758096384</v>
      </c>
      <c r="Z98" s="23">
        <f>Table62[[#This Row],[GRAND NUMBER77]]*2^32</f>
        <v>715827882.66666663</v>
      </c>
    </row>
    <row r="99" spans="1:26" x14ac:dyDescent="0.25">
      <c r="A99" s="6">
        <v>96</v>
      </c>
      <c r="B99" s="10">
        <v>42996</v>
      </c>
      <c r="C99" s="6">
        <v>1</v>
      </c>
      <c r="D99" s="6">
        <v>2</v>
      </c>
      <c r="E99" s="6">
        <v>7</v>
      </c>
      <c r="F99" s="6">
        <v>8</v>
      </c>
      <c r="G99" s="6">
        <v>19</v>
      </c>
      <c r="H99" s="6">
        <v>5</v>
      </c>
      <c r="I99" s="5">
        <f>Table62[[#This Row],[NUMBER DRAWN 1]]</f>
        <v>1</v>
      </c>
      <c r="J99" s="5">
        <f>Table62[[#This Row],[NUMBER DRAWN 2]]</f>
        <v>2</v>
      </c>
      <c r="K99" s="5">
        <f>Table62[[#This Row],[NUMBER DRAWN 3]]</f>
        <v>7</v>
      </c>
      <c r="L99" s="5">
        <f>Table62[[#This Row],[NUMBER DRAWN 4]]</f>
        <v>8</v>
      </c>
      <c r="M99" s="5">
        <f>Table62[[#This Row],[NUMBER DRAWN 5]]</f>
        <v>19</v>
      </c>
      <c r="N99" s="5">
        <f>Table62[[#This Row],[GRAND NUMBER]]</f>
        <v>5</v>
      </c>
      <c r="O99" s="20">
        <f>Table62[[#This Row],[NUMBER DRAWN 12]]/48</f>
        <v>2.0833333333333332E-2</v>
      </c>
      <c r="P99" s="20">
        <f>Table62[[#This Row],[NUMBER DRAWN 23]]/48</f>
        <v>4.1666666666666664E-2</v>
      </c>
      <c r="Q99" s="20">
        <f>Table62[[#This Row],[NUMBER DRAWN 34]]/48</f>
        <v>0.14583333333333334</v>
      </c>
      <c r="R99" s="20">
        <f>Table62[[#This Row],[NUMBER DRAWN 45]]/48</f>
        <v>0.16666666666666666</v>
      </c>
      <c r="S99" s="20">
        <f>Table62[[#This Row],[NUMBER DRAWN 56]]/48</f>
        <v>0.39583333333333331</v>
      </c>
      <c r="T99" s="20">
        <f>Table62[[#This Row],[GRAND NUMBER7]]/6</f>
        <v>0.83333333333333337</v>
      </c>
      <c r="U99" s="23">
        <f>Table62[[#This Row],[NUMBER DRAWN 122]]*2^32</f>
        <v>89478485.333333328</v>
      </c>
      <c r="V99" s="23">
        <f>Table62[[#This Row],[NUMBER DRAWN 233]]*2^32</f>
        <v>178956970.66666666</v>
      </c>
      <c r="W99" s="23">
        <f>Table62[[#This Row],[NUMBER DRAWN 344]]*2^32</f>
        <v>626349397.33333337</v>
      </c>
      <c r="X99" s="23">
        <f>Table62[[#This Row],[NUMBER DRAWN 455]]*2^32</f>
        <v>715827882.66666663</v>
      </c>
      <c r="Y99" s="23">
        <f>Table62[[#This Row],[NUMBER DRAWN 566]]*2^32</f>
        <v>1700091221.3333333</v>
      </c>
      <c r="Z99" s="23">
        <f>Table62[[#This Row],[GRAND NUMBER77]]*2^32</f>
        <v>3579139413.3333335</v>
      </c>
    </row>
    <row r="100" spans="1:26" x14ac:dyDescent="0.25">
      <c r="A100" s="5">
        <v>97</v>
      </c>
      <c r="B100" s="9">
        <v>42999</v>
      </c>
      <c r="C100" s="5">
        <v>2</v>
      </c>
      <c r="D100" s="5">
        <v>4</v>
      </c>
      <c r="E100" s="5">
        <v>12</v>
      </c>
      <c r="F100" s="5">
        <v>23</v>
      </c>
      <c r="G100" s="5">
        <v>47</v>
      </c>
      <c r="H100" s="5">
        <v>2</v>
      </c>
      <c r="I100" s="5">
        <f>Table62[[#This Row],[NUMBER DRAWN 1]]</f>
        <v>2</v>
      </c>
      <c r="J100" s="5">
        <f>Table62[[#This Row],[NUMBER DRAWN 2]]</f>
        <v>4</v>
      </c>
      <c r="K100" s="5">
        <f>Table62[[#This Row],[NUMBER DRAWN 3]]</f>
        <v>12</v>
      </c>
      <c r="L100" s="5">
        <f>Table62[[#This Row],[NUMBER DRAWN 4]]</f>
        <v>23</v>
      </c>
      <c r="M100" s="5">
        <f>Table62[[#This Row],[NUMBER DRAWN 5]]</f>
        <v>47</v>
      </c>
      <c r="N100" s="5">
        <f>Table62[[#This Row],[GRAND NUMBER]]</f>
        <v>2</v>
      </c>
      <c r="O100" s="20">
        <f>Table62[[#This Row],[NUMBER DRAWN 12]]/48</f>
        <v>4.1666666666666664E-2</v>
      </c>
      <c r="P100" s="20">
        <f>Table62[[#This Row],[NUMBER DRAWN 23]]/48</f>
        <v>8.3333333333333329E-2</v>
      </c>
      <c r="Q100" s="20">
        <f>Table62[[#This Row],[NUMBER DRAWN 34]]/48</f>
        <v>0.25</v>
      </c>
      <c r="R100" s="20">
        <f>Table62[[#This Row],[NUMBER DRAWN 45]]/48</f>
        <v>0.47916666666666669</v>
      </c>
      <c r="S100" s="20">
        <f>Table62[[#This Row],[NUMBER DRAWN 56]]/48</f>
        <v>0.97916666666666663</v>
      </c>
      <c r="T100" s="20">
        <f>Table62[[#This Row],[GRAND NUMBER7]]/6</f>
        <v>0.33333333333333331</v>
      </c>
      <c r="U100" s="23">
        <f>Table62[[#This Row],[NUMBER DRAWN 122]]*2^32</f>
        <v>178956970.66666666</v>
      </c>
      <c r="V100" s="23">
        <f>Table62[[#This Row],[NUMBER DRAWN 233]]*2^32</f>
        <v>357913941.33333331</v>
      </c>
      <c r="W100" s="23">
        <f>Table62[[#This Row],[NUMBER DRAWN 344]]*2^32</f>
        <v>1073741824</v>
      </c>
      <c r="X100" s="23">
        <f>Table62[[#This Row],[NUMBER DRAWN 455]]*2^32</f>
        <v>2058005162.6666667</v>
      </c>
      <c r="Y100" s="23">
        <f>Table62[[#This Row],[NUMBER DRAWN 566]]*2^32</f>
        <v>4205488810.6666665</v>
      </c>
      <c r="Z100" s="23">
        <f>Table62[[#This Row],[GRAND NUMBER77]]*2^32</f>
        <v>1431655765.3333333</v>
      </c>
    </row>
    <row r="101" spans="1:26" x14ac:dyDescent="0.25">
      <c r="A101" s="6">
        <v>98</v>
      </c>
      <c r="B101" s="10">
        <v>43003</v>
      </c>
      <c r="C101" s="6">
        <v>19</v>
      </c>
      <c r="D101" s="6">
        <v>28</v>
      </c>
      <c r="E101" s="6">
        <v>30</v>
      </c>
      <c r="F101" s="6">
        <v>34</v>
      </c>
      <c r="G101" s="6">
        <v>39</v>
      </c>
      <c r="H101" s="6">
        <v>5</v>
      </c>
      <c r="I101" s="5">
        <f>Table62[[#This Row],[NUMBER DRAWN 1]]</f>
        <v>19</v>
      </c>
      <c r="J101" s="5">
        <f>Table62[[#This Row],[NUMBER DRAWN 2]]</f>
        <v>28</v>
      </c>
      <c r="K101" s="5">
        <f>Table62[[#This Row],[NUMBER DRAWN 3]]</f>
        <v>30</v>
      </c>
      <c r="L101" s="5">
        <f>Table62[[#This Row],[NUMBER DRAWN 4]]</f>
        <v>34</v>
      </c>
      <c r="M101" s="5">
        <f>Table62[[#This Row],[NUMBER DRAWN 5]]</f>
        <v>39</v>
      </c>
      <c r="N101" s="5">
        <f>Table62[[#This Row],[GRAND NUMBER]]</f>
        <v>5</v>
      </c>
      <c r="O101" s="20">
        <f>Table62[[#This Row],[NUMBER DRAWN 12]]/48</f>
        <v>0.39583333333333331</v>
      </c>
      <c r="P101" s="20">
        <f>Table62[[#This Row],[NUMBER DRAWN 23]]/48</f>
        <v>0.58333333333333337</v>
      </c>
      <c r="Q101" s="20">
        <f>Table62[[#This Row],[NUMBER DRAWN 34]]/48</f>
        <v>0.625</v>
      </c>
      <c r="R101" s="20">
        <f>Table62[[#This Row],[NUMBER DRAWN 45]]/48</f>
        <v>0.70833333333333337</v>
      </c>
      <c r="S101" s="20">
        <f>Table62[[#This Row],[NUMBER DRAWN 56]]/48</f>
        <v>0.8125</v>
      </c>
      <c r="T101" s="20">
        <f>Table62[[#This Row],[GRAND NUMBER7]]/6</f>
        <v>0.83333333333333337</v>
      </c>
      <c r="U101" s="23">
        <f>Table62[[#This Row],[NUMBER DRAWN 122]]*2^32</f>
        <v>1700091221.3333333</v>
      </c>
      <c r="V101" s="23">
        <f>Table62[[#This Row],[NUMBER DRAWN 233]]*2^32</f>
        <v>2505397589.3333335</v>
      </c>
      <c r="W101" s="23">
        <f>Table62[[#This Row],[NUMBER DRAWN 344]]*2^32</f>
        <v>2684354560</v>
      </c>
      <c r="X101" s="23">
        <f>Table62[[#This Row],[NUMBER DRAWN 455]]*2^32</f>
        <v>3042268501.3333335</v>
      </c>
      <c r="Y101" s="23">
        <f>Table62[[#This Row],[NUMBER DRAWN 566]]*2^32</f>
        <v>3489660928</v>
      </c>
      <c r="Z101" s="23">
        <f>Table62[[#This Row],[GRAND NUMBER77]]*2^32</f>
        <v>3579139413.3333335</v>
      </c>
    </row>
    <row r="102" spans="1:26" x14ac:dyDescent="0.25">
      <c r="A102" s="5">
        <v>99</v>
      </c>
      <c r="B102" s="9">
        <v>43006</v>
      </c>
      <c r="C102" s="5">
        <v>15</v>
      </c>
      <c r="D102" s="5">
        <v>17</v>
      </c>
      <c r="E102" s="5">
        <v>20</v>
      </c>
      <c r="F102" s="5">
        <v>35</v>
      </c>
      <c r="G102" s="5">
        <v>36</v>
      </c>
      <c r="H102" s="5">
        <v>3</v>
      </c>
      <c r="I102" s="5">
        <f>Table62[[#This Row],[NUMBER DRAWN 1]]</f>
        <v>15</v>
      </c>
      <c r="J102" s="5">
        <f>Table62[[#This Row],[NUMBER DRAWN 2]]</f>
        <v>17</v>
      </c>
      <c r="K102" s="5">
        <f>Table62[[#This Row],[NUMBER DRAWN 3]]</f>
        <v>20</v>
      </c>
      <c r="L102" s="5">
        <f>Table62[[#This Row],[NUMBER DRAWN 4]]</f>
        <v>35</v>
      </c>
      <c r="M102" s="5">
        <f>Table62[[#This Row],[NUMBER DRAWN 5]]</f>
        <v>36</v>
      </c>
      <c r="N102" s="5">
        <f>Table62[[#This Row],[GRAND NUMBER]]</f>
        <v>3</v>
      </c>
      <c r="O102" s="20">
        <f>Table62[[#This Row],[NUMBER DRAWN 12]]/48</f>
        <v>0.3125</v>
      </c>
      <c r="P102" s="20">
        <f>Table62[[#This Row],[NUMBER DRAWN 23]]/48</f>
        <v>0.35416666666666669</v>
      </c>
      <c r="Q102" s="20">
        <f>Table62[[#This Row],[NUMBER DRAWN 34]]/48</f>
        <v>0.41666666666666669</v>
      </c>
      <c r="R102" s="20">
        <f>Table62[[#This Row],[NUMBER DRAWN 45]]/48</f>
        <v>0.72916666666666663</v>
      </c>
      <c r="S102" s="20">
        <f>Table62[[#This Row],[NUMBER DRAWN 56]]/48</f>
        <v>0.75</v>
      </c>
      <c r="T102" s="20">
        <f>Table62[[#This Row],[GRAND NUMBER7]]/6</f>
        <v>0.5</v>
      </c>
      <c r="U102" s="23">
        <f>Table62[[#This Row],[NUMBER DRAWN 122]]*2^32</f>
        <v>1342177280</v>
      </c>
      <c r="V102" s="23">
        <f>Table62[[#This Row],[NUMBER DRAWN 233]]*2^32</f>
        <v>1521134250.6666667</v>
      </c>
      <c r="W102" s="23">
        <f>Table62[[#This Row],[NUMBER DRAWN 344]]*2^32</f>
        <v>1789569706.6666667</v>
      </c>
      <c r="X102" s="23">
        <f>Table62[[#This Row],[NUMBER DRAWN 455]]*2^32</f>
        <v>3131746986.6666665</v>
      </c>
      <c r="Y102" s="23">
        <f>Table62[[#This Row],[NUMBER DRAWN 566]]*2^32</f>
        <v>3221225472</v>
      </c>
      <c r="Z102" s="23">
        <f>Table62[[#This Row],[GRAND NUMBER77]]*2^32</f>
        <v>2147483648</v>
      </c>
    </row>
    <row r="103" spans="1:26" x14ac:dyDescent="0.25">
      <c r="A103" s="6">
        <v>100</v>
      </c>
      <c r="B103" s="10">
        <v>43010</v>
      </c>
      <c r="C103" s="6">
        <v>2</v>
      </c>
      <c r="D103" s="6">
        <v>12</v>
      </c>
      <c r="E103" s="6">
        <v>14</v>
      </c>
      <c r="F103" s="6">
        <v>35</v>
      </c>
      <c r="G103" s="6">
        <v>45</v>
      </c>
      <c r="H103" s="6">
        <v>3</v>
      </c>
      <c r="I103" s="5">
        <f>Table62[[#This Row],[NUMBER DRAWN 1]]</f>
        <v>2</v>
      </c>
      <c r="J103" s="5">
        <f>Table62[[#This Row],[NUMBER DRAWN 2]]</f>
        <v>12</v>
      </c>
      <c r="K103" s="5">
        <f>Table62[[#This Row],[NUMBER DRAWN 3]]</f>
        <v>14</v>
      </c>
      <c r="L103" s="5">
        <f>Table62[[#This Row],[NUMBER DRAWN 4]]</f>
        <v>35</v>
      </c>
      <c r="M103" s="5">
        <f>Table62[[#This Row],[NUMBER DRAWN 5]]</f>
        <v>45</v>
      </c>
      <c r="N103" s="5">
        <f>Table62[[#This Row],[GRAND NUMBER]]</f>
        <v>3</v>
      </c>
      <c r="O103" s="20">
        <f>Table62[[#This Row],[NUMBER DRAWN 12]]/48</f>
        <v>4.1666666666666664E-2</v>
      </c>
      <c r="P103" s="20">
        <f>Table62[[#This Row],[NUMBER DRAWN 23]]/48</f>
        <v>0.25</v>
      </c>
      <c r="Q103" s="20">
        <f>Table62[[#This Row],[NUMBER DRAWN 34]]/48</f>
        <v>0.29166666666666669</v>
      </c>
      <c r="R103" s="20">
        <f>Table62[[#This Row],[NUMBER DRAWN 45]]/48</f>
        <v>0.72916666666666663</v>
      </c>
      <c r="S103" s="20">
        <f>Table62[[#This Row],[NUMBER DRAWN 56]]/48</f>
        <v>0.9375</v>
      </c>
      <c r="T103" s="20">
        <f>Table62[[#This Row],[GRAND NUMBER7]]/6</f>
        <v>0.5</v>
      </c>
      <c r="U103" s="23">
        <f>Table62[[#This Row],[NUMBER DRAWN 122]]*2^32</f>
        <v>178956970.66666666</v>
      </c>
      <c r="V103" s="23">
        <f>Table62[[#This Row],[NUMBER DRAWN 233]]*2^32</f>
        <v>1073741824</v>
      </c>
      <c r="W103" s="23">
        <f>Table62[[#This Row],[NUMBER DRAWN 344]]*2^32</f>
        <v>1252698794.6666667</v>
      </c>
      <c r="X103" s="23">
        <f>Table62[[#This Row],[NUMBER DRAWN 455]]*2^32</f>
        <v>3131746986.6666665</v>
      </c>
      <c r="Y103" s="23">
        <f>Table62[[#This Row],[NUMBER DRAWN 566]]*2^32</f>
        <v>4026531840</v>
      </c>
      <c r="Z103" s="23">
        <f>Table62[[#This Row],[GRAND NUMBER77]]*2^32</f>
        <v>2147483648</v>
      </c>
    </row>
    <row r="104" spans="1:26" x14ac:dyDescent="0.25">
      <c r="A104" s="5">
        <v>101</v>
      </c>
      <c r="B104" s="9">
        <v>43013</v>
      </c>
      <c r="C104" s="5">
        <v>5</v>
      </c>
      <c r="D104" s="5">
        <v>22</v>
      </c>
      <c r="E104" s="5">
        <v>40</v>
      </c>
      <c r="F104" s="5">
        <v>47</v>
      </c>
      <c r="G104" s="5">
        <v>48</v>
      </c>
      <c r="H104" s="5">
        <v>7</v>
      </c>
      <c r="I104" s="5">
        <f>Table62[[#This Row],[NUMBER DRAWN 1]]</f>
        <v>5</v>
      </c>
      <c r="J104" s="5">
        <f>Table62[[#This Row],[NUMBER DRAWN 2]]</f>
        <v>22</v>
      </c>
      <c r="K104" s="5">
        <f>Table62[[#This Row],[NUMBER DRAWN 3]]</f>
        <v>40</v>
      </c>
      <c r="L104" s="5">
        <f>Table62[[#This Row],[NUMBER DRAWN 4]]</f>
        <v>47</v>
      </c>
      <c r="M104" s="5">
        <f>Table62[[#This Row],[NUMBER DRAWN 5]]</f>
        <v>48</v>
      </c>
      <c r="N104" s="5">
        <f>Table62[[#This Row],[GRAND NUMBER]]</f>
        <v>7</v>
      </c>
      <c r="O104" s="20">
        <f>Table62[[#This Row],[NUMBER DRAWN 12]]/48</f>
        <v>0.10416666666666667</v>
      </c>
      <c r="P104" s="20">
        <f>Table62[[#This Row],[NUMBER DRAWN 23]]/48</f>
        <v>0.45833333333333331</v>
      </c>
      <c r="Q104" s="20">
        <f>Table62[[#This Row],[NUMBER DRAWN 34]]/48</f>
        <v>0.83333333333333337</v>
      </c>
      <c r="R104" s="20">
        <f>Table62[[#This Row],[NUMBER DRAWN 45]]/48</f>
        <v>0.97916666666666663</v>
      </c>
      <c r="S104" s="20">
        <f>Table62[[#This Row],[NUMBER DRAWN 56]]/48</f>
        <v>1</v>
      </c>
      <c r="T104" s="20">
        <f>Table62[[#This Row],[GRAND NUMBER7]]/6</f>
        <v>1.1666666666666667</v>
      </c>
      <c r="U104" s="23">
        <f>Table62[[#This Row],[NUMBER DRAWN 122]]*2^32</f>
        <v>447392426.66666669</v>
      </c>
      <c r="V104" s="23">
        <f>Table62[[#This Row],[NUMBER DRAWN 233]]*2^32</f>
        <v>1968526677.3333333</v>
      </c>
      <c r="W104" s="23">
        <f>Table62[[#This Row],[NUMBER DRAWN 344]]*2^32</f>
        <v>3579139413.3333335</v>
      </c>
      <c r="X104" s="23">
        <f>Table62[[#This Row],[NUMBER DRAWN 455]]*2^32</f>
        <v>4205488810.6666665</v>
      </c>
      <c r="Y104" s="23">
        <f>Table62[[#This Row],[NUMBER DRAWN 566]]*2^32</f>
        <v>4294967296</v>
      </c>
      <c r="Z104" s="23">
        <f>Table62[[#This Row],[GRAND NUMBER77]]*2^32</f>
        <v>5010795178.666667</v>
      </c>
    </row>
    <row r="105" spans="1:26" x14ac:dyDescent="0.25">
      <c r="A105" s="6">
        <v>102</v>
      </c>
      <c r="B105" s="10">
        <v>43017</v>
      </c>
      <c r="C105" s="6">
        <v>13</v>
      </c>
      <c r="D105" s="6">
        <v>27</v>
      </c>
      <c r="E105" s="6">
        <v>35</v>
      </c>
      <c r="F105" s="6">
        <v>39</v>
      </c>
      <c r="G105" s="6">
        <v>43</v>
      </c>
      <c r="H105" s="6">
        <v>7</v>
      </c>
      <c r="I105" s="5">
        <f>Table62[[#This Row],[NUMBER DRAWN 1]]</f>
        <v>13</v>
      </c>
      <c r="J105" s="5">
        <f>Table62[[#This Row],[NUMBER DRAWN 2]]</f>
        <v>27</v>
      </c>
      <c r="K105" s="5">
        <f>Table62[[#This Row],[NUMBER DRAWN 3]]</f>
        <v>35</v>
      </c>
      <c r="L105" s="5">
        <f>Table62[[#This Row],[NUMBER DRAWN 4]]</f>
        <v>39</v>
      </c>
      <c r="M105" s="5">
        <f>Table62[[#This Row],[NUMBER DRAWN 5]]</f>
        <v>43</v>
      </c>
      <c r="N105" s="5">
        <f>Table62[[#This Row],[GRAND NUMBER]]</f>
        <v>7</v>
      </c>
      <c r="O105" s="20">
        <f>Table62[[#This Row],[NUMBER DRAWN 12]]/48</f>
        <v>0.27083333333333331</v>
      </c>
      <c r="P105" s="20">
        <f>Table62[[#This Row],[NUMBER DRAWN 23]]/48</f>
        <v>0.5625</v>
      </c>
      <c r="Q105" s="20">
        <f>Table62[[#This Row],[NUMBER DRAWN 34]]/48</f>
        <v>0.72916666666666663</v>
      </c>
      <c r="R105" s="20">
        <f>Table62[[#This Row],[NUMBER DRAWN 45]]/48</f>
        <v>0.8125</v>
      </c>
      <c r="S105" s="20">
        <f>Table62[[#This Row],[NUMBER DRAWN 56]]/48</f>
        <v>0.89583333333333337</v>
      </c>
      <c r="T105" s="20">
        <f>Table62[[#This Row],[GRAND NUMBER7]]/6</f>
        <v>1.1666666666666667</v>
      </c>
      <c r="U105" s="23">
        <f>Table62[[#This Row],[NUMBER DRAWN 122]]*2^32</f>
        <v>1163220309.3333333</v>
      </c>
      <c r="V105" s="23">
        <f>Table62[[#This Row],[NUMBER DRAWN 233]]*2^32</f>
        <v>2415919104</v>
      </c>
      <c r="W105" s="23">
        <f>Table62[[#This Row],[NUMBER DRAWN 344]]*2^32</f>
        <v>3131746986.6666665</v>
      </c>
      <c r="X105" s="23">
        <f>Table62[[#This Row],[NUMBER DRAWN 455]]*2^32</f>
        <v>3489660928</v>
      </c>
      <c r="Y105" s="23">
        <f>Table62[[#This Row],[NUMBER DRAWN 566]]*2^32</f>
        <v>3847574869.3333335</v>
      </c>
      <c r="Z105" s="23">
        <f>Table62[[#This Row],[GRAND NUMBER77]]*2^32</f>
        <v>5010795178.666667</v>
      </c>
    </row>
    <row r="106" spans="1:26" x14ac:dyDescent="0.25">
      <c r="A106" s="5">
        <v>103</v>
      </c>
      <c r="B106" s="9">
        <v>43020</v>
      </c>
      <c r="C106" s="5">
        <v>3</v>
      </c>
      <c r="D106" s="5">
        <v>7</v>
      </c>
      <c r="E106" s="5">
        <v>11</v>
      </c>
      <c r="F106" s="5">
        <v>23</v>
      </c>
      <c r="G106" s="5">
        <v>45</v>
      </c>
      <c r="H106" s="5">
        <v>2</v>
      </c>
      <c r="I106" s="5">
        <f>Table62[[#This Row],[NUMBER DRAWN 1]]</f>
        <v>3</v>
      </c>
      <c r="J106" s="5">
        <f>Table62[[#This Row],[NUMBER DRAWN 2]]</f>
        <v>7</v>
      </c>
      <c r="K106" s="5">
        <f>Table62[[#This Row],[NUMBER DRAWN 3]]</f>
        <v>11</v>
      </c>
      <c r="L106" s="5">
        <f>Table62[[#This Row],[NUMBER DRAWN 4]]</f>
        <v>23</v>
      </c>
      <c r="M106" s="5">
        <f>Table62[[#This Row],[NUMBER DRAWN 5]]</f>
        <v>45</v>
      </c>
      <c r="N106" s="5">
        <f>Table62[[#This Row],[GRAND NUMBER]]</f>
        <v>2</v>
      </c>
      <c r="O106" s="20">
        <f>Table62[[#This Row],[NUMBER DRAWN 12]]/48</f>
        <v>6.25E-2</v>
      </c>
      <c r="P106" s="20">
        <f>Table62[[#This Row],[NUMBER DRAWN 23]]/48</f>
        <v>0.14583333333333334</v>
      </c>
      <c r="Q106" s="20">
        <f>Table62[[#This Row],[NUMBER DRAWN 34]]/48</f>
        <v>0.22916666666666666</v>
      </c>
      <c r="R106" s="20">
        <f>Table62[[#This Row],[NUMBER DRAWN 45]]/48</f>
        <v>0.47916666666666669</v>
      </c>
      <c r="S106" s="20">
        <f>Table62[[#This Row],[NUMBER DRAWN 56]]/48</f>
        <v>0.9375</v>
      </c>
      <c r="T106" s="20">
        <f>Table62[[#This Row],[GRAND NUMBER7]]/6</f>
        <v>0.33333333333333331</v>
      </c>
      <c r="U106" s="23">
        <f>Table62[[#This Row],[NUMBER DRAWN 122]]*2^32</f>
        <v>268435456</v>
      </c>
      <c r="V106" s="23">
        <f>Table62[[#This Row],[NUMBER DRAWN 233]]*2^32</f>
        <v>626349397.33333337</v>
      </c>
      <c r="W106" s="23">
        <f>Table62[[#This Row],[NUMBER DRAWN 344]]*2^32</f>
        <v>984263338.66666663</v>
      </c>
      <c r="X106" s="23">
        <f>Table62[[#This Row],[NUMBER DRAWN 455]]*2^32</f>
        <v>2058005162.6666667</v>
      </c>
      <c r="Y106" s="23">
        <f>Table62[[#This Row],[NUMBER DRAWN 566]]*2^32</f>
        <v>4026531840</v>
      </c>
      <c r="Z106" s="23">
        <f>Table62[[#This Row],[GRAND NUMBER77]]*2^32</f>
        <v>1431655765.3333333</v>
      </c>
    </row>
    <row r="107" spans="1:26" x14ac:dyDescent="0.25">
      <c r="A107" s="6">
        <v>104</v>
      </c>
      <c r="B107" s="10">
        <v>43024</v>
      </c>
      <c r="C107" s="6">
        <v>2</v>
      </c>
      <c r="D107" s="6">
        <v>32</v>
      </c>
      <c r="E107" s="6">
        <v>39</v>
      </c>
      <c r="F107" s="6">
        <v>40</v>
      </c>
      <c r="G107" s="6">
        <v>42</v>
      </c>
      <c r="H107" s="6">
        <v>7</v>
      </c>
      <c r="I107" s="5">
        <f>Table62[[#This Row],[NUMBER DRAWN 1]]</f>
        <v>2</v>
      </c>
      <c r="J107" s="5">
        <f>Table62[[#This Row],[NUMBER DRAWN 2]]</f>
        <v>32</v>
      </c>
      <c r="K107" s="5">
        <f>Table62[[#This Row],[NUMBER DRAWN 3]]</f>
        <v>39</v>
      </c>
      <c r="L107" s="5">
        <f>Table62[[#This Row],[NUMBER DRAWN 4]]</f>
        <v>40</v>
      </c>
      <c r="M107" s="5">
        <f>Table62[[#This Row],[NUMBER DRAWN 5]]</f>
        <v>42</v>
      </c>
      <c r="N107" s="5">
        <f>Table62[[#This Row],[GRAND NUMBER]]</f>
        <v>7</v>
      </c>
      <c r="O107" s="20">
        <f>Table62[[#This Row],[NUMBER DRAWN 12]]/48</f>
        <v>4.1666666666666664E-2</v>
      </c>
      <c r="P107" s="20">
        <f>Table62[[#This Row],[NUMBER DRAWN 23]]/48</f>
        <v>0.66666666666666663</v>
      </c>
      <c r="Q107" s="20">
        <f>Table62[[#This Row],[NUMBER DRAWN 34]]/48</f>
        <v>0.8125</v>
      </c>
      <c r="R107" s="20">
        <f>Table62[[#This Row],[NUMBER DRAWN 45]]/48</f>
        <v>0.83333333333333337</v>
      </c>
      <c r="S107" s="20">
        <f>Table62[[#This Row],[NUMBER DRAWN 56]]/48</f>
        <v>0.875</v>
      </c>
      <c r="T107" s="20">
        <f>Table62[[#This Row],[GRAND NUMBER7]]/6</f>
        <v>1.1666666666666667</v>
      </c>
      <c r="U107" s="23">
        <f>Table62[[#This Row],[NUMBER DRAWN 122]]*2^32</f>
        <v>178956970.66666666</v>
      </c>
      <c r="V107" s="23">
        <f>Table62[[#This Row],[NUMBER DRAWN 233]]*2^32</f>
        <v>2863311530.6666665</v>
      </c>
      <c r="W107" s="23">
        <f>Table62[[#This Row],[NUMBER DRAWN 344]]*2^32</f>
        <v>3489660928</v>
      </c>
      <c r="X107" s="23">
        <f>Table62[[#This Row],[NUMBER DRAWN 455]]*2^32</f>
        <v>3579139413.3333335</v>
      </c>
      <c r="Y107" s="23">
        <f>Table62[[#This Row],[NUMBER DRAWN 566]]*2^32</f>
        <v>3758096384</v>
      </c>
      <c r="Z107" s="23">
        <f>Table62[[#This Row],[GRAND NUMBER77]]*2^32</f>
        <v>5010795178.666667</v>
      </c>
    </row>
    <row r="108" spans="1:26" x14ac:dyDescent="0.25">
      <c r="A108" s="5">
        <v>105</v>
      </c>
      <c r="B108" s="9">
        <v>43027</v>
      </c>
      <c r="C108" s="5">
        <v>7</v>
      </c>
      <c r="D108" s="5">
        <v>27</v>
      </c>
      <c r="E108" s="5">
        <v>39</v>
      </c>
      <c r="F108" s="5">
        <v>42</v>
      </c>
      <c r="G108" s="5">
        <v>44</v>
      </c>
      <c r="H108" s="5">
        <v>7</v>
      </c>
      <c r="I108" s="5">
        <f>Table62[[#This Row],[NUMBER DRAWN 1]]</f>
        <v>7</v>
      </c>
      <c r="J108" s="5">
        <f>Table62[[#This Row],[NUMBER DRAWN 2]]</f>
        <v>27</v>
      </c>
      <c r="K108" s="5">
        <f>Table62[[#This Row],[NUMBER DRAWN 3]]</f>
        <v>39</v>
      </c>
      <c r="L108" s="5">
        <f>Table62[[#This Row],[NUMBER DRAWN 4]]</f>
        <v>42</v>
      </c>
      <c r="M108" s="5">
        <f>Table62[[#This Row],[NUMBER DRAWN 5]]</f>
        <v>44</v>
      </c>
      <c r="N108" s="5">
        <f>Table62[[#This Row],[GRAND NUMBER]]</f>
        <v>7</v>
      </c>
      <c r="O108" s="20">
        <f>Table62[[#This Row],[NUMBER DRAWN 12]]/48</f>
        <v>0.14583333333333334</v>
      </c>
      <c r="P108" s="20">
        <f>Table62[[#This Row],[NUMBER DRAWN 23]]/48</f>
        <v>0.5625</v>
      </c>
      <c r="Q108" s="20">
        <f>Table62[[#This Row],[NUMBER DRAWN 34]]/48</f>
        <v>0.8125</v>
      </c>
      <c r="R108" s="20">
        <f>Table62[[#This Row],[NUMBER DRAWN 45]]/48</f>
        <v>0.875</v>
      </c>
      <c r="S108" s="20">
        <f>Table62[[#This Row],[NUMBER DRAWN 56]]/48</f>
        <v>0.91666666666666663</v>
      </c>
      <c r="T108" s="20">
        <f>Table62[[#This Row],[GRAND NUMBER7]]/6</f>
        <v>1.1666666666666667</v>
      </c>
      <c r="U108" s="23">
        <f>Table62[[#This Row],[NUMBER DRAWN 122]]*2^32</f>
        <v>626349397.33333337</v>
      </c>
      <c r="V108" s="23">
        <f>Table62[[#This Row],[NUMBER DRAWN 233]]*2^32</f>
        <v>2415919104</v>
      </c>
      <c r="W108" s="23">
        <f>Table62[[#This Row],[NUMBER DRAWN 344]]*2^32</f>
        <v>3489660928</v>
      </c>
      <c r="X108" s="23">
        <f>Table62[[#This Row],[NUMBER DRAWN 455]]*2^32</f>
        <v>3758096384</v>
      </c>
      <c r="Y108" s="23">
        <f>Table62[[#This Row],[NUMBER DRAWN 566]]*2^32</f>
        <v>3937053354.6666665</v>
      </c>
      <c r="Z108" s="23">
        <f>Table62[[#This Row],[GRAND NUMBER77]]*2^32</f>
        <v>5010795178.666667</v>
      </c>
    </row>
    <row r="109" spans="1:26" x14ac:dyDescent="0.25">
      <c r="A109" s="6">
        <v>106</v>
      </c>
      <c r="B109" s="10">
        <v>43031</v>
      </c>
      <c r="C109" s="6">
        <v>5</v>
      </c>
      <c r="D109" s="6">
        <v>14</v>
      </c>
      <c r="E109" s="6">
        <v>22</v>
      </c>
      <c r="F109" s="6">
        <v>34</v>
      </c>
      <c r="G109" s="6">
        <v>40</v>
      </c>
      <c r="H109" s="6">
        <v>4</v>
      </c>
      <c r="I109" s="5">
        <f>Table62[[#This Row],[NUMBER DRAWN 1]]</f>
        <v>5</v>
      </c>
      <c r="J109" s="5">
        <f>Table62[[#This Row],[NUMBER DRAWN 2]]</f>
        <v>14</v>
      </c>
      <c r="K109" s="5">
        <f>Table62[[#This Row],[NUMBER DRAWN 3]]</f>
        <v>22</v>
      </c>
      <c r="L109" s="5">
        <f>Table62[[#This Row],[NUMBER DRAWN 4]]</f>
        <v>34</v>
      </c>
      <c r="M109" s="5">
        <f>Table62[[#This Row],[NUMBER DRAWN 5]]</f>
        <v>40</v>
      </c>
      <c r="N109" s="5">
        <f>Table62[[#This Row],[GRAND NUMBER]]</f>
        <v>4</v>
      </c>
      <c r="O109" s="20">
        <f>Table62[[#This Row],[NUMBER DRAWN 12]]/48</f>
        <v>0.10416666666666667</v>
      </c>
      <c r="P109" s="20">
        <f>Table62[[#This Row],[NUMBER DRAWN 23]]/48</f>
        <v>0.29166666666666669</v>
      </c>
      <c r="Q109" s="20">
        <f>Table62[[#This Row],[NUMBER DRAWN 34]]/48</f>
        <v>0.45833333333333331</v>
      </c>
      <c r="R109" s="20">
        <f>Table62[[#This Row],[NUMBER DRAWN 45]]/48</f>
        <v>0.70833333333333337</v>
      </c>
      <c r="S109" s="20">
        <f>Table62[[#This Row],[NUMBER DRAWN 56]]/48</f>
        <v>0.83333333333333337</v>
      </c>
      <c r="T109" s="20">
        <f>Table62[[#This Row],[GRAND NUMBER7]]/6</f>
        <v>0.66666666666666663</v>
      </c>
      <c r="U109" s="23">
        <f>Table62[[#This Row],[NUMBER DRAWN 122]]*2^32</f>
        <v>447392426.66666669</v>
      </c>
      <c r="V109" s="23">
        <f>Table62[[#This Row],[NUMBER DRAWN 233]]*2^32</f>
        <v>1252698794.6666667</v>
      </c>
      <c r="W109" s="23">
        <f>Table62[[#This Row],[NUMBER DRAWN 344]]*2^32</f>
        <v>1968526677.3333333</v>
      </c>
      <c r="X109" s="23">
        <f>Table62[[#This Row],[NUMBER DRAWN 455]]*2^32</f>
        <v>3042268501.3333335</v>
      </c>
      <c r="Y109" s="23">
        <f>Table62[[#This Row],[NUMBER DRAWN 566]]*2^32</f>
        <v>3579139413.3333335</v>
      </c>
      <c r="Z109" s="23">
        <f>Table62[[#This Row],[GRAND NUMBER77]]*2^32</f>
        <v>2863311530.6666665</v>
      </c>
    </row>
    <row r="110" spans="1:26" x14ac:dyDescent="0.25">
      <c r="A110" s="5">
        <v>107</v>
      </c>
      <c r="B110" s="9">
        <v>43034</v>
      </c>
      <c r="C110" s="5">
        <v>5</v>
      </c>
      <c r="D110" s="5">
        <v>17</v>
      </c>
      <c r="E110" s="5">
        <v>24</v>
      </c>
      <c r="F110" s="5">
        <v>35</v>
      </c>
      <c r="G110" s="5">
        <v>36</v>
      </c>
      <c r="H110" s="5">
        <v>7</v>
      </c>
      <c r="I110" s="5">
        <f>Table62[[#This Row],[NUMBER DRAWN 1]]</f>
        <v>5</v>
      </c>
      <c r="J110" s="5">
        <f>Table62[[#This Row],[NUMBER DRAWN 2]]</f>
        <v>17</v>
      </c>
      <c r="K110" s="5">
        <f>Table62[[#This Row],[NUMBER DRAWN 3]]</f>
        <v>24</v>
      </c>
      <c r="L110" s="5">
        <f>Table62[[#This Row],[NUMBER DRAWN 4]]</f>
        <v>35</v>
      </c>
      <c r="M110" s="5">
        <f>Table62[[#This Row],[NUMBER DRAWN 5]]</f>
        <v>36</v>
      </c>
      <c r="N110" s="5">
        <f>Table62[[#This Row],[GRAND NUMBER]]</f>
        <v>7</v>
      </c>
      <c r="O110" s="20">
        <f>Table62[[#This Row],[NUMBER DRAWN 12]]/48</f>
        <v>0.10416666666666667</v>
      </c>
      <c r="P110" s="20">
        <f>Table62[[#This Row],[NUMBER DRAWN 23]]/48</f>
        <v>0.35416666666666669</v>
      </c>
      <c r="Q110" s="20">
        <f>Table62[[#This Row],[NUMBER DRAWN 34]]/48</f>
        <v>0.5</v>
      </c>
      <c r="R110" s="20">
        <f>Table62[[#This Row],[NUMBER DRAWN 45]]/48</f>
        <v>0.72916666666666663</v>
      </c>
      <c r="S110" s="20">
        <f>Table62[[#This Row],[NUMBER DRAWN 56]]/48</f>
        <v>0.75</v>
      </c>
      <c r="T110" s="20">
        <f>Table62[[#This Row],[GRAND NUMBER7]]/6</f>
        <v>1.1666666666666667</v>
      </c>
      <c r="U110" s="23">
        <f>Table62[[#This Row],[NUMBER DRAWN 122]]*2^32</f>
        <v>447392426.66666669</v>
      </c>
      <c r="V110" s="23">
        <f>Table62[[#This Row],[NUMBER DRAWN 233]]*2^32</f>
        <v>1521134250.6666667</v>
      </c>
      <c r="W110" s="23">
        <f>Table62[[#This Row],[NUMBER DRAWN 344]]*2^32</f>
        <v>2147483648</v>
      </c>
      <c r="X110" s="23">
        <f>Table62[[#This Row],[NUMBER DRAWN 455]]*2^32</f>
        <v>3131746986.6666665</v>
      </c>
      <c r="Y110" s="23">
        <f>Table62[[#This Row],[NUMBER DRAWN 566]]*2^32</f>
        <v>3221225472</v>
      </c>
      <c r="Z110" s="23">
        <f>Table62[[#This Row],[GRAND NUMBER77]]*2^32</f>
        <v>5010795178.666667</v>
      </c>
    </row>
    <row r="111" spans="1:26" x14ac:dyDescent="0.25">
      <c r="A111" s="6">
        <v>108</v>
      </c>
      <c r="B111" s="10">
        <v>43038</v>
      </c>
      <c r="C111" s="6">
        <v>16</v>
      </c>
      <c r="D111" s="6">
        <v>27</v>
      </c>
      <c r="E111" s="6">
        <v>32</v>
      </c>
      <c r="F111" s="6">
        <v>34</v>
      </c>
      <c r="G111" s="6">
        <v>45</v>
      </c>
      <c r="H111" s="6">
        <v>2</v>
      </c>
      <c r="I111" s="5">
        <f>Table62[[#This Row],[NUMBER DRAWN 1]]</f>
        <v>16</v>
      </c>
      <c r="J111" s="5">
        <f>Table62[[#This Row],[NUMBER DRAWN 2]]</f>
        <v>27</v>
      </c>
      <c r="K111" s="5">
        <f>Table62[[#This Row],[NUMBER DRAWN 3]]</f>
        <v>32</v>
      </c>
      <c r="L111" s="5">
        <f>Table62[[#This Row],[NUMBER DRAWN 4]]</f>
        <v>34</v>
      </c>
      <c r="M111" s="5">
        <f>Table62[[#This Row],[NUMBER DRAWN 5]]</f>
        <v>45</v>
      </c>
      <c r="N111" s="5">
        <f>Table62[[#This Row],[GRAND NUMBER]]</f>
        <v>2</v>
      </c>
      <c r="O111" s="20">
        <f>Table62[[#This Row],[NUMBER DRAWN 12]]/48</f>
        <v>0.33333333333333331</v>
      </c>
      <c r="P111" s="20">
        <f>Table62[[#This Row],[NUMBER DRAWN 23]]/48</f>
        <v>0.5625</v>
      </c>
      <c r="Q111" s="20">
        <f>Table62[[#This Row],[NUMBER DRAWN 34]]/48</f>
        <v>0.66666666666666663</v>
      </c>
      <c r="R111" s="20">
        <f>Table62[[#This Row],[NUMBER DRAWN 45]]/48</f>
        <v>0.70833333333333337</v>
      </c>
      <c r="S111" s="20">
        <f>Table62[[#This Row],[NUMBER DRAWN 56]]/48</f>
        <v>0.9375</v>
      </c>
      <c r="T111" s="20">
        <f>Table62[[#This Row],[GRAND NUMBER7]]/6</f>
        <v>0.33333333333333331</v>
      </c>
      <c r="U111" s="23">
        <f>Table62[[#This Row],[NUMBER DRAWN 122]]*2^32</f>
        <v>1431655765.3333333</v>
      </c>
      <c r="V111" s="23">
        <f>Table62[[#This Row],[NUMBER DRAWN 233]]*2^32</f>
        <v>2415919104</v>
      </c>
      <c r="W111" s="23">
        <f>Table62[[#This Row],[NUMBER DRAWN 344]]*2^32</f>
        <v>2863311530.6666665</v>
      </c>
      <c r="X111" s="23">
        <f>Table62[[#This Row],[NUMBER DRAWN 455]]*2^32</f>
        <v>3042268501.3333335</v>
      </c>
      <c r="Y111" s="23">
        <f>Table62[[#This Row],[NUMBER DRAWN 566]]*2^32</f>
        <v>4026531840</v>
      </c>
      <c r="Z111" s="23">
        <f>Table62[[#This Row],[GRAND NUMBER77]]*2^32</f>
        <v>1431655765.3333333</v>
      </c>
    </row>
    <row r="112" spans="1:26" x14ac:dyDescent="0.25">
      <c r="A112" s="5">
        <v>109</v>
      </c>
      <c r="B112" s="9">
        <v>43041</v>
      </c>
      <c r="C112" s="5">
        <v>16</v>
      </c>
      <c r="D112" s="5">
        <v>17</v>
      </c>
      <c r="E112" s="5">
        <v>26</v>
      </c>
      <c r="F112" s="5">
        <v>32</v>
      </c>
      <c r="G112" s="5">
        <v>38</v>
      </c>
      <c r="H112" s="5">
        <v>1</v>
      </c>
      <c r="I112" s="5">
        <f>Table62[[#This Row],[NUMBER DRAWN 1]]</f>
        <v>16</v>
      </c>
      <c r="J112" s="5">
        <f>Table62[[#This Row],[NUMBER DRAWN 2]]</f>
        <v>17</v>
      </c>
      <c r="K112" s="5">
        <f>Table62[[#This Row],[NUMBER DRAWN 3]]</f>
        <v>26</v>
      </c>
      <c r="L112" s="5">
        <f>Table62[[#This Row],[NUMBER DRAWN 4]]</f>
        <v>32</v>
      </c>
      <c r="M112" s="5">
        <f>Table62[[#This Row],[NUMBER DRAWN 5]]</f>
        <v>38</v>
      </c>
      <c r="N112" s="5">
        <f>Table62[[#This Row],[GRAND NUMBER]]</f>
        <v>1</v>
      </c>
      <c r="O112" s="20">
        <f>Table62[[#This Row],[NUMBER DRAWN 12]]/48</f>
        <v>0.33333333333333331</v>
      </c>
      <c r="P112" s="20">
        <f>Table62[[#This Row],[NUMBER DRAWN 23]]/48</f>
        <v>0.35416666666666669</v>
      </c>
      <c r="Q112" s="20">
        <f>Table62[[#This Row],[NUMBER DRAWN 34]]/48</f>
        <v>0.54166666666666663</v>
      </c>
      <c r="R112" s="20">
        <f>Table62[[#This Row],[NUMBER DRAWN 45]]/48</f>
        <v>0.66666666666666663</v>
      </c>
      <c r="S112" s="20">
        <f>Table62[[#This Row],[NUMBER DRAWN 56]]/48</f>
        <v>0.79166666666666663</v>
      </c>
      <c r="T112" s="20">
        <f>Table62[[#This Row],[GRAND NUMBER7]]/6</f>
        <v>0.16666666666666666</v>
      </c>
      <c r="U112" s="23">
        <f>Table62[[#This Row],[NUMBER DRAWN 122]]*2^32</f>
        <v>1431655765.3333333</v>
      </c>
      <c r="V112" s="23">
        <f>Table62[[#This Row],[NUMBER DRAWN 233]]*2^32</f>
        <v>1521134250.6666667</v>
      </c>
      <c r="W112" s="23">
        <f>Table62[[#This Row],[NUMBER DRAWN 344]]*2^32</f>
        <v>2326440618.6666665</v>
      </c>
      <c r="X112" s="23">
        <f>Table62[[#This Row],[NUMBER DRAWN 455]]*2^32</f>
        <v>2863311530.6666665</v>
      </c>
      <c r="Y112" s="23">
        <f>Table62[[#This Row],[NUMBER DRAWN 566]]*2^32</f>
        <v>3400182442.6666665</v>
      </c>
      <c r="Z112" s="23">
        <f>Table62[[#This Row],[GRAND NUMBER77]]*2^32</f>
        <v>715827882.66666663</v>
      </c>
    </row>
    <row r="113" spans="1:26" x14ac:dyDescent="0.25">
      <c r="A113" s="6">
        <v>110</v>
      </c>
      <c r="B113" s="10">
        <v>43045</v>
      </c>
      <c r="C113" s="6">
        <v>4</v>
      </c>
      <c r="D113" s="6">
        <v>18</v>
      </c>
      <c r="E113" s="6">
        <v>22</v>
      </c>
      <c r="F113" s="6">
        <v>38</v>
      </c>
      <c r="G113" s="6">
        <v>48</v>
      </c>
      <c r="H113" s="6">
        <v>2</v>
      </c>
      <c r="I113" s="5">
        <f>Table62[[#This Row],[NUMBER DRAWN 1]]</f>
        <v>4</v>
      </c>
      <c r="J113" s="5">
        <f>Table62[[#This Row],[NUMBER DRAWN 2]]</f>
        <v>18</v>
      </c>
      <c r="K113" s="5">
        <f>Table62[[#This Row],[NUMBER DRAWN 3]]</f>
        <v>22</v>
      </c>
      <c r="L113" s="5">
        <f>Table62[[#This Row],[NUMBER DRAWN 4]]</f>
        <v>38</v>
      </c>
      <c r="M113" s="5">
        <f>Table62[[#This Row],[NUMBER DRAWN 5]]</f>
        <v>48</v>
      </c>
      <c r="N113" s="5">
        <f>Table62[[#This Row],[GRAND NUMBER]]</f>
        <v>2</v>
      </c>
      <c r="O113" s="20">
        <f>Table62[[#This Row],[NUMBER DRAWN 12]]/48</f>
        <v>8.3333333333333329E-2</v>
      </c>
      <c r="P113" s="20">
        <f>Table62[[#This Row],[NUMBER DRAWN 23]]/48</f>
        <v>0.375</v>
      </c>
      <c r="Q113" s="20">
        <f>Table62[[#This Row],[NUMBER DRAWN 34]]/48</f>
        <v>0.45833333333333331</v>
      </c>
      <c r="R113" s="20">
        <f>Table62[[#This Row],[NUMBER DRAWN 45]]/48</f>
        <v>0.79166666666666663</v>
      </c>
      <c r="S113" s="20">
        <f>Table62[[#This Row],[NUMBER DRAWN 56]]/48</f>
        <v>1</v>
      </c>
      <c r="T113" s="20">
        <f>Table62[[#This Row],[GRAND NUMBER7]]/6</f>
        <v>0.33333333333333331</v>
      </c>
      <c r="U113" s="23">
        <f>Table62[[#This Row],[NUMBER DRAWN 122]]*2^32</f>
        <v>357913941.33333331</v>
      </c>
      <c r="V113" s="23">
        <f>Table62[[#This Row],[NUMBER DRAWN 233]]*2^32</f>
        <v>1610612736</v>
      </c>
      <c r="W113" s="23">
        <f>Table62[[#This Row],[NUMBER DRAWN 344]]*2^32</f>
        <v>1968526677.3333333</v>
      </c>
      <c r="X113" s="23">
        <f>Table62[[#This Row],[NUMBER DRAWN 455]]*2^32</f>
        <v>3400182442.6666665</v>
      </c>
      <c r="Y113" s="23">
        <f>Table62[[#This Row],[NUMBER DRAWN 566]]*2^32</f>
        <v>4294967296</v>
      </c>
      <c r="Z113" s="23">
        <f>Table62[[#This Row],[GRAND NUMBER77]]*2^32</f>
        <v>1431655765.3333333</v>
      </c>
    </row>
    <row r="114" spans="1:26" x14ac:dyDescent="0.25">
      <c r="A114" s="5">
        <v>111</v>
      </c>
      <c r="B114" s="9">
        <v>43048</v>
      </c>
      <c r="C114" s="5">
        <v>6</v>
      </c>
      <c r="D114" s="5">
        <v>12</v>
      </c>
      <c r="E114" s="5">
        <v>15</v>
      </c>
      <c r="F114" s="5">
        <v>17</v>
      </c>
      <c r="G114" s="5">
        <v>39</v>
      </c>
      <c r="H114" s="5">
        <v>2</v>
      </c>
      <c r="I114" s="5">
        <f>Table62[[#This Row],[NUMBER DRAWN 1]]</f>
        <v>6</v>
      </c>
      <c r="J114" s="5">
        <f>Table62[[#This Row],[NUMBER DRAWN 2]]</f>
        <v>12</v>
      </c>
      <c r="K114" s="5">
        <f>Table62[[#This Row],[NUMBER DRAWN 3]]</f>
        <v>15</v>
      </c>
      <c r="L114" s="5">
        <f>Table62[[#This Row],[NUMBER DRAWN 4]]</f>
        <v>17</v>
      </c>
      <c r="M114" s="5">
        <f>Table62[[#This Row],[NUMBER DRAWN 5]]</f>
        <v>39</v>
      </c>
      <c r="N114" s="5">
        <f>Table62[[#This Row],[GRAND NUMBER]]</f>
        <v>2</v>
      </c>
      <c r="O114" s="20">
        <f>Table62[[#This Row],[NUMBER DRAWN 12]]/48</f>
        <v>0.125</v>
      </c>
      <c r="P114" s="20">
        <f>Table62[[#This Row],[NUMBER DRAWN 23]]/48</f>
        <v>0.25</v>
      </c>
      <c r="Q114" s="20">
        <f>Table62[[#This Row],[NUMBER DRAWN 34]]/48</f>
        <v>0.3125</v>
      </c>
      <c r="R114" s="20">
        <f>Table62[[#This Row],[NUMBER DRAWN 45]]/48</f>
        <v>0.35416666666666669</v>
      </c>
      <c r="S114" s="20">
        <f>Table62[[#This Row],[NUMBER DRAWN 56]]/48</f>
        <v>0.8125</v>
      </c>
      <c r="T114" s="20">
        <f>Table62[[#This Row],[GRAND NUMBER7]]/6</f>
        <v>0.33333333333333331</v>
      </c>
      <c r="U114" s="23">
        <f>Table62[[#This Row],[NUMBER DRAWN 122]]*2^32</f>
        <v>536870912</v>
      </c>
      <c r="V114" s="23">
        <f>Table62[[#This Row],[NUMBER DRAWN 233]]*2^32</f>
        <v>1073741824</v>
      </c>
      <c r="W114" s="23">
        <f>Table62[[#This Row],[NUMBER DRAWN 344]]*2^32</f>
        <v>1342177280</v>
      </c>
      <c r="X114" s="23">
        <f>Table62[[#This Row],[NUMBER DRAWN 455]]*2^32</f>
        <v>1521134250.6666667</v>
      </c>
      <c r="Y114" s="23">
        <f>Table62[[#This Row],[NUMBER DRAWN 566]]*2^32</f>
        <v>3489660928</v>
      </c>
      <c r="Z114" s="23">
        <f>Table62[[#This Row],[GRAND NUMBER77]]*2^32</f>
        <v>1431655765.3333333</v>
      </c>
    </row>
    <row r="115" spans="1:26" x14ac:dyDescent="0.25">
      <c r="A115" s="6">
        <v>112</v>
      </c>
      <c r="B115" s="10">
        <v>43052</v>
      </c>
      <c r="C115" s="6">
        <v>32</v>
      </c>
      <c r="D115" s="6">
        <v>37</v>
      </c>
      <c r="E115" s="6">
        <v>38</v>
      </c>
      <c r="F115" s="6">
        <v>41</v>
      </c>
      <c r="G115" s="6">
        <v>42</v>
      </c>
      <c r="H115" s="6">
        <v>2</v>
      </c>
      <c r="I115" s="5">
        <f>Table62[[#This Row],[NUMBER DRAWN 1]]</f>
        <v>32</v>
      </c>
      <c r="J115" s="5">
        <f>Table62[[#This Row],[NUMBER DRAWN 2]]</f>
        <v>37</v>
      </c>
      <c r="K115" s="5">
        <f>Table62[[#This Row],[NUMBER DRAWN 3]]</f>
        <v>38</v>
      </c>
      <c r="L115" s="5">
        <f>Table62[[#This Row],[NUMBER DRAWN 4]]</f>
        <v>41</v>
      </c>
      <c r="M115" s="5">
        <f>Table62[[#This Row],[NUMBER DRAWN 5]]</f>
        <v>42</v>
      </c>
      <c r="N115" s="5">
        <f>Table62[[#This Row],[GRAND NUMBER]]</f>
        <v>2</v>
      </c>
      <c r="O115" s="20">
        <f>Table62[[#This Row],[NUMBER DRAWN 12]]/48</f>
        <v>0.66666666666666663</v>
      </c>
      <c r="P115" s="20">
        <f>Table62[[#This Row],[NUMBER DRAWN 23]]/48</f>
        <v>0.77083333333333337</v>
      </c>
      <c r="Q115" s="20">
        <f>Table62[[#This Row],[NUMBER DRAWN 34]]/48</f>
        <v>0.79166666666666663</v>
      </c>
      <c r="R115" s="20">
        <f>Table62[[#This Row],[NUMBER DRAWN 45]]/48</f>
        <v>0.85416666666666663</v>
      </c>
      <c r="S115" s="20">
        <f>Table62[[#This Row],[NUMBER DRAWN 56]]/48</f>
        <v>0.875</v>
      </c>
      <c r="T115" s="20">
        <f>Table62[[#This Row],[GRAND NUMBER7]]/6</f>
        <v>0.33333333333333331</v>
      </c>
      <c r="U115" s="23">
        <f>Table62[[#This Row],[NUMBER DRAWN 122]]*2^32</f>
        <v>2863311530.6666665</v>
      </c>
      <c r="V115" s="23">
        <f>Table62[[#This Row],[NUMBER DRAWN 233]]*2^32</f>
        <v>3310703957.3333335</v>
      </c>
      <c r="W115" s="23">
        <f>Table62[[#This Row],[NUMBER DRAWN 344]]*2^32</f>
        <v>3400182442.6666665</v>
      </c>
      <c r="X115" s="23">
        <f>Table62[[#This Row],[NUMBER DRAWN 455]]*2^32</f>
        <v>3668617898.6666665</v>
      </c>
      <c r="Y115" s="23">
        <f>Table62[[#This Row],[NUMBER DRAWN 566]]*2^32</f>
        <v>3758096384</v>
      </c>
      <c r="Z115" s="23">
        <f>Table62[[#This Row],[GRAND NUMBER77]]*2^32</f>
        <v>1431655765.3333333</v>
      </c>
    </row>
    <row r="116" spans="1:26" x14ac:dyDescent="0.25">
      <c r="A116" s="5">
        <v>113</v>
      </c>
      <c r="B116" s="9">
        <v>43055</v>
      </c>
      <c r="C116" s="5">
        <v>9</v>
      </c>
      <c r="D116" s="5">
        <v>12</v>
      </c>
      <c r="E116" s="5">
        <v>22</v>
      </c>
      <c r="F116" s="5">
        <v>37</v>
      </c>
      <c r="G116" s="5">
        <v>44</v>
      </c>
      <c r="H116" s="5">
        <v>6</v>
      </c>
      <c r="I116" s="5">
        <f>Table62[[#This Row],[NUMBER DRAWN 1]]</f>
        <v>9</v>
      </c>
      <c r="J116" s="5">
        <f>Table62[[#This Row],[NUMBER DRAWN 2]]</f>
        <v>12</v>
      </c>
      <c r="K116" s="5">
        <f>Table62[[#This Row],[NUMBER DRAWN 3]]</f>
        <v>22</v>
      </c>
      <c r="L116" s="5">
        <f>Table62[[#This Row],[NUMBER DRAWN 4]]</f>
        <v>37</v>
      </c>
      <c r="M116" s="5">
        <f>Table62[[#This Row],[NUMBER DRAWN 5]]</f>
        <v>44</v>
      </c>
      <c r="N116" s="5">
        <f>Table62[[#This Row],[GRAND NUMBER]]</f>
        <v>6</v>
      </c>
      <c r="O116" s="20">
        <f>Table62[[#This Row],[NUMBER DRAWN 12]]/48</f>
        <v>0.1875</v>
      </c>
      <c r="P116" s="20">
        <f>Table62[[#This Row],[NUMBER DRAWN 23]]/48</f>
        <v>0.25</v>
      </c>
      <c r="Q116" s="20">
        <f>Table62[[#This Row],[NUMBER DRAWN 34]]/48</f>
        <v>0.45833333333333331</v>
      </c>
      <c r="R116" s="20">
        <f>Table62[[#This Row],[NUMBER DRAWN 45]]/48</f>
        <v>0.77083333333333337</v>
      </c>
      <c r="S116" s="20">
        <f>Table62[[#This Row],[NUMBER DRAWN 56]]/48</f>
        <v>0.91666666666666663</v>
      </c>
      <c r="T116" s="20">
        <f>Table62[[#This Row],[GRAND NUMBER7]]/6</f>
        <v>1</v>
      </c>
      <c r="U116" s="23">
        <f>Table62[[#This Row],[NUMBER DRAWN 122]]*2^32</f>
        <v>805306368</v>
      </c>
      <c r="V116" s="23">
        <f>Table62[[#This Row],[NUMBER DRAWN 233]]*2^32</f>
        <v>1073741824</v>
      </c>
      <c r="W116" s="23">
        <f>Table62[[#This Row],[NUMBER DRAWN 344]]*2^32</f>
        <v>1968526677.3333333</v>
      </c>
      <c r="X116" s="23">
        <f>Table62[[#This Row],[NUMBER DRAWN 455]]*2^32</f>
        <v>3310703957.3333335</v>
      </c>
      <c r="Y116" s="23">
        <f>Table62[[#This Row],[NUMBER DRAWN 566]]*2^32</f>
        <v>3937053354.6666665</v>
      </c>
      <c r="Z116" s="23">
        <f>Table62[[#This Row],[GRAND NUMBER77]]*2^32</f>
        <v>4294967296</v>
      </c>
    </row>
    <row r="117" spans="1:26" x14ac:dyDescent="0.25">
      <c r="A117" s="6">
        <v>114</v>
      </c>
      <c r="B117" s="10">
        <v>43059</v>
      </c>
      <c r="C117" s="6">
        <v>3</v>
      </c>
      <c r="D117" s="6">
        <v>10</v>
      </c>
      <c r="E117" s="6">
        <v>13</v>
      </c>
      <c r="F117" s="6">
        <v>30</v>
      </c>
      <c r="G117" s="6">
        <v>34</v>
      </c>
      <c r="H117" s="6">
        <v>4</v>
      </c>
      <c r="I117" s="5">
        <f>Table62[[#This Row],[NUMBER DRAWN 1]]</f>
        <v>3</v>
      </c>
      <c r="J117" s="5">
        <f>Table62[[#This Row],[NUMBER DRAWN 2]]</f>
        <v>10</v>
      </c>
      <c r="K117" s="5">
        <f>Table62[[#This Row],[NUMBER DRAWN 3]]</f>
        <v>13</v>
      </c>
      <c r="L117" s="5">
        <f>Table62[[#This Row],[NUMBER DRAWN 4]]</f>
        <v>30</v>
      </c>
      <c r="M117" s="5">
        <f>Table62[[#This Row],[NUMBER DRAWN 5]]</f>
        <v>34</v>
      </c>
      <c r="N117" s="5">
        <f>Table62[[#This Row],[GRAND NUMBER]]</f>
        <v>4</v>
      </c>
      <c r="O117" s="20">
        <f>Table62[[#This Row],[NUMBER DRAWN 12]]/48</f>
        <v>6.25E-2</v>
      </c>
      <c r="P117" s="20">
        <f>Table62[[#This Row],[NUMBER DRAWN 23]]/48</f>
        <v>0.20833333333333334</v>
      </c>
      <c r="Q117" s="20">
        <f>Table62[[#This Row],[NUMBER DRAWN 34]]/48</f>
        <v>0.27083333333333331</v>
      </c>
      <c r="R117" s="20">
        <f>Table62[[#This Row],[NUMBER DRAWN 45]]/48</f>
        <v>0.625</v>
      </c>
      <c r="S117" s="20">
        <f>Table62[[#This Row],[NUMBER DRAWN 56]]/48</f>
        <v>0.70833333333333337</v>
      </c>
      <c r="T117" s="20">
        <f>Table62[[#This Row],[GRAND NUMBER7]]/6</f>
        <v>0.66666666666666663</v>
      </c>
      <c r="U117" s="23">
        <f>Table62[[#This Row],[NUMBER DRAWN 122]]*2^32</f>
        <v>268435456</v>
      </c>
      <c r="V117" s="23">
        <f>Table62[[#This Row],[NUMBER DRAWN 233]]*2^32</f>
        <v>894784853.33333337</v>
      </c>
      <c r="W117" s="23">
        <f>Table62[[#This Row],[NUMBER DRAWN 344]]*2^32</f>
        <v>1163220309.3333333</v>
      </c>
      <c r="X117" s="23">
        <f>Table62[[#This Row],[NUMBER DRAWN 455]]*2^32</f>
        <v>2684354560</v>
      </c>
      <c r="Y117" s="23">
        <f>Table62[[#This Row],[NUMBER DRAWN 566]]*2^32</f>
        <v>3042268501.3333335</v>
      </c>
      <c r="Z117" s="23">
        <f>Table62[[#This Row],[GRAND NUMBER77]]*2^32</f>
        <v>2863311530.6666665</v>
      </c>
    </row>
    <row r="118" spans="1:26" x14ac:dyDescent="0.25">
      <c r="A118" s="5">
        <v>115</v>
      </c>
      <c r="B118" s="9">
        <v>43062</v>
      </c>
      <c r="C118" s="5">
        <v>2</v>
      </c>
      <c r="D118" s="5">
        <v>22</v>
      </c>
      <c r="E118" s="5">
        <v>25</v>
      </c>
      <c r="F118" s="5">
        <v>34</v>
      </c>
      <c r="G118" s="5">
        <v>39</v>
      </c>
      <c r="H118" s="5">
        <v>1</v>
      </c>
      <c r="I118" s="5">
        <f>Table62[[#This Row],[NUMBER DRAWN 1]]</f>
        <v>2</v>
      </c>
      <c r="J118" s="5">
        <f>Table62[[#This Row],[NUMBER DRAWN 2]]</f>
        <v>22</v>
      </c>
      <c r="K118" s="5">
        <f>Table62[[#This Row],[NUMBER DRAWN 3]]</f>
        <v>25</v>
      </c>
      <c r="L118" s="5">
        <f>Table62[[#This Row],[NUMBER DRAWN 4]]</f>
        <v>34</v>
      </c>
      <c r="M118" s="5">
        <f>Table62[[#This Row],[NUMBER DRAWN 5]]</f>
        <v>39</v>
      </c>
      <c r="N118" s="5">
        <f>Table62[[#This Row],[GRAND NUMBER]]</f>
        <v>1</v>
      </c>
      <c r="O118" s="20">
        <f>Table62[[#This Row],[NUMBER DRAWN 12]]/48</f>
        <v>4.1666666666666664E-2</v>
      </c>
      <c r="P118" s="20">
        <f>Table62[[#This Row],[NUMBER DRAWN 23]]/48</f>
        <v>0.45833333333333331</v>
      </c>
      <c r="Q118" s="20">
        <f>Table62[[#This Row],[NUMBER DRAWN 34]]/48</f>
        <v>0.52083333333333337</v>
      </c>
      <c r="R118" s="20">
        <f>Table62[[#This Row],[NUMBER DRAWN 45]]/48</f>
        <v>0.70833333333333337</v>
      </c>
      <c r="S118" s="20">
        <f>Table62[[#This Row],[NUMBER DRAWN 56]]/48</f>
        <v>0.8125</v>
      </c>
      <c r="T118" s="20">
        <f>Table62[[#This Row],[GRAND NUMBER7]]/6</f>
        <v>0.16666666666666666</v>
      </c>
      <c r="U118" s="23">
        <f>Table62[[#This Row],[NUMBER DRAWN 122]]*2^32</f>
        <v>178956970.66666666</v>
      </c>
      <c r="V118" s="23">
        <f>Table62[[#This Row],[NUMBER DRAWN 233]]*2^32</f>
        <v>1968526677.3333333</v>
      </c>
      <c r="W118" s="23">
        <f>Table62[[#This Row],[NUMBER DRAWN 344]]*2^32</f>
        <v>2236962133.3333335</v>
      </c>
      <c r="X118" s="23">
        <f>Table62[[#This Row],[NUMBER DRAWN 455]]*2^32</f>
        <v>3042268501.3333335</v>
      </c>
      <c r="Y118" s="23">
        <f>Table62[[#This Row],[NUMBER DRAWN 566]]*2^32</f>
        <v>3489660928</v>
      </c>
      <c r="Z118" s="23">
        <f>Table62[[#This Row],[GRAND NUMBER77]]*2^32</f>
        <v>715827882.66666663</v>
      </c>
    </row>
    <row r="119" spans="1:26" x14ac:dyDescent="0.25">
      <c r="A119" s="6">
        <v>116</v>
      </c>
      <c r="B119" s="10">
        <v>43066</v>
      </c>
      <c r="C119" s="6">
        <v>6</v>
      </c>
      <c r="D119" s="6">
        <v>9</v>
      </c>
      <c r="E119" s="6">
        <v>25</v>
      </c>
      <c r="F119" s="6">
        <v>33</v>
      </c>
      <c r="G119" s="6">
        <v>34</v>
      </c>
      <c r="H119" s="6">
        <v>1</v>
      </c>
      <c r="I119" s="5">
        <f>Table62[[#This Row],[NUMBER DRAWN 1]]</f>
        <v>6</v>
      </c>
      <c r="J119" s="5">
        <f>Table62[[#This Row],[NUMBER DRAWN 2]]</f>
        <v>9</v>
      </c>
      <c r="K119" s="5">
        <f>Table62[[#This Row],[NUMBER DRAWN 3]]</f>
        <v>25</v>
      </c>
      <c r="L119" s="5">
        <f>Table62[[#This Row],[NUMBER DRAWN 4]]</f>
        <v>33</v>
      </c>
      <c r="M119" s="5">
        <f>Table62[[#This Row],[NUMBER DRAWN 5]]</f>
        <v>34</v>
      </c>
      <c r="N119" s="5">
        <f>Table62[[#This Row],[GRAND NUMBER]]</f>
        <v>1</v>
      </c>
      <c r="O119" s="20">
        <f>Table62[[#This Row],[NUMBER DRAWN 12]]/48</f>
        <v>0.125</v>
      </c>
      <c r="P119" s="20">
        <f>Table62[[#This Row],[NUMBER DRAWN 23]]/48</f>
        <v>0.1875</v>
      </c>
      <c r="Q119" s="20">
        <f>Table62[[#This Row],[NUMBER DRAWN 34]]/48</f>
        <v>0.52083333333333337</v>
      </c>
      <c r="R119" s="20">
        <f>Table62[[#This Row],[NUMBER DRAWN 45]]/48</f>
        <v>0.6875</v>
      </c>
      <c r="S119" s="20">
        <f>Table62[[#This Row],[NUMBER DRAWN 56]]/48</f>
        <v>0.70833333333333337</v>
      </c>
      <c r="T119" s="20">
        <f>Table62[[#This Row],[GRAND NUMBER7]]/6</f>
        <v>0.16666666666666666</v>
      </c>
      <c r="U119" s="23">
        <f>Table62[[#This Row],[NUMBER DRAWN 122]]*2^32</f>
        <v>536870912</v>
      </c>
      <c r="V119" s="23">
        <f>Table62[[#This Row],[NUMBER DRAWN 233]]*2^32</f>
        <v>805306368</v>
      </c>
      <c r="W119" s="23">
        <f>Table62[[#This Row],[NUMBER DRAWN 344]]*2^32</f>
        <v>2236962133.3333335</v>
      </c>
      <c r="X119" s="23">
        <f>Table62[[#This Row],[NUMBER DRAWN 455]]*2^32</f>
        <v>2952790016</v>
      </c>
      <c r="Y119" s="23">
        <f>Table62[[#This Row],[NUMBER DRAWN 566]]*2^32</f>
        <v>3042268501.3333335</v>
      </c>
      <c r="Z119" s="23">
        <f>Table62[[#This Row],[GRAND NUMBER77]]*2^32</f>
        <v>715827882.66666663</v>
      </c>
    </row>
    <row r="120" spans="1:26" x14ac:dyDescent="0.25">
      <c r="A120" s="5">
        <v>117</v>
      </c>
      <c r="B120" s="9">
        <v>43069</v>
      </c>
      <c r="C120" s="5">
        <v>7</v>
      </c>
      <c r="D120" s="5">
        <v>15</v>
      </c>
      <c r="E120" s="5">
        <v>31</v>
      </c>
      <c r="F120" s="5">
        <v>35</v>
      </c>
      <c r="G120" s="5">
        <v>48</v>
      </c>
      <c r="H120" s="5">
        <v>7</v>
      </c>
      <c r="I120" s="5">
        <f>Table62[[#This Row],[NUMBER DRAWN 1]]</f>
        <v>7</v>
      </c>
      <c r="J120" s="5">
        <f>Table62[[#This Row],[NUMBER DRAWN 2]]</f>
        <v>15</v>
      </c>
      <c r="K120" s="5">
        <f>Table62[[#This Row],[NUMBER DRAWN 3]]</f>
        <v>31</v>
      </c>
      <c r="L120" s="5">
        <f>Table62[[#This Row],[NUMBER DRAWN 4]]</f>
        <v>35</v>
      </c>
      <c r="M120" s="5">
        <f>Table62[[#This Row],[NUMBER DRAWN 5]]</f>
        <v>48</v>
      </c>
      <c r="N120" s="5">
        <f>Table62[[#This Row],[GRAND NUMBER]]</f>
        <v>7</v>
      </c>
      <c r="O120" s="20">
        <f>Table62[[#This Row],[NUMBER DRAWN 12]]/48</f>
        <v>0.14583333333333334</v>
      </c>
      <c r="P120" s="20">
        <f>Table62[[#This Row],[NUMBER DRAWN 23]]/48</f>
        <v>0.3125</v>
      </c>
      <c r="Q120" s="20">
        <f>Table62[[#This Row],[NUMBER DRAWN 34]]/48</f>
        <v>0.64583333333333337</v>
      </c>
      <c r="R120" s="20">
        <f>Table62[[#This Row],[NUMBER DRAWN 45]]/48</f>
        <v>0.72916666666666663</v>
      </c>
      <c r="S120" s="20">
        <f>Table62[[#This Row],[NUMBER DRAWN 56]]/48</f>
        <v>1</v>
      </c>
      <c r="T120" s="20">
        <f>Table62[[#This Row],[GRAND NUMBER7]]/6</f>
        <v>1.1666666666666667</v>
      </c>
      <c r="U120" s="23">
        <f>Table62[[#This Row],[NUMBER DRAWN 122]]*2^32</f>
        <v>626349397.33333337</v>
      </c>
      <c r="V120" s="23">
        <f>Table62[[#This Row],[NUMBER DRAWN 233]]*2^32</f>
        <v>1342177280</v>
      </c>
      <c r="W120" s="23">
        <f>Table62[[#This Row],[NUMBER DRAWN 344]]*2^32</f>
        <v>2773833045.3333335</v>
      </c>
      <c r="X120" s="23">
        <f>Table62[[#This Row],[NUMBER DRAWN 455]]*2^32</f>
        <v>3131746986.6666665</v>
      </c>
      <c r="Y120" s="23">
        <f>Table62[[#This Row],[NUMBER DRAWN 566]]*2^32</f>
        <v>4294967296</v>
      </c>
      <c r="Z120" s="23">
        <f>Table62[[#This Row],[GRAND NUMBER77]]*2^32</f>
        <v>5010795178.666667</v>
      </c>
    </row>
    <row r="121" spans="1:26" x14ac:dyDescent="0.25">
      <c r="A121" s="6">
        <v>118</v>
      </c>
      <c r="B121" s="10">
        <v>43073</v>
      </c>
      <c r="C121" s="6">
        <v>12</v>
      </c>
      <c r="D121" s="6">
        <v>26</v>
      </c>
      <c r="E121" s="6">
        <v>31</v>
      </c>
      <c r="F121" s="6">
        <v>37</v>
      </c>
      <c r="G121" s="6">
        <v>45</v>
      </c>
      <c r="H121" s="6">
        <v>4</v>
      </c>
      <c r="I121" s="5">
        <f>Table62[[#This Row],[NUMBER DRAWN 1]]</f>
        <v>12</v>
      </c>
      <c r="J121" s="5">
        <f>Table62[[#This Row],[NUMBER DRAWN 2]]</f>
        <v>26</v>
      </c>
      <c r="K121" s="5">
        <f>Table62[[#This Row],[NUMBER DRAWN 3]]</f>
        <v>31</v>
      </c>
      <c r="L121" s="5">
        <f>Table62[[#This Row],[NUMBER DRAWN 4]]</f>
        <v>37</v>
      </c>
      <c r="M121" s="5">
        <f>Table62[[#This Row],[NUMBER DRAWN 5]]</f>
        <v>45</v>
      </c>
      <c r="N121" s="5">
        <f>Table62[[#This Row],[GRAND NUMBER]]</f>
        <v>4</v>
      </c>
      <c r="O121" s="20">
        <f>Table62[[#This Row],[NUMBER DRAWN 12]]/48</f>
        <v>0.25</v>
      </c>
      <c r="P121" s="20">
        <f>Table62[[#This Row],[NUMBER DRAWN 23]]/48</f>
        <v>0.54166666666666663</v>
      </c>
      <c r="Q121" s="20">
        <f>Table62[[#This Row],[NUMBER DRAWN 34]]/48</f>
        <v>0.64583333333333337</v>
      </c>
      <c r="R121" s="20">
        <f>Table62[[#This Row],[NUMBER DRAWN 45]]/48</f>
        <v>0.77083333333333337</v>
      </c>
      <c r="S121" s="20">
        <f>Table62[[#This Row],[NUMBER DRAWN 56]]/48</f>
        <v>0.9375</v>
      </c>
      <c r="T121" s="20">
        <f>Table62[[#This Row],[GRAND NUMBER7]]/6</f>
        <v>0.66666666666666663</v>
      </c>
      <c r="U121" s="23">
        <f>Table62[[#This Row],[NUMBER DRAWN 122]]*2^32</f>
        <v>1073741824</v>
      </c>
      <c r="V121" s="23">
        <f>Table62[[#This Row],[NUMBER DRAWN 233]]*2^32</f>
        <v>2326440618.6666665</v>
      </c>
      <c r="W121" s="23">
        <f>Table62[[#This Row],[NUMBER DRAWN 344]]*2^32</f>
        <v>2773833045.3333335</v>
      </c>
      <c r="X121" s="23">
        <f>Table62[[#This Row],[NUMBER DRAWN 455]]*2^32</f>
        <v>3310703957.3333335</v>
      </c>
      <c r="Y121" s="23">
        <f>Table62[[#This Row],[NUMBER DRAWN 566]]*2^32</f>
        <v>4026531840</v>
      </c>
      <c r="Z121" s="23">
        <f>Table62[[#This Row],[GRAND NUMBER77]]*2^32</f>
        <v>2863311530.6666665</v>
      </c>
    </row>
    <row r="122" spans="1:26" x14ac:dyDescent="0.25">
      <c r="A122" s="5">
        <v>119</v>
      </c>
      <c r="B122" s="9">
        <v>43076</v>
      </c>
      <c r="C122" s="5">
        <v>7</v>
      </c>
      <c r="D122" s="5">
        <v>17</v>
      </c>
      <c r="E122" s="5">
        <v>31</v>
      </c>
      <c r="F122" s="5">
        <v>39</v>
      </c>
      <c r="G122" s="5">
        <v>46</v>
      </c>
      <c r="H122" s="5">
        <v>6</v>
      </c>
      <c r="I122" s="5">
        <f>Table62[[#This Row],[NUMBER DRAWN 1]]</f>
        <v>7</v>
      </c>
      <c r="J122" s="5">
        <f>Table62[[#This Row],[NUMBER DRAWN 2]]</f>
        <v>17</v>
      </c>
      <c r="K122" s="5">
        <f>Table62[[#This Row],[NUMBER DRAWN 3]]</f>
        <v>31</v>
      </c>
      <c r="L122" s="5">
        <f>Table62[[#This Row],[NUMBER DRAWN 4]]</f>
        <v>39</v>
      </c>
      <c r="M122" s="5">
        <f>Table62[[#This Row],[NUMBER DRAWN 5]]</f>
        <v>46</v>
      </c>
      <c r="N122" s="5">
        <f>Table62[[#This Row],[GRAND NUMBER]]</f>
        <v>6</v>
      </c>
      <c r="O122" s="20">
        <f>Table62[[#This Row],[NUMBER DRAWN 12]]/48</f>
        <v>0.14583333333333334</v>
      </c>
      <c r="P122" s="20">
        <f>Table62[[#This Row],[NUMBER DRAWN 23]]/48</f>
        <v>0.35416666666666669</v>
      </c>
      <c r="Q122" s="20">
        <f>Table62[[#This Row],[NUMBER DRAWN 34]]/48</f>
        <v>0.64583333333333337</v>
      </c>
      <c r="R122" s="20">
        <f>Table62[[#This Row],[NUMBER DRAWN 45]]/48</f>
        <v>0.8125</v>
      </c>
      <c r="S122" s="20">
        <f>Table62[[#This Row],[NUMBER DRAWN 56]]/48</f>
        <v>0.95833333333333337</v>
      </c>
      <c r="T122" s="20">
        <f>Table62[[#This Row],[GRAND NUMBER7]]/6</f>
        <v>1</v>
      </c>
      <c r="U122" s="23">
        <f>Table62[[#This Row],[NUMBER DRAWN 122]]*2^32</f>
        <v>626349397.33333337</v>
      </c>
      <c r="V122" s="23">
        <f>Table62[[#This Row],[NUMBER DRAWN 233]]*2^32</f>
        <v>1521134250.6666667</v>
      </c>
      <c r="W122" s="23">
        <f>Table62[[#This Row],[NUMBER DRAWN 344]]*2^32</f>
        <v>2773833045.3333335</v>
      </c>
      <c r="X122" s="23">
        <f>Table62[[#This Row],[NUMBER DRAWN 455]]*2^32</f>
        <v>3489660928</v>
      </c>
      <c r="Y122" s="23">
        <f>Table62[[#This Row],[NUMBER DRAWN 566]]*2^32</f>
        <v>4116010325.3333335</v>
      </c>
      <c r="Z122" s="23">
        <f>Table62[[#This Row],[GRAND NUMBER77]]*2^32</f>
        <v>4294967296</v>
      </c>
    </row>
    <row r="123" spans="1:26" x14ac:dyDescent="0.25">
      <c r="A123" s="6">
        <v>120</v>
      </c>
      <c r="B123" s="10">
        <v>43080</v>
      </c>
      <c r="C123" s="6">
        <v>17</v>
      </c>
      <c r="D123" s="6">
        <v>19</v>
      </c>
      <c r="E123" s="6">
        <v>20</v>
      </c>
      <c r="F123" s="6">
        <v>37</v>
      </c>
      <c r="G123" s="6">
        <v>47</v>
      </c>
      <c r="H123" s="6">
        <v>6</v>
      </c>
      <c r="I123" s="5">
        <f>Table62[[#This Row],[NUMBER DRAWN 1]]</f>
        <v>17</v>
      </c>
      <c r="J123" s="5">
        <f>Table62[[#This Row],[NUMBER DRAWN 2]]</f>
        <v>19</v>
      </c>
      <c r="K123" s="5">
        <f>Table62[[#This Row],[NUMBER DRAWN 3]]</f>
        <v>20</v>
      </c>
      <c r="L123" s="5">
        <f>Table62[[#This Row],[NUMBER DRAWN 4]]</f>
        <v>37</v>
      </c>
      <c r="M123" s="5">
        <f>Table62[[#This Row],[NUMBER DRAWN 5]]</f>
        <v>47</v>
      </c>
      <c r="N123" s="5">
        <f>Table62[[#This Row],[GRAND NUMBER]]</f>
        <v>6</v>
      </c>
      <c r="O123" s="20">
        <f>Table62[[#This Row],[NUMBER DRAWN 12]]/48</f>
        <v>0.35416666666666669</v>
      </c>
      <c r="P123" s="20">
        <f>Table62[[#This Row],[NUMBER DRAWN 23]]/48</f>
        <v>0.39583333333333331</v>
      </c>
      <c r="Q123" s="20">
        <f>Table62[[#This Row],[NUMBER DRAWN 34]]/48</f>
        <v>0.41666666666666669</v>
      </c>
      <c r="R123" s="20">
        <f>Table62[[#This Row],[NUMBER DRAWN 45]]/48</f>
        <v>0.77083333333333337</v>
      </c>
      <c r="S123" s="20">
        <f>Table62[[#This Row],[NUMBER DRAWN 56]]/48</f>
        <v>0.97916666666666663</v>
      </c>
      <c r="T123" s="20">
        <f>Table62[[#This Row],[GRAND NUMBER7]]/6</f>
        <v>1</v>
      </c>
      <c r="U123" s="23">
        <f>Table62[[#This Row],[NUMBER DRAWN 122]]*2^32</f>
        <v>1521134250.6666667</v>
      </c>
      <c r="V123" s="23">
        <f>Table62[[#This Row],[NUMBER DRAWN 233]]*2^32</f>
        <v>1700091221.3333333</v>
      </c>
      <c r="W123" s="23">
        <f>Table62[[#This Row],[NUMBER DRAWN 344]]*2^32</f>
        <v>1789569706.6666667</v>
      </c>
      <c r="X123" s="23">
        <f>Table62[[#This Row],[NUMBER DRAWN 455]]*2^32</f>
        <v>3310703957.3333335</v>
      </c>
      <c r="Y123" s="23">
        <f>Table62[[#This Row],[NUMBER DRAWN 566]]*2^32</f>
        <v>4205488810.6666665</v>
      </c>
      <c r="Z123" s="23">
        <f>Table62[[#This Row],[GRAND NUMBER77]]*2^32</f>
        <v>4294967296</v>
      </c>
    </row>
    <row r="124" spans="1:26" x14ac:dyDescent="0.25">
      <c r="A124" s="5">
        <v>121</v>
      </c>
      <c r="B124" s="9">
        <v>43083</v>
      </c>
      <c r="C124" s="5">
        <v>5</v>
      </c>
      <c r="D124" s="5">
        <v>7</v>
      </c>
      <c r="E124" s="5">
        <v>23</v>
      </c>
      <c r="F124" s="5">
        <v>39</v>
      </c>
      <c r="G124" s="5">
        <v>47</v>
      </c>
      <c r="H124" s="5">
        <v>7</v>
      </c>
      <c r="I124" s="5">
        <f>Table62[[#This Row],[NUMBER DRAWN 1]]</f>
        <v>5</v>
      </c>
      <c r="J124" s="5">
        <f>Table62[[#This Row],[NUMBER DRAWN 2]]</f>
        <v>7</v>
      </c>
      <c r="K124" s="5">
        <f>Table62[[#This Row],[NUMBER DRAWN 3]]</f>
        <v>23</v>
      </c>
      <c r="L124" s="5">
        <f>Table62[[#This Row],[NUMBER DRAWN 4]]</f>
        <v>39</v>
      </c>
      <c r="M124" s="5">
        <f>Table62[[#This Row],[NUMBER DRAWN 5]]</f>
        <v>47</v>
      </c>
      <c r="N124" s="5">
        <f>Table62[[#This Row],[GRAND NUMBER]]</f>
        <v>7</v>
      </c>
      <c r="O124" s="20">
        <f>Table62[[#This Row],[NUMBER DRAWN 12]]/48</f>
        <v>0.10416666666666667</v>
      </c>
      <c r="P124" s="20">
        <f>Table62[[#This Row],[NUMBER DRAWN 23]]/48</f>
        <v>0.14583333333333334</v>
      </c>
      <c r="Q124" s="20">
        <f>Table62[[#This Row],[NUMBER DRAWN 34]]/48</f>
        <v>0.47916666666666669</v>
      </c>
      <c r="R124" s="20">
        <f>Table62[[#This Row],[NUMBER DRAWN 45]]/48</f>
        <v>0.8125</v>
      </c>
      <c r="S124" s="20">
        <f>Table62[[#This Row],[NUMBER DRAWN 56]]/48</f>
        <v>0.97916666666666663</v>
      </c>
      <c r="T124" s="20">
        <f>Table62[[#This Row],[GRAND NUMBER7]]/6</f>
        <v>1.1666666666666667</v>
      </c>
      <c r="U124" s="23">
        <f>Table62[[#This Row],[NUMBER DRAWN 122]]*2^32</f>
        <v>447392426.66666669</v>
      </c>
      <c r="V124" s="23">
        <f>Table62[[#This Row],[NUMBER DRAWN 233]]*2^32</f>
        <v>626349397.33333337</v>
      </c>
      <c r="W124" s="23">
        <f>Table62[[#This Row],[NUMBER DRAWN 344]]*2^32</f>
        <v>2058005162.6666667</v>
      </c>
      <c r="X124" s="23">
        <f>Table62[[#This Row],[NUMBER DRAWN 455]]*2^32</f>
        <v>3489660928</v>
      </c>
      <c r="Y124" s="23">
        <f>Table62[[#This Row],[NUMBER DRAWN 566]]*2^32</f>
        <v>4205488810.6666665</v>
      </c>
      <c r="Z124" s="23">
        <f>Table62[[#This Row],[GRAND NUMBER77]]*2^32</f>
        <v>5010795178.666667</v>
      </c>
    </row>
    <row r="125" spans="1:26" x14ac:dyDescent="0.25">
      <c r="A125" s="6">
        <v>122</v>
      </c>
      <c r="B125" s="10">
        <v>43087</v>
      </c>
      <c r="C125" s="6">
        <v>13</v>
      </c>
      <c r="D125" s="6">
        <v>19</v>
      </c>
      <c r="E125" s="6">
        <v>27</v>
      </c>
      <c r="F125" s="6">
        <v>33</v>
      </c>
      <c r="G125" s="6">
        <v>41</v>
      </c>
      <c r="H125" s="6">
        <v>1</v>
      </c>
      <c r="I125" s="5">
        <f>Table62[[#This Row],[NUMBER DRAWN 1]]</f>
        <v>13</v>
      </c>
      <c r="J125" s="5">
        <f>Table62[[#This Row],[NUMBER DRAWN 2]]</f>
        <v>19</v>
      </c>
      <c r="K125" s="5">
        <f>Table62[[#This Row],[NUMBER DRAWN 3]]</f>
        <v>27</v>
      </c>
      <c r="L125" s="5">
        <f>Table62[[#This Row],[NUMBER DRAWN 4]]</f>
        <v>33</v>
      </c>
      <c r="M125" s="5">
        <f>Table62[[#This Row],[NUMBER DRAWN 5]]</f>
        <v>41</v>
      </c>
      <c r="N125" s="5">
        <f>Table62[[#This Row],[GRAND NUMBER]]</f>
        <v>1</v>
      </c>
      <c r="O125" s="20">
        <f>Table62[[#This Row],[NUMBER DRAWN 12]]/48</f>
        <v>0.27083333333333331</v>
      </c>
      <c r="P125" s="20">
        <f>Table62[[#This Row],[NUMBER DRAWN 23]]/48</f>
        <v>0.39583333333333331</v>
      </c>
      <c r="Q125" s="20">
        <f>Table62[[#This Row],[NUMBER DRAWN 34]]/48</f>
        <v>0.5625</v>
      </c>
      <c r="R125" s="20">
        <f>Table62[[#This Row],[NUMBER DRAWN 45]]/48</f>
        <v>0.6875</v>
      </c>
      <c r="S125" s="20">
        <f>Table62[[#This Row],[NUMBER DRAWN 56]]/48</f>
        <v>0.85416666666666663</v>
      </c>
      <c r="T125" s="20">
        <f>Table62[[#This Row],[GRAND NUMBER7]]/6</f>
        <v>0.16666666666666666</v>
      </c>
      <c r="U125" s="23">
        <f>Table62[[#This Row],[NUMBER DRAWN 122]]*2^32</f>
        <v>1163220309.3333333</v>
      </c>
      <c r="V125" s="23">
        <f>Table62[[#This Row],[NUMBER DRAWN 233]]*2^32</f>
        <v>1700091221.3333333</v>
      </c>
      <c r="W125" s="23">
        <f>Table62[[#This Row],[NUMBER DRAWN 344]]*2^32</f>
        <v>2415919104</v>
      </c>
      <c r="X125" s="23">
        <f>Table62[[#This Row],[NUMBER DRAWN 455]]*2^32</f>
        <v>2952790016</v>
      </c>
      <c r="Y125" s="23">
        <f>Table62[[#This Row],[NUMBER DRAWN 566]]*2^32</f>
        <v>3668617898.6666665</v>
      </c>
      <c r="Z125" s="23">
        <f>Table62[[#This Row],[GRAND NUMBER77]]*2^32</f>
        <v>715827882.66666663</v>
      </c>
    </row>
    <row r="126" spans="1:26" x14ac:dyDescent="0.25">
      <c r="A126" s="5">
        <v>123</v>
      </c>
      <c r="B126" s="9">
        <v>43090</v>
      </c>
      <c r="C126" s="5">
        <v>12</v>
      </c>
      <c r="D126" s="5">
        <v>32</v>
      </c>
      <c r="E126" s="5">
        <v>38</v>
      </c>
      <c r="F126" s="5">
        <v>46</v>
      </c>
      <c r="G126" s="5">
        <v>47</v>
      </c>
      <c r="H126" s="5">
        <v>4</v>
      </c>
      <c r="I126" s="5">
        <f>Table62[[#This Row],[NUMBER DRAWN 1]]</f>
        <v>12</v>
      </c>
      <c r="J126" s="5">
        <f>Table62[[#This Row],[NUMBER DRAWN 2]]</f>
        <v>32</v>
      </c>
      <c r="K126" s="5">
        <f>Table62[[#This Row],[NUMBER DRAWN 3]]</f>
        <v>38</v>
      </c>
      <c r="L126" s="5">
        <f>Table62[[#This Row],[NUMBER DRAWN 4]]</f>
        <v>46</v>
      </c>
      <c r="M126" s="5">
        <f>Table62[[#This Row],[NUMBER DRAWN 5]]</f>
        <v>47</v>
      </c>
      <c r="N126" s="5">
        <f>Table62[[#This Row],[GRAND NUMBER]]</f>
        <v>4</v>
      </c>
      <c r="O126" s="20">
        <f>Table62[[#This Row],[NUMBER DRAWN 12]]/48</f>
        <v>0.25</v>
      </c>
      <c r="P126" s="20">
        <f>Table62[[#This Row],[NUMBER DRAWN 23]]/48</f>
        <v>0.66666666666666663</v>
      </c>
      <c r="Q126" s="20">
        <f>Table62[[#This Row],[NUMBER DRAWN 34]]/48</f>
        <v>0.79166666666666663</v>
      </c>
      <c r="R126" s="20">
        <f>Table62[[#This Row],[NUMBER DRAWN 45]]/48</f>
        <v>0.95833333333333337</v>
      </c>
      <c r="S126" s="20">
        <f>Table62[[#This Row],[NUMBER DRAWN 56]]/48</f>
        <v>0.97916666666666663</v>
      </c>
      <c r="T126" s="20">
        <f>Table62[[#This Row],[GRAND NUMBER7]]/6</f>
        <v>0.66666666666666663</v>
      </c>
      <c r="U126" s="23">
        <f>Table62[[#This Row],[NUMBER DRAWN 122]]*2^32</f>
        <v>1073741824</v>
      </c>
      <c r="V126" s="23">
        <f>Table62[[#This Row],[NUMBER DRAWN 233]]*2^32</f>
        <v>2863311530.6666665</v>
      </c>
      <c r="W126" s="23">
        <f>Table62[[#This Row],[NUMBER DRAWN 344]]*2^32</f>
        <v>3400182442.6666665</v>
      </c>
      <c r="X126" s="23">
        <f>Table62[[#This Row],[NUMBER DRAWN 455]]*2^32</f>
        <v>4116010325.3333335</v>
      </c>
      <c r="Y126" s="23">
        <f>Table62[[#This Row],[NUMBER DRAWN 566]]*2^32</f>
        <v>4205488810.6666665</v>
      </c>
      <c r="Z126" s="23">
        <f>Table62[[#This Row],[GRAND NUMBER77]]*2^32</f>
        <v>2863311530.6666665</v>
      </c>
    </row>
    <row r="127" spans="1:26" x14ac:dyDescent="0.25">
      <c r="A127" s="6">
        <v>124</v>
      </c>
      <c r="B127" s="10">
        <v>43094</v>
      </c>
      <c r="C127" s="6">
        <v>8</v>
      </c>
      <c r="D127" s="6">
        <v>11</v>
      </c>
      <c r="E127" s="6">
        <v>16</v>
      </c>
      <c r="F127" s="6">
        <v>40</v>
      </c>
      <c r="G127" s="6">
        <v>46</v>
      </c>
      <c r="H127" s="6">
        <v>4</v>
      </c>
      <c r="I127" s="5">
        <f>Table62[[#This Row],[NUMBER DRAWN 1]]</f>
        <v>8</v>
      </c>
      <c r="J127" s="5">
        <f>Table62[[#This Row],[NUMBER DRAWN 2]]</f>
        <v>11</v>
      </c>
      <c r="K127" s="5">
        <f>Table62[[#This Row],[NUMBER DRAWN 3]]</f>
        <v>16</v>
      </c>
      <c r="L127" s="5">
        <f>Table62[[#This Row],[NUMBER DRAWN 4]]</f>
        <v>40</v>
      </c>
      <c r="M127" s="5">
        <f>Table62[[#This Row],[NUMBER DRAWN 5]]</f>
        <v>46</v>
      </c>
      <c r="N127" s="5">
        <f>Table62[[#This Row],[GRAND NUMBER]]</f>
        <v>4</v>
      </c>
      <c r="O127" s="20">
        <f>Table62[[#This Row],[NUMBER DRAWN 12]]/48</f>
        <v>0.16666666666666666</v>
      </c>
      <c r="P127" s="20">
        <f>Table62[[#This Row],[NUMBER DRAWN 23]]/48</f>
        <v>0.22916666666666666</v>
      </c>
      <c r="Q127" s="20">
        <f>Table62[[#This Row],[NUMBER DRAWN 34]]/48</f>
        <v>0.33333333333333331</v>
      </c>
      <c r="R127" s="20">
        <f>Table62[[#This Row],[NUMBER DRAWN 45]]/48</f>
        <v>0.83333333333333337</v>
      </c>
      <c r="S127" s="20">
        <f>Table62[[#This Row],[NUMBER DRAWN 56]]/48</f>
        <v>0.95833333333333337</v>
      </c>
      <c r="T127" s="20">
        <f>Table62[[#This Row],[GRAND NUMBER7]]/6</f>
        <v>0.66666666666666663</v>
      </c>
      <c r="U127" s="23">
        <f>Table62[[#This Row],[NUMBER DRAWN 122]]*2^32</f>
        <v>715827882.66666663</v>
      </c>
      <c r="V127" s="23">
        <f>Table62[[#This Row],[NUMBER DRAWN 233]]*2^32</f>
        <v>984263338.66666663</v>
      </c>
      <c r="W127" s="23">
        <f>Table62[[#This Row],[NUMBER DRAWN 344]]*2^32</f>
        <v>1431655765.3333333</v>
      </c>
      <c r="X127" s="23">
        <f>Table62[[#This Row],[NUMBER DRAWN 455]]*2^32</f>
        <v>3579139413.3333335</v>
      </c>
      <c r="Y127" s="23">
        <f>Table62[[#This Row],[NUMBER DRAWN 566]]*2^32</f>
        <v>4116010325.3333335</v>
      </c>
      <c r="Z127" s="23">
        <f>Table62[[#This Row],[GRAND NUMBER77]]*2^32</f>
        <v>2863311530.6666665</v>
      </c>
    </row>
    <row r="128" spans="1:26" x14ac:dyDescent="0.25">
      <c r="A128" s="5">
        <v>125</v>
      </c>
      <c r="B128" s="9">
        <v>43097</v>
      </c>
      <c r="C128" s="5">
        <v>24</v>
      </c>
      <c r="D128" s="5">
        <v>27</v>
      </c>
      <c r="E128" s="5">
        <v>28</v>
      </c>
      <c r="F128" s="5">
        <v>43</v>
      </c>
      <c r="G128" s="5">
        <v>49</v>
      </c>
      <c r="H128" s="5">
        <v>6</v>
      </c>
      <c r="I128" s="5">
        <f>Table62[[#This Row],[NUMBER DRAWN 1]]</f>
        <v>24</v>
      </c>
      <c r="J128" s="5">
        <f>Table62[[#This Row],[NUMBER DRAWN 2]]</f>
        <v>27</v>
      </c>
      <c r="K128" s="5">
        <f>Table62[[#This Row],[NUMBER DRAWN 3]]</f>
        <v>28</v>
      </c>
      <c r="L128" s="5">
        <f>Table62[[#This Row],[NUMBER DRAWN 4]]</f>
        <v>43</v>
      </c>
      <c r="M128" s="5">
        <f>Table62[[#This Row],[NUMBER DRAWN 5]]</f>
        <v>49</v>
      </c>
      <c r="N128" s="5">
        <f>Table62[[#This Row],[GRAND NUMBER]]</f>
        <v>6</v>
      </c>
      <c r="O128" s="20">
        <f>Table62[[#This Row],[NUMBER DRAWN 12]]/48</f>
        <v>0.5</v>
      </c>
      <c r="P128" s="20">
        <f>Table62[[#This Row],[NUMBER DRAWN 23]]/48</f>
        <v>0.5625</v>
      </c>
      <c r="Q128" s="20">
        <f>Table62[[#This Row],[NUMBER DRAWN 34]]/48</f>
        <v>0.58333333333333337</v>
      </c>
      <c r="R128" s="20">
        <f>Table62[[#This Row],[NUMBER DRAWN 45]]/48</f>
        <v>0.89583333333333337</v>
      </c>
      <c r="S128" s="20">
        <f>Table62[[#This Row],[NUMBER DRAWN 56]]/48</f>
        <v>1.0208333333333333</v>
      </c>
      <c r="T128" s="20">
        <f>Table62[[#This Row],[GRAND NUMBER7]]/6</f>
        <v>1</v>
      </c>
      <c r="U128" s="23">
        <f>Table62[[#This Row],[NUMBER DRAWN 122]]*2^32</f>
        <v>2147483648</v>
      </c>
      <c r="V128" s="23">
        <f>Table62[[#This Row],[NUMBER DRAWN 233]]*2^32</f>
        <v>2415919104</v>
      </c>
      <c r="W128" s="23">
        <f>Table62[[#This Row],[NUMBER DRAWN 344]]*2^32</f>
        <v>2505397589.3333335</v>
      </c>
      <c r="X128" s="23">
        <f>Table62[[#This Row],[NUMBER DRAWN 455]]*2^32</f>
        <v>3847574869.3333335</v>
      </c>
      <c r="Y128" s="23">
        <f>Table62[[#This Row],[NUMBER DRAWN 566]]*2^32</f>
        <v>4384445781.333333</v>
      </c>
      <c r="Z128" s="23">
        <f>Table62[[#This Row],[GRAND NUMBER77]]*2^32</f>
        <v>4294967296</v>
      </c>
    </row>
    <row r="129" spans="1:26" x14ac:dyDescent="0.25">
      <c r="A129" s="6">
        <v>126</v>
      </c>
      <c r="B129" s="10">
        <v>43101</v>
      </c>
      <c r="C129" s="6">
        <v>26</v>
      </c>
      <c r="D129" s="6">
        <v>29</v>
      </c>
      <c r="E129" s="6">
        <v>36</v>
      </c>
      <c r="F129" s="6">
        <v>40</v>
      </c>
      <c r="G129" s="6">
        <v>45</v>
      </c>
      <c r="H129" s="6">
        <v>1</v>
      </c>
      <c r="I129" s="5">
        <f>Table62[[#This Row],[NUMBER DRAWN 1]]</f>
        <v>26</v>
      </c>
      <c r="J129" s="5">
        <f>Table62[[#This Row],[NUMBER DRAWN 2]]</f>
        <v>29</v>
      </c>
      <c r="K129" s="5">
        <f>Table62[[#This Row],[NUMBER DRAWN 3]]</f>
        <v>36</v>
      </c>
      <c r="L129" s="5">
        <f>Table62[[#This Row],[NUMBER DRAWN 4]]</f>
        <v>40</v>
      </c>
      <c r="M129" s="5">
        <f>Table62[[#This Row],[NUMBER DRAWN 5]]</f>
        <v>45</v>
      </c>
      <c r="N129" s="5">
        <f>Table62[[#This Row],[GRAND NUMBER]]</f>
        <v>1</v>
      </c>
      <c r="O129" s="20">
        <f>Table62[[#This Row],[NUMBER DRAWN 12]]/48</f>
        <v>0.54166666666666663</v>
      </c>
      <c r="P129" s="20">
        <f>Table62[[#This Row],[NUMBER DRAWN 23]]/48</f>
        <v>0.60416666666666663</v>
      </c>
      <c r="Q129" s="20">
        <f>Table62[[#This Row],[NUMBER DRAWN 34]]/48</f>
        <v>0.75</v>
      </c>
      <c r="R129" s="20">
        <f>Table62[[#This Row],[NUMBER DRAWN 45]]/48</f>
        <v>0.83333333333333337</v>
      </c>
      <c r="S129" s="20">
        <f>Table62[[#This Row],[NUMBER DRAWN 56]]/48</f>
        <v>0.9375</v>
      </c>
      <c r="T129" s="20">
        <f>Table62[[#This Row],[GRAND NUMBER7]]/6</f>
        <v>0.16666666666666666</v>
      </c>
      <c r="U129" s="23">
        <f>Table62[[#This Row],[NUMBER DRAWN 122]]*2^32</f>
        <v>2326440618.6666665</v>
      </c>
      <c r="V129" s="23">
        <f>Table62[[#This Row],[NUMBER DRAWN 233]]*2^32</f>
        <v>2594876074.6666665</v>
      </c>
      <c r="W129" s="23">
        <f>Table62[[#This Row],[NUMBER DRAWN 344]]*2^32</f>
        <v>3221225472</v>
      </c>
      <c r="X129" s="23">
        <f>Table62[[#This Row],[NUMBER DRAWN 455]]*2^32</f>
        <v>3579139413.3333335</v>
      </c>
      <c r="Y129" s="23">
        <f>Table62[[#This Row],[NUMBER DRAWN 566]]*2^32</f>
        <v>4026531840</v>
      </c>
      <c r="Z129" s="23">
        <f>Table62[[#This Row],[GRAND NUMBER77]]*2^32</f>
        <v>715827882.66666663</v>
      </c>
    </row>
    <row r="130" spans="1:26" x14ac:dyDescent="0.25">
      <c r="A130" s="5">
        <v>127</v>
      </c>
      <c r="B130" s="9">
        <v>43104</v>
      </c>
      <c r="C130" s="5">
        <v>3</v>
      </c>
      <c r="D130" s="5">
        <v>4</v>
      </c>
      <c r="E130" s="5">
        <v>11</v>
      </c>
      <c r="F130" s="5">
        <v>30</v>
      </c>
      <c r="G130" s="5">
        <v>37</v>
      </c>
      <c r="H130" s="5">
        <v>6</v>
      </c>
      <c r="I130" s="5">
        <f>Table62[[#This Row],[NUMBER DRAWN 1]]</f>
        <v>3</v>
      </c>
      <c r="J130" s="5">
        <f>Table62[[#This Row],[NUMBER DRAWN 2]]</f>
        <v>4</v>
      </c>
      <c r="K130" s="5">
        <f>Table62[[#This Row],[NUMBER DRAWN 3]]</f>
        <v>11</v>
      </c>
      <c r="L130" s="5">
        <f>Table62[[#This Row],[NUMBER DRAWN 4]]</f>
        <v>30</v>
      </c>
      <c r="M130" s="5">
        <f>Table62[[#This Row],[NUMBER DRAWN 5]]</f>
        <v>37</v>
      </c>
      <c r="N130" s="5">
        <f>Table62[[#This Row],[GRAND NUMBER]]</f>
        <v>6</v>
      </c>
      <c r="O130" s="20">
        <f>Table62[[#This Row],[NUMBER DRAWN 12]]/48</f>
        <v>6.25E-2</v>
      </c>
      <c r="P130" s="20">
        <f>Table62[[#This Row],[NUMBER DRAWN 23]]/48</f>
        <v>8.3333333333333329E-2</v>
      </c>
      <c r="Q130" s="20">
        <f>Table62[[#This Row],[NUMBER DRAWN 34]]/48</f>
        <v>0.22916666666666666</v>
      </c>
      <c r="R130" s="20">
        <f>Table62[[#This Row],[NUMBER DRAWN 45]]/48</f>
        <v>0.625</v>
      </c>
      <c r="S130" s="20">
        <f>Table62[[#This Row],[NUMBER DRAWN 56]]/48</f>
        <v>0.77083333333333337</v>
      </c>
      <c r="T130" s="20">
        <f>Table62[[#This Row],[GRAND NUMBER7]]/6</f>
        <v>1</v>
      </c>
      <c r="U130" s="23">
        <f>Table62[[#This Row],[NUMBER DRAWN 122]]*2^32</f>
        <v>268435456</v>
      </c>
      <c r="V130" s="23">
        <f>Table62[[#This Row],[NUMBER DRAWN 233]]*2^32</f>
        <v>357913941.33333331</v>
      </c>
      <c r="W130" s="23">
        <f>Table62[[#This Row],[NUMBER DRAWN 344]]*2^32</f>
        <v>984263338.66666663</v>
      </c>
      <c r="X130" s="23">
        <f>Table62[[#This Row],[NUMBER DRAWN 455]]*2^32</f>
        <v>2684354560</v>
      </c>
      <c r="Y130" s="23">
        <f>Table62[[#This Row],[NUMBER DRAWN 566]]*2^32</f>
        <v>3310703957.3333335</v>
      </c>
      <c r="Z130" s="23">
        <f>Table62[[#This Row],[GRAND NUMBER77]]*2^32</f>
        <v>4294967296</v>
      </c>
    </row>
    <row r="131" spans="1:26" x14ac:dyDescent="0.25">
      <c r="A131" s="6">
        <v>128</v>
      </c>
      <c r="B131" s="10">
        <v>43108</v>
      </c>
      <c r="C131" s="6">
        <v>4</v>
      </c>
      <c r="D131" s="6">
        <v>10</v>
      </c>
      <c r="E131" s="6">
        <v>38</v>
      </c>
      <c r="F131" s="6">
        <v>43</v>
      </c>
      <c r="G131" s="6">
        <v>46</v>
      </c>
      <c r="H131" s="6">
        <v>3</v>
      </c>
      <c r="I131" s="5">
        <f>Table62[[#This Row],[NUMBER DRAWN 1]]</f>
        <v>4</v>
      </c>
      <c r="J131" s="5">
        <f>Table62[[#This Row],[NUMBER DRAWN 2]]</f>
        <v>10</v>
      </c>
      <c r="K131" s="5">
        <f>Table62[[#This Row],[NUMBER DRAWN 3]]</f>
        <v>38</v>
      </c>
      <c r="L131" s="5">
        <f>Table62[[#This Row],[NUMBER DRAWN 4]]</f>
        <v>43</v>
      </c>
      <c r="M131" s="5">
        <f>Table62[[#This Row],[NUMBER DRAWN 5]]</f>
        <v>46</v>
      </c>
      <c r="N131" s="5">
        <f>Table62[[#This Row],[GRAND NUMBER]]</f>
        <v>3</v>
      </c>
      <c r="O131" s="20">
        <f>Table62[[#This Row],[NUMBER DRAWN 12]]/48</f>
        <v>8.3333333333333329E-2</v>
      </c>
      <c r="P131" s="20">
        <f>Table62[[#This Row],[NUMBER DRAWN 23]]/48</f>
        <v>0.20833333333333334</v>
      </c>
      <c r="Q131" s="20">
        <f>Table62[[#This Row],[NUMBER DRAWN 34]]/48</f>
        <v>0.79166666666666663</v>
      </c>
      <c r="R131" s="20">
        <f>Table62[[#This Row],[NUMBER DRAWN 45]]/48</f>
        <v>0.89583333333333337</v>
      </c>
      <c r="S131" s="20">
        <f>Table62[[#This Row],[NUMBER DRAWN 56]]/48</f>
        <v>0.95833333333333337</v>
      </c>
      <c r="T131" s="20">
        <f>Table62[[#This Row],[GRAND NUMBER7]]/6</f>
        <v>0.5</v>
      </c>
      <c r="U131" s="23">
        <f>Table62[[#This Row],[NUMBER DRAWN 122]]*2^32</f>
        <v>357913941.33333331</v>
      </c>
      <c r="V131" s="23">
        <f>Table62[[#This Row],[NUMBER DRAWN 233]]*2^32</f>
        <v>894784853.33333337</v>
      </c>
      <c r="W131" s="23">
        <f>Table62[[#This Row],[NUMBER DRAWN 344]]*2^32</f>
        <v>3400182442.6666665</v>
      </c>
      <c r="X131" s="23">
        <f>Table62[[#This Row],[NUMBER DRAWN 455]]*2^32</f>
        <v>3847574869.3333335</v>
      </c>
      <c r="Y131" s="23">
        <f>Table62[[#This Row],[NUMBER DRAWN 566]]*2^32</f>
        <v>4116010325.3333335</v>
      </c>
      <c r="Z131" s="23">
        <f>Table62[[#This Row],[GRAND NUMBER77]]*2^32</f>
        <v>2147483648</v>
      </c>
    </row>
    <row r="132" spans="1:26" x14ac:dyDescent="0.25">
      <c r="A132" s="5">
        <v>129</v>
      </c>
      <c r="B132" s="9">
        <v>43111</v>
      </c>
      <c r="C132" s="5">
        <v>1</v>
      </c>
      <c r="D132" s="5">
        <v>11</v>
      </c>
      <c r="E132" s="5">
        <v>24</v>
      </c>
      <c r="F132" s="5">
        <v>35</v>
      </c>
      <c r="G132" s="5">
        <v>38</v>
      </c>
      <c r="H132" s="5">
        <v>2</v>
      </c>
      <c r="I132" s="5">
        <f>Table62[[#This Row],[NUMBER DRAWN 1]]</f>
        <v>1</v>
      </c>
      <c r="J132" s="5">
        <f>Table62[[#This Row],[NUMBER DRAWN 2]]</f>
        <v>11</v>
      </c>
      <c r="K132" s="5">
        <f>Table62[[#This Row],[NUMBER DRAWN 3]]</f>
        <v>24</v>
      </c>
      <c r="L132" s="5">
        <f>Table62[[#This Row],[NUMBER DRAWN 4]]</f>
        <v>35</v>
      </c>
      <c r="M132" s="5">
        <f>Table62[[#This Row],[NUMBER DRAWN 5]]</f>
        <v>38</v>
      </c>
      <c r="N132" s="5">
        <f>Table62[[#This Row],[GRAND NUMBER]]</f>
        <v>2</v>
      </c>
      <c r="O132" s="20">
        <f>Table62[[#This Row],[NUMBER DRAWN 12]]/48</f>
        <v>2.0833333333333332E-2</v>
      </c>
      <c r="P132" s="20">
        <f>Table62[[#This Row],[NUMBER DRAWN 23]]/48</f>
        <v>0.22916666666666666</v>
      </c>
      <c r="Q132" s="20">
        <f>Table62[[#This Row],[NUMBER DRAWN 34]]/48</f>
        <v>0.5</v>
      </c>
      <c r="R132" s="20">
        <f>Table62[[#This Row],[NUMBER DRAWN 45]]/48</f>
        <v>0.72916666666666663</v>
      </c>
      <c r="S132" s="20">
        <f>Table62[[#This Row],[NUMBER DRAWN 56]]/48</f>
        <v>0.79166666666666663</v>
      </c>
      <c r="T132" s="20">
        <f>Table62[[#This Row],[GRAND NUMBER7]]/6</f>
        <v>0.33333333333333331</v>
      </c>
      <c r="U132" s="23">
        <f>Table62[[#This Row],[NUMBER DRAWN 122]]*2^32</f>
        <v>89478485.333333328</v>
      </c>
      <c r="V132" s="23">
        <f>Table62[[#This Row],[NUMBER DRAWN 233]]*2^32</f>
        <v>984263338.66666663</v>
      </c>
      <c r="W132" s="23">
        <f>Table62[[#This Row],[NUMBER DRAWN 344]]*2^32</f>
        <v>2147483648</v>
      </c>
      <c r="X132" s="23">
        <f>Table62[[#This Row],[NUMBER DRAWN 455]]*2^32</f>
        <v>3131746986.6666665</v>
      </c>
      <c r="Y132" s="23">
        <f>Table62[[#This Row],[NUMBER DRAWN 566]]*2^32</f>
        <v>3400182442.6666665</v>
      </c>
      <c r="Z132" s="23">
        <f>Table62[[#This Row],[GRAND NUMBER77]]*2^32</f>
        <v>1431655765.3333333</v>
      </c>
    </row>
    <row r="133" spans="1:26" x14ac:dyDescent="0.25">
      <c r="A133" s="6">
        <v>130</v>
      </c>
      <c r="B133" s="10">
        <v>43115</v>
      </c>
      <c r="C133" s="6">
        <v>4</v>
      </c>
      <c r="D133" s="6">
        <v>10</v>
      </c>
      <c r="E133" s="6">
        <v>20</v>
      </c>
      <c r="F133" s="6">
        <v>37</v>
      </c>
      <c r="G133" s="6">
        <v>41</v>
      </c>
      <c r="H133" s="6">
        <v>3</v>
      </c>
      <c r="I133" s="5">
        <f>Table62[[#This Row],[NUMBER DRAWN 1]]</f>
        <v>4</v>
      </c>
      <c r="J133" s="5">
        <f>Table62[[#This Row],[NUMBER DRAWN 2]]</f>
        <v>10</v>
      </c>
      <c r="K133" s="5">
        <f>Table62[[#This Row],[NUMBER DRAWN 3]]</f>
        <v>20</v>
      </c>
      <c r="L133" s="5">
        <f>Table62[[#This Row],[NUMBER DRAWN 4]]</f>
        <v>37</v>
      </c>
      <c r="M133" s="5">
        <f>Table62[[#This Row],[NUMBER DRAWN 5]]</f>
        <v>41</v>
      </c>
      <c r="N133" s="5">
        <f>Table62[[#This Row],[GRAND NUMBER]]</f>
        <v>3</v>
      </c>
      <c r="O133" s="20">
        <f>Table62[[#This Row],[NUMBER DRAWN 12]]/48</f>
        <v>8.3333333333333329E-2</v>
      </c>
      <c r="P133" s="20">
        <f>Table62[[#This Row],[NUMBER DRAWN 23]]/48</f>
        <v>0.20833333333333334</v>
      </c>
      <c r="Q133" s="20">
        <f>Table62[[#This Row],[NUMBER DRAWN 34]]/48</f>
        <v>0.41666666666666669</v>
      </c>
      <c r="R133" s="20">
        <f>Table62[[#This Row],[NUMBER DRAWN 45]]/48</f>
        <v>0.77083333333333337</v>
      </c>
      <c r="S133" s="20">
        <f>Table62[[#This Row],[NUMBER DRAWN 56]]/48</f>
        <v>0.85416666666666663</v>
      </c>
      <c r="T133" s="20">
        <f>Table62[[#This Row],[GRAND NUMBER7]]/6</f>
        <v>0.5</v>
      </c>
      <c r="U133" s="23">
        <f>Table62[[#This Row],[NUMBER DRAWN 122]]*2^32</f>
        <v>357913941.33333331</v>
      </c>
      <c r="V133" s="23">
        <f>Table62[[#This Row],[NUMBER DRAWN 233]]*2^32</f>
        <v>894784853.33333337</v>
      </c>
      <c r="W133" s="23">
        <f>Table62[[#This Row],[NUMBER DRAWN 344]]*2^32</f>
        <v>1789569706.6666667</v>
      </c>
      <c r="X133" s="23">
        <f>Table62[[#This Row],[NUMBER DRAWN 455]]*2^32</f>
        <v>3310703957.3333335</v>
      </c>
      <c r="Y133" s="23">
        <f>Table62[[#This Row],[NUMBER DRAWN 566]]*2^32</f>
        <v>3668617898.6666665</v>
      </c>
      <c r="Z133" s="23">
        <f>Table62[[#This Row],[GRAND NUMBER77]]*2^32</f>
        <v>2147483648</v>
      </c>
    </row>
    <row r="134" spans="1:26" x14ac:dyDescent="0.25">
      <c r="A134" s="5">
        <v>131</v>
      </c>
      <c r="B134" s="9">
        <v>43118</v>
      </c>
      <c r="C134" s="5">
        <v>5</v>
      </c>
      <c r="D134" s="5">
        <v>30</v>
      </c>
      <c r="E134" s="5">
        <v>33</v>
      </c>
      <c r="F134" s="5">
        <v>36</v>
      </c>
      <c r="G134" s="5">
        <v>48</v>
      </c>
      <c r="H134" s="5">
        <v>2</v>
      </c>
      <c r="I134" s="5">
        <f>Table62[[#This Row],[NUMBER DRAWN 1]]</f>
        <v>5</v>
      </c>
      <c r="J134" s="5">
        <f>Table62[[#This Row],[NUMBER DRAWN 2]]</f>
        <v>30</v>
      </c>
      <c r="K134" s="5">
        <f>Table62[[#This Row],[NUMBER DRAWN 3]]</f>
        <v>33</v>
      </c>
      <c r="L134" s="5">
        <f>Table62[[#This Row],[NUMBER DRAWN 4]]</f>
        <v>36</v>
      </c>
      <c r="M134" s="5">
        <f>Table62[[#This Row],[NUMBER DRAWN 5]]</f>
        <v>48</v>
      </c>
      <c r="N134" s="5">
        <f>Table62[[#This Row],[GRAND NUMBER]]</f>
        <v>2</v>
      </c>
      <c r="O134" s="20">
        <f>Table62[[#This Row],[NUMBER DRAWN 12]]/48</f>
        <v>0.10416666666666667</v>
      </c>
      <c r="P134" s="20">
        <f>Table62[[#This Row],[NUMBER DRAWN 23]]/48</f>
        <v>0.625</v>
      </c>
      <c r="Q134" s="20">
        <f>Table62[[#This Row],[NUMBER DRAWN 34]]/48</f>
        <v>0.6875</v>
      </c>
      <c r="R134" s="20">
        <f>Table62[[#This Row],[NUMBER DRAWN 45]]/48</f>
        <v>0.75</v>
      </c>
      <c r="S134" s="20">
        <f>Table62[[#This Row],[NUMBER DRAWN 56]]/48</f>
        <v>1</v>
      </c>
      <c r="T134" s="20">
        <f>Table62[[#This Row],[GRAND NUMBER7]]/6</f>
        <v>0.33333333333333331</v>
      </c>
      <c r="U134" s="23">
        <f>Table62[[#This Row],[NUMBER DRAWN 122]]*2^32</f>
        <v>447392426.66666669</v>
      </c>
      <c r="V134" s="23">
        <f>Table62[[#This Row],[NUMBER DRAWN 233]]*2^32</f>
        <v>2684354560</v>
      </c>
      <c r="W134" s="23">
        <f>Table62[[#This Row],[NUMBER DRAWN 344]]*2^32</f>
        <v>2952790016</v>
      </c>
      <c r="X134" s="23">
        <f>Table62[[#This Row],[NUMBER DRAWN 455]]*2^32</f>
        <v>3221225472</v>
      </c>
      <c r="Y134" s="23">
        <f>Table62[[#This Row],[NUMBER DRAWN 566]]*2^32</f>
        <v>4294967296</v>
      </c>
      <c r="Z134" s="23">
        <f>Table62[[#This Row],[GRAND NUMBER77]]*2^32</f>
        <v>1431655765.3333333</v>
      </c>
    </row>
    <row r="135" spans="1:26" x14ac:dyDescent="0.25">
      <c r="A135" s="6">
        <v>132</v>
      </c>
      <c r="B135" s="10">
        <v>43122</v>
      </c>
      <c r="C135" s="6">
        <v>6</v>
      </c>
      <c r="D135" s="6">
        <v>26</v>
      </c>
      <c r="E135" s="6">
        <v>27</v>
      </c>
      <c r="F135" s="6">
        <v>43</v>
      </c>
      <c r="G135" s="6">
        <v>44</v>
      </c>
      <c r="H135" s="6">
        <v>7</v>
      </c>
      <c r="I135" s="5">
        <f>Table62[[#This Row],[NUMBER DRAWN 1]]</f>
        <v>6</v>
      </c>
      <c r="J135" s="5">
        <f>Table62[[#This Row],[NUMBER DRAWN 2]]</f>
        <v>26</v>
      </c>
      <c r="K135" s="5">
        <f>Table62[[#This Row],[NUMBER DRAWN 3]]</f>
        <v>27</v>
      </c>
      <c r="L135" s="5">
        <f>Table62[[#This Row],[NUMBER DRAWN 4]]</f>
        <v>43</v>
      </c>
      <c r="M135" s="5">
        <f>Table62[[#This Row],[NUMBER DRAWN 5]]</f>
        <v>44</v>
      </c>
      <c r="N135" s="5">
        <f>Table62[[#This Row],[GRAND NUMBER]]</f>
        <v>7</v>
      </c>
      <c r="O135" s="20">
        <f>Table62[[#This Row],[NUMBER DRAWN 12]]/48</f>
        <v>0.125</v>
      </c>
      <c r="P135" s="20">
        <f>Table62[[#This Row],[NUMBER DRAWN 23]]/48</f>
        <v>0.54166666666666663</v>
      </c>
      <c r="Q135" s="20">
        <f>Table62[[#This Row],[NUMBER DRAWN 34]]/48</f>
        <v>0.5625</v>
      </c>
      <c r="R135" s="20">
        <f>Table62[[#This Row],[NUMBER DRAWN 45]]/48</f>
        <v>0.89583333333333337</v>
      </c>
      <c r="S135" s="20">
        <f>Table62[[#This Row],[NUMBER DRAWN 56]]/48</f>
        <v>0.91666666666666663</v>
      </c>
      <c r="T135" s="20">
        <f>Table62[[#This Row],[GRAND NUMBER7]]/6</f>
        <v>1.1666666666666667</v>
      </c>
      <c r="U135" s="23">
        <f>Table62[[#This Row],[NUMBER DRAWN 122]]*2^32</f>
        <v>536870912</v>
      </c>
      <c r="V135" s="23">
        <f>Table62[[#This Row],[NUMBER DRAWN 233]]*2^32</f>
        <v>2326440618.6666665</v>
      </c>
      <c r="W135" s="23">
        <f>Table62[[#This Row],[NUMBER DRAWN 344]]*2^32</f>
        <v>2415919104</v>
      </c>
      <c r="X135" s="23">
        <f>Table62[[#This Row],[NUMBER DRAWN 455]]*2^32</f>
        <v>3847574869.3333335</v>
      </c>
      <c r="Y135" s="23">
        <f>Table62[[#This Row],[NUMBER DRAWN 566]]*2^32</f>
        <v>3937053354.6666665</v>
      </c>
      <c r="Z135" s="23">
        <f>Table62[[#This Row],[GRAND NUMBER77]]*2^32</f>
        <v>5010795178.666667</v>
      </c>
    </row>
    <row r="136" spans="1:26" x14ac:dyDescent="0.25">
      <c r="A136" s="5">
        <v>133</v>
      </c>
      <c r="B136" s="9">
        <v>43125</v>
      </c>
      <c r="C136" s="5">
        <v>15</v>
      </c>
      <c r="D136" s="5">
        <v>22</v>
      </c>
      <c r="E136" s="5">
        <v>27</v>
      </c>
      <c r="F136" s="5">
        <v>32</v>
      </c>
      <c r="G136" s="5">
        <v>44</v>
      </c>
      <c r="H136" s="5">
        <v>1</v>
      </c>
      <c r="I136" s="5">
        <f>Table62[[#This Row],[NUMBER DRAWN 1]]</f>
        <v>15</v>
      </c>
      <c r="J136" s="5">
        <f>Table62[[#This Row],[NUMBER DRAWN 2]]</f>
        <v>22</v>
      </c>
      <c r="K136" s="5">
        <f>Table62[[#This Row],[NUMBER DRAWN 3]]</f>
        <v>27</v>
      </c>
      <c r="L136" s="5">
        <f>Table62[[#This Row],[NUMBER DRAWN 4]]</f>
        <v>32</v>
      </c>
      <c r="M136" s="5">
        <f>Table62[[#This Row],[NUMBER DRAWN 5]]</f>
        <v>44</v>
      </c>
      <c r="N136" s="5">
        <f>Table62[[#This Row],[GRAND NUMBER]]</f>
        <v>1</v>
      </c>
      <c r="O136" s="20">
        <f>Table62[[#This Row],[NUMBER DRAWN 12]]/48</f>
        <v>0.3125</v>
      </c>
      <c r="P136" s="20">
        <f>Table62[[#This Row],[NUMBER DRAWN 23]]/48</f>
        <v>0.45833333333333331</v>
      </c>
      <c r="Q136" s="20">
        <f>Table62[[#This Row],[NUMBER DRAWN 34]]/48</f>
        <v>0.5625</v>
      </c>
      <c r="R136" s="20">
        <f>Table62[[#This Row],[NUMBER DRAWN 45]]/48</f>
        <v>0.66666666666666663</v>
      </c>
      <c r="S136" s="20">
        <f>Table62[[#This Row],[NUMBER DRAWN 56]]/48</f>
        <v>0.91666666666666663</v>
      </c>
      <c r="T136" s="20">
        <f>Table62[[#This Row],[GRAND NUMBER7]]/6</f>
        <v>0.16666666666666666</v>
      </c>
      <c r="U136" s="23">
        <f>Table62[[#This Row],[NUMBER DRAWN 122]]*2^32</f>
        <v>1342177280</v>
      </c>
      <c r="V136" s="23">
        <f>Table62[[#This Row],[NUMBER DRAWN 233]]*2^32</f>
        <v>1968526677.3333333</v>
      </c>
      <c r="W136" s="23">
        <f>Table62[[#This Row],[NUMBER DRAWN 344]]*2^32</f>
        <v>2415919104</v>
      </c>
      <c r="X136" s="23">
        <f>Table62[[#This Row],[NUMBER DRAWN 455]]*2^32</f>
        <v>2863311530.6666665</v>
      </c>
      <c r="Y136" s="23">
        <f>Table62[[#This Row],[NUMBER DRAWN 566]]*2^32</f>
        <v>3937053354.6666665</v>
      </c>
      <c r="Z136" s="23">
        <f>Table62[[#This Row],[GRAND NUMBER77]]*2^32</f>
        <v>715827882.66666663</v>
      </c>
    </row>
    <row r="137" spans="1:26" x14ac:dyDescent="0.25">
      <c r="A137" s="6">
        <v>134</v>
      </c>
      <c r="B137" s="10">
        <v>43129</v>
      </c>
      <c r="C137" s="6">
        <v>7</v>
      </c>
      <c r="D137" s="6">
        <v>16</v>
      </c>
      <c r="E137" s="6">
        <v>27</v>
      </c>
      <c r="F137" s="6">
        <v>34</v>
      </c>
      <c r="G137" s="6">
        <v>38</v>
      </c>
      <c r="H137" s="6">
        <v>3</v>
      </c>
      <c r="I137" s="5">
        <f>Table62[[#This Row],[NUMBER DRAWN 1]]</f>
        <v>7</v>
      </c>
      <c r="J137" s="5">
        <f>Table62[[#This Row],[NUMBER DRAWN 2]]</f>
        <v>16</v>
      </c>
      <c r="K137" s="5">
        <f>Table62[[#This Row],[NUMBER DRAWN 3]]</f>
        <v>27</v>
      </c>
      <c r="L137" s="5">
        <f>Table62[[#This Row],[NUMBER DRAWN 4]]</f>
        <v>34</v>
      </c>
      <c r="M137" s="5">
        <f>Table62[[#This Row],[NUMBER DRAWN 5]]</f>
        <v>38</v>
      </c>
      <c r="N137" s="5">
        <f>Table62[[#This Row],[GRAND NUMBER]]</f>
        <v>3</v>
      </c>
      <c r="O137" s="20">
        <f>Table62[[#This Row],[NUMBER DRAWN 12]]/48</f>
        <v>0.14583333333333334</v>
      </c>
      <c r="P137" s="20">
        <f>Table62[[#This Row],[NUMBER DRAWN 23]]/48</f>
        <v>0.33333333333333331</v>
      </c>
      <c r="Q137" s="20">
        <f>Table62[[#This Row],[NUMBER DRAWN 34]]/48</f>
        <v>0.5625</v>
      </c>
      <c r="R137" s="20">
        <f>Table62[[#This Row],[NUMBER DRAWN 45]]/48</f>
        <v>0.70833333333333337</v>
      </c>
      <c r="S137" s="20">
        <f>Table62[[#This Row],[NUMBER DRAWN 56]]/48</f>
        <v>0.79166666666666663</v>
      </c>
      <c r="T137" s="20">
        <f>Table62[[#This Row],[GRAND NUMBER7]]/6</f>
        <v>0.5</v>
      </c>
      <c r="U137" s="23">
        <f>Table62[[#This Row],[NUMBER DRAWN 122]]*2^32</f>
        <v>626349397.33333337</v>
      </c>
      <c r="V137" s="23">
        <f>Table62[[#This Row],[NUMBER DRAWN 233]]*2^32</f>
        <v>1431655765.3333333</v>
      </c>
      <c r="W137" s="23">
        <f>Table62[[#This Row],[NUMBER DRAWN 344]]*2^32</f>
        <v>2415919104</v>
      </c>
      <c r="X137" s="23">
        <f>Table62[[#This Row],[NUMBER DRAWN 455]]*2^32</f>
        <v>3042268501.3333335</v>
      </c>
      <c r="Y137" s="23">
        <f>Table62[[#This Row],[NUMBER DRAWN 566]]*2^32</f>
        <v>3400182442.6666665</v>
      </c>
      <c r="Z137" s="23">
        <f>Table62[[#This Row],[GRAND NUMBER77]]*2^32</f>
        <v>2147483648</v>
      </c>
    </row>
    <row r="138" spans="1:26" x14ac:dyDescent="0.25">
      <c r="A138" s="5">
        <v>135</v>
      </c>
      <c r="B138" s="9">
        <v>43132</v>
      </c>
      <c r="C138" s="5">
        <v>4</v>
      </c>
      <c r="D138" s="5">
        <v>7</v>
      </c>
      <c r="E138" s="5">
        <v>17</v>
      </c>
      <c r="F138" s="5">
        <v>25</v>
      </c>
      <c r="G138" s="5">
        <v>41</v>
      </c>
      <c r="H138" s="5">
        <v>7</v>
      </c>
      <c r="I138" s="5">
        <f>Table62[[#This Row],[NUMBER DRAWN 1]]</f>
        <v>4</v>
      </c>
      <c r="J138" s="5">
        <f>Table62[[#This Row],[NUMBER DRAWN 2]]</f>
        <v>7</v>
      </c>
      <c r="K138" s="5">
        <f>Table62[[#This Row],[NUMBER DRAWN 3]]</f>
        <v>17</v>
      </c>
      <c r="L138" s="5">
        <f>Table62[[#This Row],[NUMBER DRAWN 4]]</f>
        <v>25</v>
      </c>
      <c r="M138" s="5">
        <f>Table62[[#This Row],[NUMBER DRAWN 5]]</f>
        <v>41</v>
      </c>
      <c r="N138" s="5">
        <f>Table62[[#This Row],[GRAND NUMBER]]</f>
        <v>7</v>
      </c>
      <c r="O138" s="20">
        <f>Table62[[#This Row],[NUMBER DRAWN 12]]/48</f>
        <v>8.3333333333333329E-2</v>
      </c>
      <c r="P138" s="20">
        <f>Table62[[#This Row],[NUMBER DRAWN 23]]/48</f>
        <v>0.14583333333333334</v>
      </c>
      <c r="Q138" s="20">
        <f>Table62[[#This Row],[NUMBER DRAWN 34]]/48</f>
        <v>0.35416666666666669</v>
      </c>
      <c r="R138" s="20">
        <f>Table62[[#This Row],[NUMBER DRAWN 45]]/48</f>
        <v>0.52083333333333337</v>
      </c>
      <c r="S138" s="20">
        <f>Table62[[#This Row],[NUMBER DRAWN 56]]/48</f>
        <v>0.85416666666666663</v>
      </c>
      <c r="T138" s="20">
        <f>Table62[[#This Row],[GRAND NUMBER7]]/6</f>
        <v>1.1666666666666667</v>
      </c>
      <c r="U138" s="23">
        <f>Table62[[#This Row],[NUMBER DRAWN 122]]*2^32</f>
        <v>357913941.33333331</v>
      </c>
      <c r="V138" s="23">
        <f>Table62[[#This Row],[NUMBER DRAWN 233]]*2^32</f>
        <v>626349397.33333337</v>
      </c>
      <c r="W138" s="23">
        <f>Table62[[#This Row],[NUMBER DRAWN 344]]*2^32</f>
        <v>1521134250.6666667</v>
      </c>
      <c r="X138" s="23">
        <f>Table62[[#This Row],[NUMBER DRAWN 455]]*2^32</f>
        <v>2236962133.3333335</v>
      </c>
      <c r="Y138" s="23">
        <f>Table62[[#This Row],[NUMBER DRAWN 566]]*2^32</f>
        <v>3668617898.6666665</v>
      </c>
      <c r="Z138" s="23">
        <f>Table62[[#This Row],[GRAND NUMBER77]]*2^32</f>
        <v>5010795178.666667</v>
      </c>
    </row>
    <row r="139" spans="1:26" x14ac:dyDescent="0.25">
      <c r="A139" s="6">
        <v>136</v>
      </c>
      <c r="B139" s="10">
        <v>43136</v>
      </c>
      <c r="C139" s="6">
        <v>6</v>
      </c>
      <c r="D139" s="6">
        <v>15</v>
      </c>
      <c r="E139" s="6">
        <v>25</v>
      </c>
      <c r="F139" s="6">
        <v>32</v>
      </c>
      <c r="G139" s="6">
        <v>46</v>
      </c>
      <c r="H139" s="6">
        <v>1</v>
      </c>
      <c r="I139" s="5">
        <f>Table62[[#This Row],[NUMBER DRAWN 1]]</f>
        <v>6</v>
      </c>
      <c r="J139" s="5">
        <f>Table62[[#This Row],[NUMBER DRAWN 2]]</f>
        <v>15</v>
      </c>
      <c r="K139" s="5">
        <f>Table62[[#This Row],[NUMBER DRAWN 3]]</f>
        <v>25</v>
      </c>
      <c r="L139" s="5">
        <f>Table62[[#This Row],[NUMBER DRAWN 4]]</f>
        <v>32</v>
      </c>
      <c r="M139" s="5">
        <f>Table62[[#This Row],[NUMBER DRAWN 5]]</f>
        <v>46</v>
      </c>
      <c r="N139" s="5">
        <f>Table62[[#This Row],[GRAND NUMBER]]</f>
        <v>1</v>
      </c>
      <c r="O139" s="20">
        <f>Table62[[#This Row],[NUMBER DRAWN 12]]/48</f>
        <v>0.125</v>
      </c>
      <c r="P139" s="20">
        <f>Table62[[#This Row],[NUMBER DRAWN 23]]/48</f>
        <v>0.3125</v>
      </c>
      <c r="Q139" s="20">
        <f>Table62[[#This Row],[NUMBER DRAWN 34]]/48</f>
        <v>0.52083333333333337</v>
      </c>
      <c r="R139" s="20">
        <f>Table62[[#This Row],[NUMBER DRAWN 45]]/48</f>
        <v>0.66666666666666663</v>
      </c>
      <c r="S139" s="20">
        <f>Table62[[#This Row],[NUMBER DRAWN 56]]/48</f>
        <v>0.95833333333333337</v>
      </c>
      <c r="T139" s="20">
        <f>Table62[[#This Row],[GRAND NUMBER7]]/6</f>
        <v>0.16666666666666666</v>
      </c>
      <c r="U139" s="23">
        <f>Table62[[#This Row],[NUMBER DRAWN 122]]*2^32</f>
        <v>536870912</v>
      </c>
      <c r="V139" s="23">
        <f>Table62[[#This Row],[NUMBER DRAWN 233]]*2^32</f>
        <v>1342177280</v>
      </c>
      <c r="W139" s="23">
        <f>Table62[[#This Row],[NUMBER DRAWN 344]]*2^32</f>
        <v>2236962133.3333335</v>
      </c>
      <c r="X139" s="23">
        <f>Table62[[#This Row],[NUMBER DRAWN 455]]*2^32</f>
        <v>2863311530.6666665</v>
      </c>
      <c r="Y139" s="23">
        <f>Table62[[#This Row],[NUMBER DRAWN 566]]*2^32</f>
        <v>4116010325.3333335</v>
      </c>
      <c r="Z139" s="23">
        <f>Table62[[#This Row],[GRAND NUMBER77]]*2^32</f>
        <v>715827882.66666663</v>
      </c>
    </row>
    <row r="140" spans="1:26" x14ac:dyDescent="0.25">
      <c r="A140" s="5">
        <v>137</v>
      </c>
      <c r="B140" s="9">
        <v>43139</v>
      </c>
      <c r="C140" s="5">
        <v>12</v>
      </c>
      <c r="D140" s="5">
        <v>15</v>
      </c>
      <c r="E140" s="5">
        <v>22</v>
      </c>
      <c r="F140" s="5">
        <v>34</v>
      </c>
      <c r="G140" s="5">
        <v>49</v>
      </c>
      <c r="H140" s="5">
        <v>3</v>
      </c>
      <c r="I140" s="5">
        <f>Table62[[#This Row],[NUMBER DRAWN 1]]</f>
        <v>12</v>
      </c>
      <c r="J140" s="5">
        <f>Table62[[#This Row],[NUMBER DRAWN 2]]</f>
        <v>15</v>
      </c>
      <c r="K140" s="5">
        <f>Table62[[#This Row],[NUMBER DRAWN 3]]</f>
        <v>22</v>
      </c>
      <c r="L140" s="5">
        <f>Table62[[#This Row],[NUMBER DRAWN 4]]</f>
        <v>34</v>
      </c>
      <c r="M140" s="5">
        <f>Table62[[#This Row],[NUMBER DRAWN 5]]</f>
        <v>49</v>
      </c>
      <c r="N140" s="5">
        <f>Table62[[#This Row],[GRAND NUMBER]]</f>
        <v>3</v>
      </c>
      <c r="O140" s="20">
        <f>Table62[[#This Row],[NUMBER DRAWN 12]]/48</f>
        <v>0.25</v>
      </c>
      <c r="P140" s="20">
        <f>Table62[[#This Row],[NUMBER DRAWN 23]]/48</f>
        <v>0.3125</v>
      </c>
      <c r="Q140" s="20">
        <f>Table62[[#This Row],[NUMBER DRAWN 34]]/48</f>
        <v>0.45833333333333331</v>
      </c>
      <c r="R140" s="20">
        <f>Table62[[#This Row],[NUMBER DRAWN 45]]/48</f>
        <v>0.70833333333333337</v>
      </c>
      <c r="S140" s="20">
        <f>Table62[[#This Row],[NUMBER DRAWN 56]]/48</f>
        <v>1.0208333333333333</v>
      </c>
      <c r="T140" s="20">
        <f>Table62[[#This Row],[GRAND NUMBER7]]/6</f>
        <v>0.5</v>
      </c>
      <c r="U140" s="23">
        <f>Table62[[#This Row],[NUMBER DRAWN 122]]*2^32</f>
        <v>1073741824</v>
      </c>
      <c r="V140" s="23">
        <f>Table62[[#This Row],[NUMBER DRAWN 233]]*2^32</f>
        <v>1342177280</v>
      </c>
      <c r="W140" s="23">
        <f>Table62[[#This Row],[NUMBER DRAWN 344]]*2^32</f>
        <v>1968526677.3333333</v>
      </c>
      <c r="X140" s="23">
        <f>Table62[[#This Row],[NUMBER DRAWN 455]]*2^32</f>
        <v>3042268501.3333335</v>
      </c>
      <c r="Y140" s="23">
        <f>Table62[[#This Row],[NUMBER DRAWN 566]]*2^32</f>
        <v>4384445781.333333</v>
      </c>
      <c r="Z140" s="23">
        <f>Table62[[#This Row],[GRAND NUMBER77]]*2^32</f>
        <v>2147483648</v>
      </c>
    </row>
    <row r="141" spans="1:26" x14ac:dyDescent="0.25">
      <c r="A141" s="6">
        <v>138</v>
      </c>
      <c r="B141" s="10">
        <v>43143</v>
      </c>
      <c r="C141" s="6">
        <v>17</v>
      </c>
      <c r="D141" s="6">
        <v>21</v>
      </c>
      <c r="E141" s="6">
        <v>34</v>
      </c>
      <c r="F141" s="6">
        <v>42</v>
      </c>
      <c r="G141" s="6">
        <v>44</v>
      </c>
      <c r="H141" s="6">
        <v>3</v>
      </c>
      <c r="I141" s="5">
        <f>Table62[[#This Row],[NUMBER DRAWN 1]]</f>
        <v>17</v>
      </c>
      <c r="J141" s="5">
        <f>Table62[[#This Row],[NUMBER DRAWN 2]]</f>
        <v>21</v>
      </c>
      <c r="K141" s="5">
        <f>Table62[[#This Row],[NUMBER DRAWN 3]]</f>
        <v>34</v>
      </c>
      <c r="L141" s="5">
        <f>Table62[[#This Row],[NUMBER DRAWN 4]]</f>
        <v>42</v>
      </c>
      <c r="M141" s="5">
        <f>Table62[[#This Row],[NUMBER DRAWN 5]]</f>
        <v>44</v>
      </c>
      <c r="N141" s="5">
        <f>Table62[[#This Row],[GRAND NUMBER]]</f>
        <v>3</v>
      </c>
      <c r="O141" s="20">
        <f>Table62[[#This Row],[NUMBER DRAWN 12]]/48</f>
        <v>0.35416666666666669</v>
      </c>
      <c r="P141" s="20">
        <f>Table62[[#This Row],[NUMBER DRAWN 23]]/48</f>
        <v>0.4375</v>
      </c>
      <c r="Q141" s="20">
        <f>Table62[[#This Row],[NUMBER DRAWN 34]]/48</f>
        <v>0.70833333333333337</v>
      </c>
      <c r="R141" s="20">
        <f>Table62[[#This Row],[NUMBER DRAWN 45]]/48</f>
        <v>0.875</v>
      </c>
      <c r="S141" s="20">
        <f>Table62[[#This Row],[NUMBER DRAWN 56]]/48</f>
        <v>0.91666666666666663</v>
      </c>
      <c r="T141" s="20">
        <f>Table62[[#This Row],[GRAND NUMBER7]]/6</f>
        <v>0.5</v>
      </c>
      <c r="U141" s="23">
        <f>Table62[[#This Row],[NUMBER DRAWN 122]]*2^32</f>
        <v>1521134250.6666667</v>
      </c>
      <c r="V141" s="23">
        <f>Table62[[#This Row],[NUMBER DRAWN 233]]*2^32</f>
        <v>1879048192</v>
      </c>
      <c r="W141" s="23">
        <f>Table62[[#This Row],[NUMBER DRAWN 344]]*2^32</f>
        <v>3042268501.3333335</v>
      </c>
      <c r="X141" s="23">
        <f>Table62[[#This Row],[NUMBER DRAWN 455]]*2^32</f>
        <v>3758096384</v>
      </c>
      <c r="Y141" s="23">
        <f>Table62[[#This Row],[NUMBER DRAWN 566]]*2^32</f>
        <v>3937053354.6666665</v>
      </c>
      <c r="Z141" s="23">
        <f>Table62[[#This Row],[GRAND NUMBER77]]*2^32</f>
        <v>2147483648</v>
      </c>
    </row>
    <row r="142" spans="1:26" x14ac:dyDescent="0.25">
      <c r="A142" s="5">
        <v>139</v>
      </c>
      <c r="B142" s="9">
        <v>43146</v>
      </c>
      <c r="C142" s="5">
        <v>2</v>
      </c>
      <c r="D142" s="5">
        <v>6</v>
      </c>
      <c r="E142" s="5">
        <v>12</v>
      </c>
      <c r="F142" s="5">
        <v>32</v>
      </c>
      <c r="G142" s="5">
        <v>43</v>
      </c>
      <c r="H142" s="5">
        <v>1</v>
      </c>
      <c r="I142" s="5">
        <f>Table62[[#This Row],[NUMBER DRAWN 1]]</f>
        <v>2</v>
      </c>
      <c r="J142" s="5">
        <f>Table62[[#This Row],[NUMBER DRAWN 2]]</f>
        <v>6</v>
      </c>
      <c r="K142" s="5">
        <f>Table62[[#This Row],[NUMBER DRAWN 3]]</f>
        <v>12</v>
      </c>
      <c r="L142" s="5">
        <f>Table62[[#This Row],[NUMBER DRAWN 4]]</f>
        <v>32</v>
      </c>
      <c r="M142" s="5">
        <f>Table62[[#This Row],[NUMBER DRAWN 5]]</f>
        <v>43</v>
      </c>
      <c r="N142" s="5">
        <f>Table62[[#This Row],[GRAND NUMBER]]</f>
        <v>1</v>
      </c>
      <c r="O142" s="20">
        <f>Table62[[#This Row],[NUMBER DRAWN 12]]/48</f>
        <v>4.1666666666666664E-2</v>
      </c>
      <c r="P142" s="20">
        <f>Table62[[#This Row],[NUMBER DRAWN 23]]/48</f>
        <v>0.125</v>
      </c>
      <c r="Q142" s="20">
        <f>Table62[[#This Row],[NUMBER DRAWN 34]]/48</f>
        <v>0.25</v>
      </c>
      <c r="R142" s="20">
        <f>Table62[[#This Row],[NUMBER DRAWN 45]]/48</f>
        <v>0.66666666666666663</v>
      </c>
      <c r="S142" s="20">
        <f>Table62[[#This Row],[NUMBER DRAWN 56]]/48</f>
        <v>0.89583333333333337</v>
      </c>
      <c r="T142" s="20">
        <f>Table62[[#This Row],[GRAND NUMBER7]]/6</f>
        <v>0.16666666666666666</v>
      </c>
      <c r="U142" s="23">
        <f>Table62[[#This Row],[NUMBER DRAWN 122]]*2^32</f>
        <v>178956970.66666666</v>
      </c>
      <c r="V142" s="23">
        <f>Table62[[#This Row],[NUMBER DRAWN 233]]*2^32</f>
        <v>536870912</v>
      </c>
      <c r="W142" s="23">
        <f>Table62[[#This Row],[NUMBER DRAWN 344]]*2^32</f>
        <v>1073741824</v>
      </c>
      <c r="X142" s="23">
        <f>Table62[[#This Row],[NUMBER DRAWN 455]]*2^32</f>
        <v>2863311530.6666665</v>
      </c>
      <c r="Y142" s="23">
        <f>Table62[[#This Row],[NUMBER DRAWN 566]]*2^32</f>
        <v>3847574869.3333335</v>
      </c>
      <c r="Z142" s="23">
        <f>Table62[[#This Row],[GRAND NUMBER77]]*2^32</f>
        <v>715827882.66666663</v>
      </c>
    </row>
    <row r="143" spans="1:26" x14ac:dyDescent="0.25">
      <c r="A143" s="6">
        <v>140</v>
      </c>
      <c r="B143" s="10">
        <v>43150</v>
      </c>
      <c r="C143" s="6">
        <v>2</v>
      </c>
      <c r="D143" s="6">
        <v>8</v>
      </c>
      <c r="E143" s="6">
        <v>26</v>
      </c>
      <c r="F143" s="6">
        <v>43</v>
      </c>
      <c r="G143" s="6">
        <v>45</v>
      </c>
      <c r="H143" s="6">
        <v>5</v>
      </c>
      <c r="I143" s="5">
        <f>Table62[[#This Row],[NUMBER DRAWN 1]]</f>
        <v>2</v>
      </c>
      <c r="J143" s="5">
        <f>Table62[[#This Row],[NUMBER DRAWN 2]]</f>
        <v>8</v>
      </c>
      <c r="K143" s="5">
        <f>Table62[[#This Row],[NUMBER DRAWN 3]]</f>
        <v>26</v>
      </c>
      <c r="L143" s="5">
        <f>Table62[[#This Row],[NUMBER DRAWN 4]]</f>
        <v>43</v>
      </c>
      <c r="M143" s="5">
        <f>Table62[[#This Row],[NUMBER DRAWN 5]]</f>
        <v>45</v>
      </c>
      <c r="N143" s="5">
        <f>Table62[[#This Row],[GRAND NUMBER]]</f>
        <v>5</v>
      </c>
      <c r="O143" s="20">
        <f>Table62[[#This Row],[NUMBER DRAWN 12]]/48</f>
        <v>4.1666666666666664E-2</v>
      </c>
      <c r="P143" s="20">
        <f>Table62[[#This Row],[NUMBER DRAWN 23]]/48</f>
        <v>0.16666666666666666</v>
      </c>
      <c r="Q143" s="20">
        <f>Table62[[#This Row],[NUMBER DRAWN 34]]/48</f>
        <v>0.54166666666666663</v>
      </c>
      <c r="R143" s="20">
        <f>Table62[[#This Row],[NUMBER DRAWN 45]]/48</f>
        <v>0.89583333333333337</v>
      </c>
      <c r="S143" s="20">
        <f>Table62[[#This Row],[NUMBER DRAWN 56]]/48</f>
        <v>0.9375</v>
      </c>
      <c r="T143" s="20">
        <f>Table62[[#This Row],[GRAND NUMBER7]]/6</f>
        <v>0.83333333333333337</v>
      </c>
      <c r="U143" s="23">
        <f>Table62[[#This Row],[NUMBER DRAWN 122]]*2^32</f>
        <v>178956970.66666666</v>
      </c>
      <c r="V143" s="23">
        <f>Table62[[#This Row],[NUMBER DRAWN 233]]*2^32</f>
        <v>715827882.66666663</v>
      </c>
      <c r="W143" s="23">
        <f>Table62[[#This Row],[NUMBER DRAWN 344]]*2^32</f>
        <v>2326440618.6666665</v>
      </c>
      <c r="X143" s="23">
        <f>Table62[[#This Row],[NUMBER DRAWN 455]]*2^32</f>
        <v>3847574869.3333335</v>
      </c>
      <c r="Y143" s="23">
        <f>Table62[[#This Row],[NUMBER DRAWN 566]]*2^32</f>
        <v>4026531840</v>
      </c>
      <c r="Z143" s="23">
        <f>Table62[[#This Row],[GRAND NUMBER77]]*2^32</f>
        <v>3579139413.3333335</v>
      </c>
    </row>
    <row r="144" spans="1:26" x14ac:dyDescent="0.25">
      <c r="A144" s="5">
        <v>141</v>
      </c>
      <c r="B144" s="9">
        <v>43153</v>
      </c>
      <c r="C144" s="5">
        <v>14</v>
      </c>
      <c r="D144" s="5">
        <v>20</v>
      </c>
      <c r="E144" s="5">
        <v>24</v>
      </c>
      <c r="F144" s="5">
        <v>26</v>
      </c>
      <c r="G144" s="5">
        <v>32</v>
      </c>
      <c r="H144" s="5">
        <v>1</v>
      </c>
      <c r="I144" s="5">
        <f>Table62[[#This Row],[NUMBER DRAWN 1]]</f>
        <v>14</v>
      </c>
      <c r="J144" s="5">
        <f>Table62[[#This Row],[NUMBER DRAWN 2]]</f>
        <v>20</v>
      </c>
      <c r="K144" s="5">
        <f>Table62[[#This Row],[NUMBER DRAWN 3]]</f>
        <v>24</v>
      </c>
      <c r="L144" s="5">
        <f>Table62[[#This Row],[NUMBER DRAWN 4]]</f>
        <v>26</v>
      </c>
      <c r="M144" s="5">
        <f>Table62[[#This Row],[NUMBER DRAWN 5]]</f>
        <v>32</v>
      </c>
      <c r="N144" s="5">
        <f>Table62[[#This Row],[GRAND NUMBER]]</f>
        <v>1</v>
      </c>
      <c r="O144" s="20">
        <f>Table62[[#This Row],[NUMBER DRAWN 12]]/48</f>
        <v>0.29166666666666669</v>
      </c>
      <c r="P144" s="20">
        <f>Table62[[#This Row],[NUMBER DRAWN 23]]/48</f>
        <v>0.41666666666666669</v>
      </c>
      <c r="Q144" s="20">
        <f>Table62[[#This Row],[NUMBER DRAWN 34]]/48</f>
        <v>0.5</v>
      </c>
      <c r="R144" s="20">
        <f>Table62[[#This Row],[NUMBER DRAWN 45]]/48</f>
        <v>0.54166666666666663</v>
      </c>
      <c r="S144" s="20">
        <f>Table62[[#This Row],[NUMBER DRAWN 56]]/48</f>
        <v>0.66666666666666663</v>
      </c>
      <c r="T144" s="20">
        <f>Table62[[#This Row],[GRAND NUMBER7]]/6</f>
        <v>0.16666666666666666</v>
      </c>
      <c r="U144" s="23">
        <f>Table62[[#This Row],[NUMBER DRAWN 122]]*2^32</f>
        <v>1252698794.6666667</v>
      </c>
      <c r="V144" s="23">
        <f>Table62[[#This Row],[NUMBER DRAWN 233]]*2^32</f>
        <v>1789569706.6666667</v>
      </c>
      <c r="W144" s="23">
        <f>Table62[[#This Row],[NUMBER DRAWN 344]]*2^32</f>
        <v>2147483648</v>
      </c>
      <c r="X144" s="23">
        <f>Table62[[#This Row],[NUMBER DRAWN 455]]*2^32</f>
        <v>2326440618.6666665</v>
      </c>
      <c r="Y144" s="23">
        <f>Table62[[#This Row],[NUMBER DRAWN 566]]*2^32</f>
        <v>2863311530.6666665</v>
      </c>
      <c r="Z144" s="23">
        <f>Table62[[#This Row],[GRAND NUMBER77]]*2^32</f>
        <v>715827882.66666663</v>
      </c>
    </row>
    <row r="145" spans="1:26" x14ac:dyDescent="0.25">
      <c r="A145" s="6">
        <v>142</v>
      </c>
      <c r="B145" s="10">
        <v>43157</v>
      </c>
      <c r="C145" s="6">
        <v>3</v>
      </c>
      <c r="D145" s="6">
        <v>35</v>
      </c>
      <c r="E145" s="6">
        <v>40</v>
      </c>
      <c r="F145" s="6">
        <v>45</v>
      </c>
      <c r="G145" s="6">
        <v>48</v>
      </c>
      <c r="H145" s="6">
        <v>1</v>
      </c>
      <c r="I145" s="5">
        <f>Table62[[#This Row],[NUMBER DRAWN 1]]</f>
        <v>3</v>
      </c>
      <c r="J145" s="5">
        <f>Table62[[#This Row],[NUMBER DRAWN 2]]</f>
        <v>35</v>
      </c>
      <c r="K145" s="5">
        <f>Table62[[#This Row],[NUMBER DRAWN 3]]</f>
        <v>40</v>
      </c>
      <c r="L145" s="5">
        <f>Table62[[#This Row],[NUMBER DRAWN 4]]</f>
        <v>45</v>
      </c>
      <c r="M145" s="5">
        <f>Table62[[#This Row],[NUMBER DRAWN 5]]</f>
        <v>48</v>
      </c>
      <c r="N145" s="5">
        <f>Table62[[#This Row],[GRAND NUMBER]]</f>
        <v>1</v>
      </c>
      <c r="O145" s="20">
        <f>Table62[[#This Row],[NUMBER DRAWN 12]]/48</f>
        <v>6.25E-2</v>
      </c>
      <c r="P145" s="20">
        <f>Table62[[#This Row],[NUMBER DRAWN 23]]/48</f>
        <v>0.72916666666666663</v>
      </c>
      <c r="Q145" s="20">
        <f>Table62[[#This Row],[NUMBER DRAWN 34]]/48</f>
        <v>0.83333333333333337</v>
      </c>
      <c r="R145" s="20">
        <f>Table62[[#This Row],[NUMBER DRAWN 45]]/48</f>
        <v>0.9375</v>
      </c>
      <c r="S145" s="20">
        <f>Table62[[#This Row],[NUMBER DRAWN 56]]/48</f>
        <v>1</v>
      </c>
      <c r="T145" s="20">
        <f>Table62[[#This Row],[GRAND NUMBER7]]/6</f>
        <v>0.16666666666666666</v>
      </c>
      <c r="U145" s="23">
        <f>Table62[[#This Row],[NUMBER DRAWN 122]]*2^32</f>
        <v>268435456</v>
      </c>
      <c r="V145" s="23">
        <f>Table62[[#This Row],[NUMBER DRAWN 233]]*2^32</f>
        <v>3131746986.6666665</v>
      </c>
      <c r="W145" s="23">
        <f>Table62[[#This Row],[NUMBER DRAWN 344]]*2^32</f>
        <v>3579139413.3333335</v>
      </c>
      <c r="X145" s="23">
        <f>Table62[[#This Row],[NUMBER DRAWN 455]]*2^32</f>
        <v>4026531840</v>
      </c>
      <c r="Y145" s="23">
        <f>Table62[[#This Row],[NUMBER DRAWN 566]]*2^32</f>
        <v>4294967296</v>
      </c>
      <c r="Z145" s="23">
        <f>Table62[[#This Row],[GRAND NUMBER77]]*2^32</f>
        <v>715827882.66666663</v>
      </c>
    </row>
    <row r="146" spans="1:26" x14ac:dyDescent="0.25">
      <c r="A146" s="5">
        <v>143</v>
      </c>
      <c r="B146" s="9">
        <v>43160</v>
      </c>
      <c r="C146" s="5">
        <v>1</v>
      </c>
      <c r="D146" s="5">
        <v>15</v>
      </c>
      <c r="E146" s="5">
        <v>24</v>
      </c>
      <c r="F146" s="5">
        <v>31</v>
      </c>
      <c r="G146" s="5">
        <v>42</v>
      </c>
      <c r="H146" s="5">
        <v>1</v>
      </c>
      <c r="I146" s="5">
        <f>Table62[[#This Row],[NUMBER DRAWN 1]]</f>
        <v>1</v>
      </c>
      <c r="J146" s="5">
        <f>Table62[[#This Row],[NUMBER DRAWN 2]]</f>
        <v>15</v>
      </c>
      <c r="K146" s="5">
        <f>Table62[[#This Row],[NUMBER DRAWN 3]]</f>
        <v>24</v>
      </c>
      <c r="L146" s="5">
        <f>Table62[[#This Row],[NUMBER DRAWN 4]]</f>
        <v>31</v>
      </c>
      <c r="M146" s="5">
        <f>Table62[[#This Row],[NUMBER DRAWN 5]]</f>
        <v>42</v>
      </c>
      <c r="N146" s="5">
        <f>Table62[[#This Row],[GRAND NUMBER]]</f>
        <v>1</v>
      </c>
      <c r="O146" s="20">
        <f>Table62[[#This Row],[NUMBER DRAWN 12]]/48</f>
        <v>2.0833333333333332E-2</v>
      </c>
      <c r="P146" s="20">
        <f>Table62[[#This Row],[NUMBER DRAWN 23]]/48</f>
        <v>0.3125</v>
      </c>
      <c r="Q146" s="20">
        <f>Table62[[#This Row],[NUMBER DRAWN 34]]/48</f>
        <v>0.5</v>
      </c>
      <c r="R146" s="20">
        <f>Table62[[#This Row],[NUMBER DRAWN 45]]/48</f>
        <v>0.64583333333333337</v>
      </c>
      <c r="S146" s="20">
        <f>Table62[[#This Row],[NUMBER DRAWN 56]]/48</f>
        <v>0.875</v>
      </c>
      <c r="T146" s="20">
        <f>Table62[[#This Row],[GRAND NUMBER7]]/6</f>
        <v>0.16666666666666666</v>
      </c>
      <c r="U146" s="23">
        <f>Table62[[#This Row],[NUMBER DRAWN 122]]*2^32</f>
        <v>89478485.333333328</v>
      </c>
      <c r="V146" s="23">
        <f>Table62[[#This Row],[NUMBER DRAWN 233]]*2^32</f>
        <v>1342177280</v>
      </c>
      <c r="W146" s="23">
        <f>Table62[[#This Row],[NUMBER DRAWN 344]]*2^32</f>
        <v>2147483648</v>
      </c>
      <c r="X146" s="23">
        <f>Table62[[#This Row],[NUMBER DRAWN 455]]*2^32</f>
        <v>2773833045.3333335</v>
      </c>
      <c r="Y146" s="23">
        <f>Table62[[#This Row],[NUMBER DRAWN 566]]*2^32</f>
        <v>3758096384</v>
      </c>
      <c r="Z146" s="23">
        <f>Table62[[#This Row],[GRAND NUMBER77]]*2^32</f>
        <v>715827882.66666663</v>
      </c>
    </row>
    <row r="147" spans="1:26" x14ac:dyDescent="0.25">
      <c r="A147" s="6">
        <v>144</v>
      </c>
      <c r="B147" s="10">
        <v>43164</v>
      </c>
      <c r="C147" s="6">
        <v>12</v>
      </c>
      <c r="D147" s="6">
        <v>21</v>
      </c>
      <c r="E147" s="6">
        <v>29</v>
      </c>
      <c r="F147" s="6">
        <v>33</v>
      </c>
      <c r="G147" s="6">
        <v>35</v>
      </c>
      <c r="H147" s="6">
        <v>3</v>
      </c>
      <c r="I147" s="5">
        <f>Table62[[#This Row],[NUMBER DRAWN 1]]</f>
        <v>12</v>
      </c>
      <c r="J147" s="5">
        <f>Table62[[#This Row],[NUMBER DRAWN 2]]</f>
        <v>21</v>
      </c>
      <c r="K147" s="5">
        <f>Table62[[#This Row],[NUMBER DRAWN 3]]</f>
        <v>29</v>
      </c>
      <c r="L147" s="5">
        <f>Table62[[#This Row],[NUMBER DRAWN 4]]</f>
        <v>33</v>
      </c>
      <c r="M147" s="5">
        <f>Table62[[#This Row],[NUMBER DRAWN 5]]</f>
        <v>35</v>
      </c>
      <c r="N147" s="5">
        <f>Table62[[#This Row],[GRAND NUMBER]]</f>
        <v>3</v>
      </c>
      <c r="O147" s="20">
        <f>Table62[[#This Row],[NUMBER DRAWN 12]]/48</f>
        <v>0.25</v>
      </c>
      <c r="P147" s="20">
        <f>Table62[[#This Row],[NUMBER DRAWN 23]]/48</f>
        <v>0.4375</v>
      </c>
      <c r="Q147" s="20">
        <f>Table62[[#This Row],[NUMBER DRAWN 34]]/48</f>
        <v>0.60416666666666663</v>
      </c>
      <c r="R147" s="20">
        <f>Table62[[#This Row],[NUMBER DRAWN 45]]/48</f>
        <v>0.6875</v>
      </c>
      <c r="S147" s="20">
        <f>Table62[[#This Row],[NUMBER DRAWN 56]]/48</f>
        <v>0.72916666666666663</v>
      </c>
      <c r="T147" s="20">
        <f>Table62[[#This Row],[GRAND NUMBER7]]/6</f>
        <v>0.5</v>
      </c>
      <c r="U147" s="23">
        <f>Table62[[#This Row],[NUMBER DRAWN 122]]*2^32</f>
        <v>1073741824</v>
      </c>
      <c r="V147" s="23">
        <f>Table62[[#This Row],[NUMBER DRAWN 233]]*2^32</f>
        <v>1879048192</v>
      </c>
      <c r="W147" s="23">
        <f>Table62[[#This Row],[NUMBER DRAWN 344]]*2^32</f>
        <v>2594876074.6666665</v>
      </c>
      <c r="X147" s="23">
        <f>Table62[[#This Row],[NUMBER DRAWN 455]]*2^32</f>
        <v>2952790016</v>
      </c>
      <c r="Y147" s="23">
        <f>Table62[[#This Row],[NUMBER DRAWN 566]]*2^32</f>
        <v>3131746986.6666665</v>
      </c>
      <c r="Z147" s="23">
        <f>Table62[[#This Row],[GRAND NUMBER77]]*2^32</f>
        <v>2147483648</v>
      </c>
    </row>
    <row r="148" spans="1:26" x14ac:dyDescent="0.25">
      <c r="A148" s="5">
        <v>145</v>
      </c>
      <c r="B148" s="9">
        <v>43167</v>
      </c>
      <c r="C148" s="5">
        <v>11</v>
      </c>
      <c r="D148" s="5">
        <v>17</v>
      </c>
      <c r="E148" s="5">
        <v>38</v>
      </c>
      <c r="F148" s="5">
        <v>43</v>
      </c>
      <c r="G148" s="5">
        <v>49</v>
      </c>
      <c r="H148" s="5">
        <v>1</v>
      </c>
      <c r="I148" s="5">
        <f>Table62[[#This Row],[NUMBER DRAWN 1]]</f>
        <v>11</v>
      </c>
      <c r="J148" s="5">
        <f>Table62[[#This Row],[NUMBER DRAWN 2]]</f>
        <v>17</v>
      </c>
      <c r="K148" s="5">
        <f>Table62[[#This Row],[NUMBER DRAWN 3]]</f>
        <v>38</v>
      </c>
      <c r="L148" s="5">
        <f>Table62[[#This Row],[NUMBER DRAWN 4]]</f>
        <v>43</v>
      </c>
      <c r="M148" s="5">
        <f>Table62[[#This Row],[NUMBER DRAWN 5]]</f>
        <v>49</v>
      </c>
      <c r="N148" s="5">
        <f>Table62[[#This Row],[GRAND NUMBER]]</f>
        <v>1</v>
      </c>
      <c r="O148" s="20">
        <f>Table62[[#This Row],[NUMBER DRAWN 12]]/48</f>
        <v>0.22916666666666666</v>
      </c>
      <c r="P148" s="20">
        <f>Table62[[#This Row],[NUMBER DRAWN 23]]/48</f>
        <v>0.35416666666666669</v>
      </c>
      <c r="Q148" s="20">
        <f>Table62[[#This Row],[NUMBER DRAWN 34]]/48</f>
        <v>0.79166666666666663</v>
      </c>
      <c r="R148" s="20">
        <f>Table62[[#This Row],[NUMBER DRAWN 45]]/48</f>
        <v>0.89583333333333337</v>
      </c>
      <c r="S148" s="20">
        <f>Table62[[#This Row],[NUMBER DRAWN 56]]/48</f>
        <v>1.0208333333333333</v>
      </c>
      <c r="T148" s="20">
        <f>Table62[[#This Row],[GRAND NUMBER7]]/6</f>
        <v>0.16666666666666666</v>
      </c>
      <c r="U148" s="23">
        <f>Table62[[#This Row],[NUMBER DRAWN 122]]*2^32</f>
        <v>984263338.66666663</v>
      </c>
      <c r="V148" s="23">
        <f>Table62[[#This Row],[NUMBER DRAWN 233]]*2^32</f>
        <v>1521134250.6666667</v>
      </c>
      <c r="W148" s="23">
        <f>Table62[[#This Row],[NUMBER DRAWN 344]]*2^32</f>
        <v>3400182442.6666665</v>
      </c>
      <c r="X148" s="23">
        <f>Table62[[#This Row],[NUMBER DRAWN 455]]*2^32</f>
        <v>3847574869.3333335</v>
      </c>
      <c r="Y148" s="23">
        <f>Table62[[#This Row],[NUMBER DRAWN 566]]*2^32</f>
        <v>4384445781.333333</v>
      </c>
      <c r="Z148" s="23">
        <f>Table62[[#This Row],[GRAND NUMBER77]]*2^32</f>
        <v>715827882.66666663</v>
      </c>
    </row>
    <row r="149" spans="1:26" x14ac:dyDescent="0.25">
      <c r="A149" s="6">
        <v>146</v>
      </c>
      <c r="B149" s="10">
        <v>43171</v>
      </c>
      <c r="C149" s="6">
        <v>4</v>
      </c>
      <c r="D149" s="6">
        <v>17</v>
      </c>
      <c r="E149" s="6">
        <v>23</v>
      </c>
      <c r="F149" s="6">
        <v>24</v>
      </c>
      <c r="G149" s="6">
        <v>32</v>
      </c>
      <c r="H149" s="6">
        <v>4</v>
      </c>
      <c r="I149" s="5">
        <f>Table62[[#This Row],[NUMBER DRAWN 1]]</f>
        <v>4</v>
      </c>
      <c r="J149" s="5">
        <f>Table62[[#This Row],[NUMBER DRAWN 2]]</f>
        <v>17</v>
      </c>
      <c r="K149" s="5">
        <f>Table62[[#This Row],[NUMBER DRAWN 3]]</f>
        <v>23</v>
      </c>
      <c r="L149" s="5">
        <f>Table62[[#This Row],[NUMBER DRAWN 4]]</f>
        <v>24</v>
      </c>
      <c r="M149" s="5">
        <f>Table62[[#This Row],[NUMBER DRAWN 5]]</f>
        <v>32</v>
      </c>
      <c r="N149" s="5">
        <f>Table62[[#This Row],[GRAND NUMBER]]</f>
        <v>4</v>
      </c>
      <c r="O149" s="20">
        <f>Table62[[#This Row],[NUMBER DRAWN 12]]/48</f>
        <v>8.3333333333333329E-2</v>
      </c>
      <c r="P149" s="20">
        <f>Table62[[#This Row],[NUMBER DRAWN 23]]/48</f>
        <v>0.35416666666666669</v>
      </c>
      <c r="Q149" s="20">
        <f>Table62[[#This Row],[NUMBER DRAWN 34]]/48</f>
        <v>0.47916666666666669</v>
      </c>
      <c r="R149" s="20">
        <f>Table62[[#This Row],[NUMBER DRAWN 45]]/48</f>
        <v>0.5</v>
      </c>
      <c r="S149" s="20">
        <f>Table62[[#This Row],[NUMBER DRAWN 56]]/48</f>
        <v>0.66666666666666663</v>
      </c>
      <c r="T149" s="20">
        <f>Table62[[#This Row],[GRAND NUMBER7]]/6</f>
        <v>0.66666666666666663</v>
      </c>
      <c r="U149" s="23">
        <f>Table62[[#This Row],[NUMBER DRAWN 122]]*2^32</f>
        <v>357913941.33333331</v>
      </c>
      <c r="V149" s="23">
        <f>Table62[[#This Row],[NUMBER DRAWN 233]]*2^32</f>
        <v>1521134250.6666667</v>
      </c>
      <c r="W149" s="23">
        <f>Table62[[#This Row],[NUMBER DRAWN 344]]*2^32</f>
        <v>2058005162.6666667</v>
      </c>
      <c r="X149" s="23">
        <f>Table62[[#This Row],[NUMBER DRAWN 455]]*2^32</f>
        <v>2147483648</v>
      </c>
      <c r="Y149" s="23">
        <f>Table62[[#This Row],[NUMBER DRAWN 566]]*2^32</f>
        <v>2863311530.6666665</v>
      </c>
      <c r="Z149" s="23">
        <f>Table62[[#This Row],[GRAND NUMBER77]]*2^32</f>
        <v>2863311530.6666665</v>
      </c>
    </row>
    <row r="150" spans="1:26" x14ac:dyDescent="0.25">
      <c r="A150" s="5">
        <v>147</v>
      </c>
      <c r="B150" s="9">
        <v>43174</v>
      </c>
      <c r="C150" s="5">
        <v>9</v>
      </c>
      <c r="D150" s="5">
        <v>10</v>
      </c>
      <c r="E150" s="5">
        <v>14</v>
      </c>
      <c r="F150" s="5">
        <v>23</v>
      </c>
      <c r="G150" s="5">
        <v>44</v>
      </c>
      <c r="H150" s="5">
        <v>6</v>
      </c>
      <c r="I150" s="5">
        <f>Table62[[#This Row],[NUMBER DRAWN 1]]</f>
        <v>9</v>
      </c>
      <c r="J150" s="5">
        <f>Table62[[#This Row],[NUMBER DRAWN 2]]</f>
        <v>10</v>
      </c>
      <c r="K150" s="5">
        <f>Table62[[#This Row],[NUMBER DRAWN 3]]</f>
        <v>14</v>
      </c>
      <c r="L150" s="5">
        <f>Table62[[#This Row],[NUMBER DRAWN 4]]</f>
        <v>23</v>
      </c>
      <c r="M150" s="5">
        <f>Table62[[#This Row],[NUMBER DRAWN 5]]</f>
        <v>44</v>
      </c>
      <c r="N150" s="5">
        <f>Table62[[#This Row],[GRAND NUMBER]]</f>
        <v>6</v>
      </c>
      <c r="O150" s="20">
        <f>Table62[[#This Row],[NUMBER DRAWN 12]]/48</f>
        <v>0.1875</v>
      </c>
      <c r="P150" s="20">
        <f>Table62[[#This Row],[NUMBER DRAWN 23]]/48</f>
        <v>0.20833333333333334</v>
      </c>
      <c r="Q150" s="20">
        <f>Table62[[#This Row],[NUMBER DRAWN 34]]/48</f>
        <v>0.29166666666666669</v>
      </c>
      <c r="R150" s="20">
        <f>Table62[[#This Row],[NUMBER DRAWN 45]]/48</f>
        <v>0.47916666666666669</v>
      </c>
      <c r="S150" s="20">
        <f>Table62[[#This Row],[NUMBER DRAWN 56]]/48</f>
        <v>0.91666666666666663</v>
      </c>
      <c r="T150" s="20">
        <f>Table62[[#This Row],[GRAND NUMBER7]]/6</f>
        <v>1</v>
      </c>
      <c r="U150" s="23">
        <f>Table62[[#This Row],[NUMBER DRAWN 122]]*2^32</f>
        <v>805306368</v>
      </c>
      <c r="V150" s="23">
        <f>Table62[[#This Row],[NUMBER DRAWN 233]]*2^32</f>
        <v>894784853.33333337</v>
      </c>
      <c r="W150" s="23">
        <f>Table62[[#This Row],[NUMBER DRAWN 344]]*2^32</f>
        <v>1252698794.6666667</v>
      </c>
      <c r="X150" s="23">
        <f>Table62[[#This Row],[NUMBER DRAWN 455]]*2^32</f>
        <v>2058005162.6666667</v>
      </c>
      <c r="Y150" s="23">
        <f>Table62[[#This Row],[NUMBER DRAWN 566]]*2^32</f>
        <v>3937053354.6666665</v>
      </c>
      <c r="Z150" s="23">
        <f>Table62[[#This Row],[GRAND NUMBER77]]*2^32</f>
        <v>4294967296</v>
      </c>
    </row>
    <row r="151" spans="1:26" x14ac:dyDescent="0.25">
      <c r="A151" s="6">
        <v>148</v>
      </c>
      <c r="B151" s="10">
        <v>43178</v>
      </c>
      <c r="C151" s="6">
        <v>6</v>
      </c>
      <c r="D151" s="6">
        <v>30</v>
      </c>
      <c r="E151" s="6">
        <v>34</v>
      </c>
      <c r="F151" s="6">
        <v>46</v>
      </c>
      <c r="G151" s="6">
        <v>49</v>
      </c>
      <c r="H151" s="6">
        <v>4</v>
      </c>
      <c r="I151" s="5">
        <f>Table62[[#This Row],[NUMBER DRAWN 1]]</f>
        <v>6</v>
      </c>
      <c r="J151" s="5">
        <f>Table62[[#This Row],[NUMBER DRAWN 2]]</f>
        <v>30</v>
      </c>
      <c r="K151" s="5">
        <f>Table62[[#This Row],[NUMBER DRAWN 3]]</f>
        <v>34</v>
      </c>
      <c r="L151" s="5">
        <f>Table62[[#This Row],[NUMBER DRAWN 4]]</f>
        <v>46</v>
      </c>
      <c r="M151" s="5">
        <f>Table62[[#This Row],[NUMBER DRAWN 5]]</f>
        <v>49</v>
      </c>
      <c r="N151" s="5">
        <f>Table62[[#This Row],[GRAND NUMBER]]</f>
        <v>4</v>
      </c>
      <c r="O151" s="20">
        <f>Table62[[#This Row],[NUMBER DRAWN 12]]/48</f>
        <v>0.125</v>
      </c>
      <c r="P151" s="20">
        <f>Table62[[#This Row],[NUMBER DRAWN 23]]/48</f>
        <v>0.625</v>
      </c>
      <c r="Q151" s="20">
        <f>Table62[[#This Row],[NUMBER DRAWN 34]]/48</f>
        <v>0.70833333333333337</v>
      </c>
      <c r="R151" s="20">
        <f>Table62[[#This Row],[NUMBER DRAWN 45]]/48</f>
        <v>0.95833333333333337</v>
      </c>
      <c r="S151" s="20">
        <f>Table62[[#This Row],[NUMBER DRAWN 56]]/48</f>
        <v>1.0208333333333333</v>
      </c>
      <c r="T151" s="20">
        <f>Table62[[#This Row],[GRAND NUMBER7]]/6</f>
        <v>0.66666666666666663</v>
      </c>
      <c r="U151" s="23">
        <f>Table62[[#This Row],[NUMBER DRAWN 122]]*2^32</f>
        <v>536870912</v>
      </c>
      <c r="V151" s="23">
        <f>Table62[[#This Row],[NUMBER DRAWN 233]]*2^32</f>
        <v>2684354560</v>
      </c>
      <c r="W151" s="23">
        <f>Table62[[#This Row],[NUMBER DRAWN 344]]*2^32</f>
        <v>3042268501.3333335</v>
      </c>
      <c r="X151" s="23">
        <f>Table62[[#This Row],[NUMBER DRAWN 455]]*2^32</f>
        <v>4116010325.3333335</v>
      </c>
      <c r="Y151" s="23">
        <f>Table62[[#This Row],[NUMBER DRAWN 566]]*2^32</f>
        <v>4384445781.333333</v>
      </c>
      <c r="Z151" s="23">
        <f>Table62[[#This Row],[GRAND NUMBER77]]*2^32</f>
        <v>2863311530.6666665</v>
      </c>
    </row>
    <row r="152" spans="1:26" x14ac:dyDescent="0.25">
      <c r="A152" s="5">
        <v>149</v>
      </c>
      <c r="B152" s="9">
        <v>43181</v>
      </c>
      <c r="C152" s="5">
        <v>3</v>
      </c>
      <c r="D152" s="5">
        <v>9</v>
      </c>
      <c r="E152" s="5">
        <v>18</v>
      </c>
      <c r="F152" s="5">
        <v>19</v>
      </c>
      <c r="G152" s="5">
        <v>22</v>
      </c>
      <c r="H152" s="5">
        <v>2</v>
      </c>
      <c r="I152" s="5">
        <f>Table62[[#This Row],[NUMBER DRAWN 1]]</f>
        <v>3</v>
      </c>
      <c r="J152" s="5">
        <f>Table62[[#This Row],[NUMBER DRAWN 2]]</f>
        <v>9</v>
      </c>
      <c r="K152" s="5">
        <f>Table62[[#This Row],[NUMBER DRAWN 3]]</f>
        <v>18</v>
      </c>
      <c r="L152" s="5">
        <f>Table62[[#This Row],[NUMBER DRAWN 4]]</f>
        <v>19</v>
      </c>
      <c r="M152" s="5">
        <f>Table62[[#This Row],[NUMBER DRAWN 5]]</f>
        <v>22</v>
      </c>
      <c r="N152" s="5">
        <f>Table62[[#This Row],[GRAND NUMBER]]</f>
        <v>2</v>
      </c>
      <c r="O152" s="20">
        <f>Table62[[#This Row],[NUMBER DRAWN 12]]/48</f>
        <v>6.25E-2</v>
      </c>
      <c r="P152" s="20">
        <f>Table62[[#This Row],[NUMBER DRAWN 23]]/48</f>
        <v>0.1875</v>
      </c>
      <c r="Q152" s="20">
        <f>Table62[[#This Row],[NUMBER DRAWN 34]]/48</f>
        <v>0.375</v>
      </c>
      <c r="R152" s="20">
        <f>Table62[[#This Row],[NUMBER DRAWN 45]]/48</f>
        <v>0.39583333333333331</v>
      </c>
      <c r="S152" s="20">
        <f>Table62[[#This Row],[NUMBER DRAWN 56]]/48</f>
        <v>0.45833333333333331</v>
      </c>
      <c r="T152" s="20">
        <f>Table62[[#This Row],[GRAND NUMBER7]]/6</f>
        <v>0.33333333333333331</v>
      </c>
      <c r="U152" s="23">
        <f>Table62[[#This Row],[NUMBER DRAWN 122]]*2^32</f>
        <v>268435456</v>
      </c>
      <c r="V152" s="23">
        <f>Table62[[#This Row],[NUMBER DRAWN 233]]*2^32</f>
        <v>805306368</v>
      </c>
      <c r="W152" s="23">
        <f>Table62[[#This Row],[NUMBER DRAWN 344]]*2^32</f>
        <v>1610612736</v>
      </c>
      <c r="X152" s="23">
        <f>Table62[[#This Row],[NUMBER DRAWN 455]]*2^32</f>
        <v>1700091221.3333333</v>
      </c>
      <c r="Y152" s="23">
        <f>Table62[[#This Row],[NUMBER DRAWN 566]]*2^32</f>
        <v>1968526677.3333333</v>
      </c>
      <c r="Z152" s="23">
        <f>Table62[[#This Row],[GRAND NUMBER77]]*2^32</f>
        <v>1431655765.3333333</v>
      </c>
    </row>
    <row r="153" spans="1:26" x14ac:dyDescent="0.25">
      <c r="A153" s="6">
        <v>150</v>
      </c>
      <c r="B153" s="10">
        <v>43185</v>
      </c>
      <c r="C153" s="6">
        <v>14</v>
      </c>
      <c r="D153" s="6">
        <v>22</v>
      </c>
      <c r="E153" s="6">
        <v>26</v>
      </c>
      <c r="F153" s="6">
        <v>36</v>
      </c>
      <c r="G153" s="6">
        <v>45</v>
      </c>
      <c r="H153" s="6">
        <v>7</v>
      </c>
      <c r="I153" s="5">
        <f>Table62[[#This Row],[NUMBER DRAWN 1]]</f>
        <v>14</v>
      </c>
      <c r="J153" s="5">
        <f>Table62[[#This Row],[NUMBER DRAWN 2]]</f>
        <v>22</v>
      </c>
      <c r="K153" s="5">
        <f>Table62[[#This Row],[NUMBER DRAWN 3]]</f>
        <v>26</v>
      </c>
      <c r="L153" s="5">
        <f>Table62[[#This Row],[NUMBER DRAWN 4]]</f>
        <v>36</v>
      </c>
      <c r="M153" s="5">
        <f>Table62[[#This Row],[NUMBER DRAWN 5]]</f>
        <v>45</v>
      </c>
      <c r="N153" s="5">
        <f>Table62[[#This Row],[GRAND NUMBER]]</f>
        <v>7</v>
      </c>
      <c r="O153" s="20">
        <f>Table62[[#This Row],[NUMBER DRAWN 12]]/48</f>
        <v>0.29166666666666669</v>
      </c>
      <c r="P153" s="20">
        <f>Table62[[#This Row],[NUMBER DRAWN 23]]/48</f>
        <v>0.45833333333333331</v>
      </c>
      <c r="Q153" s="20">
        <f>Table62[[#This Row],[NUMBER DRAWN 34]]/48</f>
        <v>0.54166666666666663</v>
      </c>
      <c r="R153" s="20">
        <f>Table62[[#This Row],[NUMBER DRAWN 45]]/48</f>
        <v>0.75</v>
      </c>
      <c r="S153" s="20">
        <f>Table62[[#This Row],[NUMBER DRAWN 56]]/48</f>
        <v>0.9375</v>
      </c>
      <c r="T153" s="20">
        <f>Table62[[#This Row],[GRAND NUMBER7]]/6</f>
        <v>1.1666666666666667</v>
      </c>
      <c r="U153" s="23">
        <f>Table62[[#This Row],[NUMBER DRAWN 122]]*2^32</f>
        <v>1252698794.6666667</v>
      </c>
      <c r="V153" s="23">
        <f>Table62[[#This Row],[NUMBER DRAWN 233]]*2^32</f>
        <v>1968526677.3333333</v>
      </c>
      <c r="W153" s="23">
        <f>Table62[[#This Row],[NUMBER DRAWN 344]]*2^32</f>
        <v>2326440618.6666665</v>
      </c>
      <c r="X153" s="23">
        <f>Table62[[#This Row],[NUMBER DRAWN 455]]*2^32</f>
        <v>3221225472</v>
      </c>
      <c r="Y153" s="23">
        <f>Table62[[#This Row],[NUMBER DRAWN 566]]*2^32</f>
        <v>4026531840</v>
      </c>
      <c r="Z153" s="23">
        <f>Table62[[#This Row],[GRAND NUMBER77]]*2^32</f>
        <v>5010795178.666667</v>
      </c>
    </row>
    <row r="154" spans="1:26" x14ac:dyDescent="0.25">
      <c r="A154" s="5">
        <v>151</v>
      </c>
      <c r="B154" s="9">
        <v>43188</v>
      </c>
      <c r="C154" s="5">
        <v>14</v>
      </c>
      <c r="D154" s="5">
        <v>17</v>
      </c>
      <c r="E154" s="5">
        <v>29</v>
      </c>
      <c r="F154" s="5">
        <v>36</v>
      </c>
      <c r="G154" s="5">
        <v>43</v>
      </c>
      <c r="H154" s="5">
        <v>1</v>
      </c>
      <c r="I154" s="5">
        <f>Table62[[#This Row],[NUMBER DRAWN 1]]</f>
        <v>14</v>
      </c>
      <c r="J154" s="5">
        <f>Table62[[#This Row],[NUMBER DRAWN 2]]</f>
        <v>17</v>
      </c>
      <c r="K154" s="5">
        <f>Table62[[#This Row],[NUMBER DRAWN 3]]</f>
        <v>29</v>
      </c>
      <c r="L154" s="5">
        <f>Table62[[#This Row],[NUMBER DRAWN 4]]</f>
        <v>36</v>
      </c>
      <c r="M154" s="5">
        <f>Table62[[#This Row],[NUMBER DRAWN 5]]</f>
        <v>43</v>
      </c>
      <c r="N154" s="5">
        <f>Table62[[#This Row],[GRAND NUMBER]]</f>
        <v>1</v>
      </c>
      <c r="O154" s="20">
        <f>Table62[[#This Row],[NUMBER DRAWN 12]]/48</f>
        <v>0.29166666666666669</v>
      </c>
      <c r="P154" s="20">
        <f>Table62[[#This Row],[NUMBER DRAWN 23]]/48</f>
        <v>0.35416666666666669</v>
      </c>
      <c r="Q154" s="20">
        <f>Table62[[#This Row],[NUMBER DRAWN 34]]/48</f>
        <v>0.60416666666666663</v>
      </c>
      <c r="R154" s="20">
        <f>Table62[[#This Row],[NUMBER DRAWN 45]]/48</f>
        <v>0.75</v>
      </c>
      <c r="S154" s="20">
        <f>Table62[[#This Row],[NUMBER DRAWN 56]]/48</f>
        <v>0.89583333333333337</v>
      </c>
      <c r="T154" s="20">
        <f>Table62[[#This Row],[GRAND NUMBER7]]/6</f>
        <v>0.16666666666666666</v>
      </c>
      <c r="U154" s="23">
        <f>Table62[[#This Row],[NUMBER DRAWN 122]]*2^32</f>
        <v>1252698794.6666667</v>
      </c>
      <c r="V154" s="23">
        <f>Table62[[#This Row],[NUMBER DRAWN 233]]*2^32</f>
        <v>1521134250.6666667</v>
      </c>
      <c r="W154" s="23">
        <f>Table62[[#This Row],[NUMBER DRAWN 344]]*2^32</f>
        <v>2594876074.6666665</v>
      </c>
      <c r="X154" s="23">
        <f>Table62[[#This Row],[NUMBER DRAWN 455]]*2^32</f>
        <v>3221225472</v>
      </c>
      <c r="Y154" s="23">
        <f>Table62[[#This Row],[NUMBER DRAWN 566]]*2^32</f>
        <v>3847574869.3333335</v>
      </c>
      <c r="Z154" s="23">
        <f>Table62[[#This Row],[GRAND NUMBER77]]*2^32</f>
        <v>715827882.66666663</v>
      </c>
    </row>
    <row r="155" spans="1:26" x14ac:dyDescent="0.25">
      <c r="A155" s="6">
        <v>152</v>
      </c>
      <c r="B155" s="10">
        <v>43192</v>
      </c>
      <c r="C155" s="6">
        <v>22</v>
      </c>
      <c r="D155" s="6">
        <v>25</v>
      </c>
      <c r="E155" s="6">
        <v>44</v>
      </c>
      <c r="F155" s="6">
        <v>45</v>
      </c>
      <c r="G155" s="6">
        <v>48</v>
      </c>
      <c r="H155" s="6">
        <v>6</v>
      </c>
      <c r="I155" s="5">
        <f>Table62[[#This Row],[NUMBER DRAWN 1]]</f>
        <v>22</v>
      </c>
      <c r="J155" s="5">
        <f>Table62[[#This Row],[NUMBER DRAWN 2]]</f>
        <v>25</v>
      </c>
      <c r="K155" s="5">
        <f>Table62[[#This Row],[NUMBER DRAWN 3]]</f>
        <v>44</v>
      </c>
      <c r="L155" s="5">
        <f>Table62[[#This Row],[NUMBER DRAWN 4]]</f>
        <v>45</v>
      </c>
      <c r="M155" s="5">
        <f>Table62[[#This Row],[NUMBER DRAWN 5]]</f>
        <v>48</v>
      </c>
      <c r="N155" s="5">
        <f>Table62[[#This Row],[GRAND NUMBER]]</f>
        <v>6</v>
      </c>
      <c r="O155" s="20">
        <f>Table62[[#This Row],[NUMBER DRAWN 12]]/48</f>
        <v>0.45833333333333331</v>
      </c>
      <c r="P155" s="20">
        <f>Table62[[#This Row],[NUMBER DRAWN 23]]/48</f>
        <v>0.52083333333333337</v>
      </c>
      <c r="Q155" s="20">
        <f>Table62[[#This Row],[NUMBER DRAWN 34]]/48</f>
        <v>0.91666666666666663</v>
      </c>
      <c r="R155" s="20">
        <f>Table62[[#This Row],[NUMBER DRAWN 45]]/48</f>
        <v>0.9375</v>
      </c>
      <c r="S155" s="20">
        <f>Table62[[#This Row],[NUMBER DRAWN 56]]/48</f>
        <v>1</v>
      </c>
      <c r="T155" s="20">
        <f>Table62[[#This Row],[GRAND NUMBER7]]/6</f>
        <v>1</v>
      </c>
      <c r="U155" s="23">
        <f>Table62[[#This Row],[NUMBER DRAWN 122]]*2^32</f>
        <v>1968526677.3333333</v>
      </c>
      <c r="V155" s="23">
        <f>Table62[[#This Row],[NUMBER DRAWN 233]]*2^32</f>
        <v>2236962133.3333335</v>
      </c>
      <c r="W155" s="23">
        <f>Table62[[#This Row],[NUMBER DRAWN 344]]*2^32</f>
        <v>3937053354.6666665</v>
      </c>
      <c r="X155" s="23">
        <f>Table62[[#This Row],[NUMBER DRAWN 455]]*2^32</f>
        <v>4026531840</v>
      </c>
      <c r="Y155" s="23">
        <f>Table62[[#This Row],[NUMBER DRAWN 566]]*2^32</f>
        <v>4294967296</v>
      </c>
      <c r="Z155" s="23">
        <f>Table62[[#This Row],[GRAND NUMBER77]]*2^32</f>
        <v>4294967296</v>
      </c>
    </row>
    <row r="156" spans="1:26" x14ac:dyDescent="0.25">
      <c r="A156" s="5">
        <v>153</v>
      </c>
      <c r="B156" s="9">
        <v>43195</v>
      </c>
      <c r="C156" s="5">
        <v>5</v>
      </c>
      <c r="D156" s="5">
        <v>8</v>
      </c>
      <c r="E156" s="5">
        <v>13</v>
      </c>
      <c r="F156" s="5">
        <v>18</v>
      </c>
      <c r="G156" s="5">
        <v>47</v>
      </c>
      <c r="H156" s="5">
        <v>4</v>
      </c>
      <c r="I156" s="5">
        <f>Table62[[#This Row],[NUMBER DRAWN 1]]</f>
        <v>5</v>
      </c>
      <c r="J156" s="5">
        <f>Table62[[#This Row],[NUMBER DRAWN 2]]</f>
        <v>8</v>
      </c>
      <c r="K156" s="5">
        <f>Table62[[#This Row],[NUMBER DRAWN 3]]</f>
        <v>13</v>
      </c>
      <c r="L156" s="5">
        <f>Table62[[#This Row],[NUMBER DRAWN 4]]</f>
        <v>18</v>
      </c>
      <c r="M156" s="5">
        <f>Table62[[#This Row],[NUMBER DRAWN 5]]</f>
        <v>47</v>
      </c>
      <c r="N156" s="5">
        <f>Table62[[#This Row],[GRAND NUMBER]]</f>
        <v>4</v>
      </c>
      <c r="O156" s="20">
        <f>Table62[[#This Row],[NUMBER DRAWN 12]]/48</f>
        <v>0.10416666666666667</v>
      </c>
      <c r="P156" s="20">
        <f>Table62[[#This Row],[NUMBER DRAWN 23]]/48</f>
        <v>0.16666666666666666</v>
      </c>
      <c r="Q156" s="20">
        <f>Table62[[#This Row],[NUMBER DRAWN 34]]/48</f>
        <v>0.27083333333333331</v>
      </c>
      <c r="R156" s="20">
        <f>Table62[[#This Row],[NUMBER DRAWN 45]]/48</f>
        <v>0.375</v>
      </c>
      <c r="S156" s="20">
        <f>Table62[[#This Row],[NUMBER DRAWN 56]]/48</f>
        <v>0.97916666666666663</v>
      </c>
      <c r="T156" s="20">
        <f>Table62[[#This Row],[GRAND NUMBER7]]/6</f>
        <v>0.66666666666666663</v>
      </c>
      <c r="U156" s="23">
        <f>Table62[[#This Row],[NUMBER DRAWN 122]]*2^32</f>
        <v>447392426.66666669</v>
      </c>
      <c r="V156" s="23">
        <f>Table62[[#This Row],[NUMBER DRAWN 233]]*2^32</f>
        <v>715827882.66666663</v>
      </c>
      <c r="W156" s="23">
        <f>Table62[[#This Row],[NUMBER DRAWN 344]]*2^32</f>
        <v>1163220309.3333333</v>
      </c>
      <c r="X156" s="23">
        <f>Table62[[#This Row],[NUMBER DRAWN 455]]*2^32</f>
        <v>1610612736</v>
      </c>
      <c r="Y156" s="23">
        <f>Table62[[#This Row],[NUMBER DRAWN 566]]*2^32</f>
        <v>4205488810.6666665</v>
      </c>
      <c r="Z156" s="23">
        <f>Table62[[#This Row],[GRAND NUMBER77]]*2^32</f>
        <v>2863311530.6666665</v>
      </c>
    </row>
    <row r="157" spans="1:26" x14ac:dyDescent="0.25">
      <c r="A157" s="6">
        <v>154</v>
      </c>
      <c r="B157" s="10">
        <v>43199</v>
      </c>
      <c r="C157" s="6">
        <v>2</v>
      </c>
      <c r="D157" s="6">
        <v>9</v>
      </c>
      <c r="E157" s="6">
        <v>34</v>
      </c>
      <c r="F157" s="6">
        <v>41</v>
      </c>
      <c r="G157" s="6">
        <v>43</v>
      </c>
      <c r="H157" s="6">
        <v>1</v>
      </c>
      <c r="I157" s="5">
        <f>Table62[[#This Row],[NUMBER DRAWN 1]]</f>
        <v>2</v>
      </c>
      <c r="J157" s="5">
        <f>Table62[[#This Row],[NUMBER DRAWN 2]]</f>
        <v>9</v>
      </c>
      <c r="K157" s="5">
        <f>Table62[[#This Row],[NUMBER DRAWN 3]]</f>
        <v>34</v>
      </c>
      <c r="L157" s="5">
        <f>Table62[[#This Row],[NUMBER DRAWN 4]]</f>
        <v>41</v>
      </c>
      <c r="M157" s="5">
        <f>Table62[[#This Row],[NUMBER DRAWN 5]]</f>
        <v>43</v>
      </c>
      <c r="N157" s="5">
        <f>Table62[[#This Row],[GRAND NUMBER]]</f>
        <v>1</v>
      </c>
      <c r="O157" s="20">
        <f>Table62[[#This Row],[NUMBER DRAWN 12]]/48</f>
        <v>4.1666666666666664E-2</v>
      </c>
      <c r="P157" s="20">
        <f>Table62[[#This Row],[NUMBER DRAWN 23]]/48</f>
        <v>0.1875</v>
      </c>
      <c r="Q157" s="20">
        <f>Table62[[#This Row],[NUMBER DRAWN 34]]/48</f>
        <v>0.70833333333333337</v>
      </c>
      <c r="R157" s="20">
        <f>Table62[[#This Row],[NUMBER DRAWN 45]]/48</f>
        <v>0.85416666666666663</v>
      </c>
      <c r="S157" s="20">
        <f>Table62[[#This Row],[NUMBER DRAWN 56]]/48</f>
        <v>0.89583333333333337</v>
      </c>
      <c r="T157" s="20">
        <f>Table62[[#This Row],[GRAND NUMBER7]]/6</f>
        <v>0.16666666666666666</v>
      </c>
      <c r="U157" s="23">
        <f>Table62[[#This Row],[NUMBER DRAWN 122]]*2^32</f>
        <v>178956970.66666666</v>
      </c>
      <c r="V157" s="23">
        <f>Table62[[#This Row],[NUMBER DRAWN 233]]*2^32</f>
        <v>805306368</v>
      </c>
      <c r="W157" s="23">
        <f>Table62[[#This Row],[NUMBER DRAWN 344]]*2^32</f>
        <v>3042268501.3333335</v>
      </c>
      <c r="X157" s="23">
        <f>Table62[[#This Row],[NUMBER DRAWN 455]]*2^32</f>
        <v>3668617898.6666665</v>
      </c>
      <c r="Y157" s="23">
        <f>Table62[[#This Row],[NUMBER DRAWN 566]]*2^32</f>
        <v>3847574869.3333335</v>
      </c>
      <c r="Z157" s="23">
        <f>Table62[[#This Row],[GRAND NUMBER77]]*2^32</f>
        <v>715827882.66666663</v>
      </c>
    </row>
    <row r="158" spans="1:26" x14ac:dyDescent="0.25">
      <c r="A158" s="5">
        <v>155</v>
      </c>
      <c r="B158" s="9">
        <v>43202</v>
      </c>
      <c r="C158" s="5">
        <v>31</v>
      </c>
      <c r="D158" s="5">
        <v>38</v>
      </c>
      <c r="E158" s="5">
        <v>40</v>
      </c>
      <c r="F158" s="5">
        <v>41</v>
      </c>
      <c r="G158" s="5">
        <v>44</v>
      </c>
      <c r="H158" s="5">
        <v>5</v>
      </c>
      <c r="I158" s="5">
        <f>Table62[[#This Row],[NUMBER DRAWN 1]]</f>
        <v>31</v>
      </c>
      <c r="J158" s="5">
        <f>Table62[[#This Row],[NUMBER DRAWN 2]]</f>
        <v>38</v>
      </c>
      <c r="K158" s="5">
        <f>Table62[[#This Row],[NUMBER DRAWN 3]]</f>
        <v>40</v>
      </c>
      <c r="L158" s="5">
        <f>Table62[[#This Row],[NUMBER DRAWN 4]]</f>
        <v>41</v>
      </c>
      <c r="M158" s="5">
        <f>Table62[[#This Row],[NUMBER DRAWN 5]]</f>
        <v>44</v>
      </c>
      <c r="N158" s="5">
        <f>Table62[[#This Row],[GRAND NUMBER]]</f>
        <v>5</v>
      </c>
      <c r="O158" s="20">
        <f>Table62[[#This Row],[NUMBER DRAWN 12]]/48</f>
        <v>0.64583333333333337</v>
      </c>
      <c r="P158" s="20">
        <f>Table62[[#This Row],[NUMBER DRAWN 23]]/48</f>
        <v>0.79166666666666663</v>
      </c>
      <c r="Q158" s="20">
        <f>Table62[[#This Row],[NUMBER DRAWN 34]]/48</f>
        <v>0.83333333333333337</v>
      </c>
      <c r="R158" s="20">
        <f>Table62[[#This Row],[NUMBER DRAWN 45]]/48</f>
        <v>0.85416666666666663</v>
      </c>
      <c r="S158" s="20">
        <f>Table62[[#This Row],[NUMBER DRAWN 56]]/48</f>
        <v>0.91666666666666663</v>
      </c>
      <c r="T158" s="20">
        <f>Table62[[#This Row],[GRAND NUMBER7]]/6</f>
        <v>0.83333333333333337</v>
      </c>
      <c r="U158" s="23">
        <f>Table62[[#This Row],[NUMBER DRAWN 122]]*2^32</f>
        <v>2773833045.3333335</v>
      </c>
      <c r="V158" s="23">
        <f>Table62[[#This Row],[NUMBER DRAWN 233]]*2^32</f>
        <v>3400182442.6666665</v>
      </c>
      <c r="W158" s="23">
        <f>Table62[[#This Row],[NUMBER DRAWN 344]]*2^32</f>
        <v>3579139413.3333335</v>
      </c>
      <c r="X158" s="23">
        <f>Table62[[#This Row],[NUMBER DRAWN 455]]*2^32</f>
        <v>3668617898.6666665</v>
      </c>
      <c r="Y158" s="23">
        <f>Table62[[#This Row],[NUMBER DRAWN 566]]*2^32</f>
        <v>3937053354.6666665</v>
      </c>
      <c r="Z158" s="23">
        <f>Table62[[#This Row],[GRAND NUMBER77]]*2^32</f>
        <v>3579139413.3333335</v>
      </c>
    </row>
    <row r="159" spans="1:26" x14ac:dyDescent="0.25">
      <c r="A159" s="6">
        <v>156</v>
      </c>
      <c r="B159" s="10">
        <v>43206</v>
      </c>
      <c r="C159" s="6">
        <v>14</v>
      </c>
      <c r="D159" s="6">
        <v>17</v>
      </c>
      <c r="E159" s="6">
        <v>32</v>
      </c>
      <c r="F159" s="6">
        <v>38</v>
      </c>
      <c r="G159" s="6">
        <v>49</v>
      </c>
      <c r="H159" s="6">
        <v>7</v>
      </c>
      <c r="I159" s="5">
        <f>Table62[[#This Row],[NUMBER DRAWN 1]]</f>
        <v>14</v>
      </c>
      <c r="J159" s="5">
        <f>Table62[[#This Row],[NUMBER DRAWN 2]]</f>
        <v>17</v>
      </c>
      <c r="K159" s="5">
        <f>Table62[[#This Row],[NUMBER DRAWN 3]]</f>
        <v>32</v>
      </c>
      <c r="L159" s="5">
        <f>Table62[[#This Row],[NUMBER DRAWN 4]]</f>
        <v>38</v>
      </c>
      <c r="M159" s="5">
        <f>Table62[[#This Row],[NUMBER DRAWN 5]]</f>
        <v>49</v>
      </c>
      <c r="N159" s="5">
        <f>Table62[[#This Row],[GRAND NUMBER]]</f>
        <v>7</v>
      </c>
      <c r="O159" s="20">
        <f>Table62[[#This Row],[NUMBER DRAWN 12]]/48</f>
        <v>0.29166666666666669</v>
      </c>
      <c r="P159" s="20">
        <f>Table62[[#This Row],[NUMBER DRAWN 23]]/48</f>
        <v>0.35416666666666669</v>
      </c>
      <c r="Q159" s="20">
        <f>Table62[[#This Row],[NUMBER DRAWN 34]]/48</f>
        <v>0.66666666666666663</v>
      </c>
      <c r="R159" s="20">
        <f>Table62[[#This Row],[NUMBER DRAWN 45]]/48</f>
        <v>0.79166666666666663</v>
      </c>
      <c r="S159" s="20">
        <f>Table62[[#This Row],[NUMBER DRAWN 56]]/48</f>
        <v>1.0208333333333333</v>
      </c>
      <c r="T159" s="20">
        <f>Table62[[#This Row],[GRAND NUMBER7]]/6</f>
        <v>1.1666666666666667</v>
      </c>
      <c r="U159" s="23">
        <f>Table62[[#This Row],[NUMBER DRAWN 122]]*2^32</f>
        <v>1252698794.6666667</v>
      </c>
      <c r="V159" s="23">
        <f>Table62[[#This Row],[NUMBER DRAWN 233]]*2^32</f>
        <v>1521134250.6666667</v>
      </c>
      <c r="W159" s="23">
        <f>Table62[[#This Row],[NUMBER DRAWN 344]]*2^32</f>
        <v>2863311530.6666665</v>
      </c>
      <c r="X159" s="23">
        <f>Table62[[#This Row],[NUMBER DRAWN 455]]*2^32</f>
        <v>3400182442.6666665</v>
      </c>
      <c r="Y159" s="23">
        <f>Table62[[#This Row],[NUMBER DRAWN 566]]*2^32</f>
        <v>4384445781.333333</v>
      </c>
      <c r="Z159" s="23">
        <f>Table62[[#This Row],[GRAND NUMBER77]]*2^32</f>
        <v>5010795178.666667</v>
      </c>
    </row>
    <row r="160" spans="1:26" x14ac:dyDescent="0.25">
      <c r="A160" s="5">
        <v>157</v>
      </c>
      <c r="B160" s="9">
        <v>43209</v>
      </c>
      <c r="C160" s="5">
        <v>13</v>
      </c>
      <c r="D160" s="5">
        <v>21</v>
      </c>
      <c r="E160" s="5">
        <v>24</v>
      </c>
      <c r="F160" s="5">
        <v>26</v>
      </c>
      <c r="G160" s="5">
        <v>43</v>
      </c>
      <c r="H160" s="5">
        <v>1</v>
      </c>
      <c r="I160" s="5">
        <f>Table62[[#This Row],[NUMBER DRAWN 1]]</f>
        <v>13</v>
      </c>
      <c r="J160" s="5">
        <f>Table62[[#This Row],[NUMBER DRAWN 2]]</f>
        <v>21</v>
      </c>
      <c r="K160" s="5">
        <f>Table62[[#This Row],[NUMBER DRAWN 3]]</f>
        <v>24</v>
      </c>
      <c r="L160" s="5">
        <f>Table62[[#This Row],[NUMBER DRAWN 4]]</f>
        <v>26</v>
      </c>
      <c r="M160" s="5">
        <f>Table62[[#This Row],[NUMBER DRAWN 5]]</f>
        <v>43</v>
      </c>
      <c r="N160" s="5">
        <f>Table62[[#This Row],[GRAND NUMBER]]</f>
        <v>1</v>
      </c>
      <c r="O160" s="20">
        <f>Table62[[#This Row],[NUMBER DRAWN 12]]/48</f>
        <v>0.27083333333333331</v>
      </c>
      <c r="P160" s="20">
        <f>Table62[[#This Row],[NUMBER DRAWN 23]]/48</f>
        <v>0.4375</v>
      </c>
      <c r="Q160" s="20">
        <f>Table62[[#This Row],[NUMBER DRAWN 34]]/48</f>
        <v>0.5</v>
      </c>
      <c r="R160" s="20">
        <f>Table62[[#This Row],[NUMBER DRAWN 45]]/48</f>
        <v>0.54166666666666663</v>
      </c>
      <c r="S160" s="20">
        <f>Table62[[#This Row],[NUMBER DRAWN 56]]/48</f>
        <v>0.89583333333333337</v>
      </c>
      <c r="T160" s="20">
        <f>Table62[[#This Row],[GRAND NUMBER7]]/6</f>
        <v>0.16666666666666666</v>
      </c>
      <c r="U160" s="23">
        <f>Table62[[#This Row],[NUMBER DRAWN 122]]*2^32</f>
        <v>1163220309.3333333</v>
      </c>
      <c r="V160" s="23">
        <f>Table62[[#This Row],[NUMBER DRAWN 233]]*2^32</f>
        <v>1879048192</v>
      </c>
      <c r="W160" s="23">
        <f>Table62[[#This Row],[NUMBER DRAWN 344]]*2^32</f>
        <v>2147483648</v>
      </c>
      <c r="X160" s="23">
        <f>Table62[[#This Row],[NUMBER DRAWN 455]]*2^32</f>
        <v>2326440618.6666665</v>
      </c>
      <c r="Y160" s="23">
        <f>Table62[[#This Row],[NUMBER DRAWN 566]]*2^32</f>
        <v>3847574869.3333335</v>
      </c>
      <c r="Z160" s="23">
        <f>Table62[[#This Row],[GRAND NUMBER77]]*2^32</f>
        <v>715827882.66666663</v>
      </c>
    </row>
    <row r="161" spans="1:26" x14ac:dyDescent="0.25">
      <c r="A161" s="6">
        <v>158</v>
      </c>
      <c r="B161" s="10">
        <v>43213</v>
      </c>
      <c r="C161" s="6">
        <v>13</v>
      </c>
      <c r="D161" s="6">
        <v>20</v>
      </c>
      <c r="E161" s="6">
        <v>21</v>
      </c>
      <c r="F161" s="6">
        <v>37</v>
      </c>
      <c r="G161" s="6">
        <v>38</v>
      </c>
      <c r="H161" s="6">
        <v>3</v>
      </c>
      <c r="I161" s="5">
        <f>Table62[[#This Row],[NUMBER DRAWN 1]]</f>
        <v>13</v>
      </c>
      <c r="J161" s="5">
        <f>Table62[[#This Row],[NUMBER DRAWN 2]]</f>
        <v>20</v>
      </c>
      <c r="K161" s="5">
        <f>Table62[[#This Row],[NUMBER DRAWN 3]]</f>
        <v>21</v>
      </c>
      <c r="L161" s="5">
        <f>Table62[[#This Row],[NUMBER DRAWN 4]]</f>
        <v>37</v>
      </c>
      <c r="M161" s="5">
        <f>Table62[[#This Row],[NUMBER DRAWN 5]]</f>
        <v>38</v>
      </c>
      <c r="N161" s="5">
        <f>Table62[[#This Row],[GRAND NUMBER]]</f>
        <v>3</v>
      </c>
      <c r="O161" s="20">
        <f>Table62[[#This Row],[NUMBER DRAWN 12]]/48</f>
        <v>0.27083333333333331</v>
      </c>
      <c r="P161" s="20">
        <f>Table62[[#This Row],[NUMBER DRAWN 23]]/48</f>
        <v>0.41666666666666669</v>
      </c>
      <c r="Q161" s="20">
        <f>Table62[[#This Row],[NUMBER DRAWN 34]]/48</f>
        <v>0.4375</v>
      </c>
      <c r="R161" s="20">
        <f>Table62[[#This Row],[NUMBER DRAWN 45]]/48</f>
        <v>0.77083333333333337</v>
      </c>
      <c r="S161" s="20">
        <f>Table62[[#This Row],[NUMBER DRAWN 56]]/48</f>
        <v>0.79166666666666663</v>
      </c>
      <c r="T161" s="20">
        <f>Table62[[#This Row],[GRAND NUMBER7]]/6</f>
        <v>0.5</v>
      </c>
      <c r="U161" s="23">
        <f>Table62[[#This Row],[NUMBER DRAWN 122]]*2^32</f>
        <v>1163220309.3333333</v>
      </c>
      <c r="V161" s="23">
        <f>Table62[[#This Row],[NUMBER DRAWN 233]]*2^32</f>
        <v>1789569706.6666667</v>
      </c>
      <c r="W161" s="23">
        <f>Table62[[#This Row],[NUMBER DRAWN 344]]*2^32</f>
        <v>1879048192</v>
      </c>
      <c r="X161" s="23">
        <f>Table62[[#This Row],[NUMBER DRAWN 455]]*2^32</f>
        <v>3310703957.3333335</v>
      </c>
      <c r="Y161" s="23">
        <f>Table62[[#This Row],[NUMBER DRAWN 566]]*2^32</f>
        <v>3400182442.6666665</v>
      </c>
      <c r="Z161" s="23">
        <f>Table62[[#This Row],[GRAND NUMBER77]]*2^32</f>
        <v>2147483648</v>
      </c>
    </row>
    <row r="162" spans="1:26" x14ac:dyDescent="0.25">
      <c r="A162" s="5">
        <v>159</v>
      </c>
      <c r="B162" s="9">
        <v>43216</v>
      </c>
      <c r="C162" s="5">
        <v>6</v>
      </c>
      <c r="D162" s="5">
        <v>14</v>
      </c>
      <c r="E162" s="5">
        <v>22</v>
      </c>
      <c r="F162" s="5">
        <v>26</v>
      </c>
      <c r="G162" s="5">
        <v>35</v>
      </c>
      <c r="H162" s="5">
        <v>7</v>
      </c>
      <c r="I162" s="5">
        <f>Table62[[#This Row],[NUMBER DRAWN 1]]</f>
        <v>6</v>
      </c>
      <c r="J162" s="5">
        <f>Table62[[#This Row],[NUMBER DRAWN 2]]</f>
        <v>14</v>
      </c>
      <c r="K162" s="5">
        <f>Table62[[#This Row],[NUMBER DRAWN 3]]</f>
        <v>22</v>
      </c>
      <c r="L162" s="5">
        <f>Table62[[#This Row],[NUMBER DRAWN 4]]</f>
        <v>26</v>
      </c>
      <c r="M162" s="5">
        <f>Table62[[#This Row],[NUMBER DRAWN 5]]</f>
        <v>35</v>
      </c>
      <c r="N162" s="5">
        <f>Table62[[#This Row],[GRAND NUMBER]]</f>
        <v>7</v>
      </c>
      <c r="O162" s="20">
        <f>Table62[[#This Row],[NUMBER DRAWN 12]]/48</f>
        <v>0.125</v>
      </c>
      <c r="P162" s="20">
        <f>Table62[[#This Row],[NUMBER DRAWN 23]]/48</f>
        <v>0.29166666666666669</v>
      </c>
      <c r="Q162" s="20">
        <f>Table62[[#This Row],[NUMBER DRAWN 34]]/48</f>
        <v>0.45833333333333331</v>
      </c>
      <c r="R162" s="20">
        <f>Table62[[#This Row],[NUMBER DRAWN 45]]/48</f>
        <v>0.54166666666666663</v>
      </c>
      <c r="S162" s="20">
        <f>Table62[[#This Row],[NUMBER DRAWN 56]]/48</f>
        <v>0.72916666666666663</v>
      </c>
      <c r="T162" s="20">
        <f>Table62[[#This Row],[GRAND NUMBER7]]/6</f>
        <v>1.1666666666666667</v>
      </c>
      <c r="U162" s="23">
        <f>Table62[[#This Row],[NUMBER DRAWN 122]]*2^32</f>
        <v>536870912</v>
      </c>
      <c r="V162" s="23">
        <f>Table62[[#This Row],[NUMBER DRAWN 233]]*2^32</f>
        <v>1252698794.6666667</v>
      </c>
      <c r="W162" s="23">
        <f>Table62[[#This Row],[NUMBER DRAWN 344]]*2^32</f>
        <v>1968526677.3333333</v>
      </c>
      <c r="X162" s="23">
        <f>Table62[[#This Row],[NUMBER DRAWN 455]]*2^32</f>
        <v>2326440618.6666665</v>
      </c>
      <c r="Y162" s="23">
        <f>Table62[[#This Row],[NUMBER DRAWN 566]]*2^32</f>
        <v>3131746986.6666665</v>
      </c>
      <c r="Z162" s="23">
        <f>Table62[[#This Row],[GRAND NUMBER77]]*2^32</f>
        <v>5010795178.666667</v>
      </c>
    </row>
    <row r="163" spans="1:26" x14ac:dyDescent="0.25">
      <c r="A163" s="6">
        <v>160</v>
      </c>
      <c r="B163" s="10">
        <v>43220</v>
      </c>
      <c r="C163" s="6">
        <v>7</v>
      </c>
      <c r="D163" s="6">
        <v>24</v>
      </c>
      <c r="E163" s="6">
        <v>25</v>
      </c>
      <c r="F163" s="6">
        <v>35</v>
      </c>
      <c r="G163" s="6">
        <v>37</v>
      </c>
      <c r="H163" s="6">
        <v>2</v>
      </c>
      <c r="I163" s="5">
        <f>Table62[[#This Row],[NUMBER DRAWN 1]]</f>
        <v>7</v>
      </c>
      <c r="J163" s="5">
        <f>Table62[[#This Row],[NUMBER DRAWN 2]]</f>
        <v>24</v>
      </c>
      <c r="K163" s="5">
        <f>Table62[[#This Row],[NUMBER DRAWN 3]]</f>
        <v>25</v>
      </c>
      <c r="L163" s="5">
        <f>Table62[[#This Row],[NUMBER DRAWN 4]]</f>
        <v>35</v>
      </c>
      <c r="M163" s="5">
        <f>Table62[[#This Row],[NUMBER DRAWN 5]]</f>
        <v>37</v>
      </c>
      <c r="N163" s="5">
        <f>Table62[[#This Row],[GRAND NUMBER]]</f>
        <v>2</v>
      </c>
      <c r="O163" s="20">
        <f>Table62[[#This Row],[NUMBER DRAWN 12]]/48</f>
        <v>0.14583333333333334</v>
      </c>
      <c r="P163" s="20">
        <f>Table62[[#This Row],[NUMBER DRAWN 23]]/48</f>
        <v>0.5</v>
      </c>
      <c r="Q163" s="20">
        <f>Table62[[#This Row],[NUMBER DRAWN 34]]/48</f>
        <v>0.52083333333333337</v>
      </c>
      <c r="R163" s="20">
        <f>Table62[[#This Row],[NUMBER DRAWN 45]]/48</f>
        <v>0.72916666666666663</v>
      </c>
      <c r="S163" s="20">
        <f>Table62[[#This Row],[NUMBER DRAWN 56]]/48</f>
        <v>0.77083333333333337</v>
      </c>
      <c r="T163" s="20">
        <f>Table62[[#This Row],[GRAND NUMBER7]]/6</f>
        <v>0.33333333333333331</v>
      </c>
      <c r="U163" s="23">
        <f>Table62[[#This Row],[NUMBER DRAWN 122]]*2^32</f>
        <v>626349397.33333337</v>
      </c>
      <c r="V163" s="23">
        <f>Table62[[#This Row],[NUMBER DRAWN 233]]*2^32</f>
        <v>2147483648</v>
      </c>
      <c r="W163" s="23">
        <f>Table62[[#This Row],[NUMBER DRAWN 344]]*2^32</f>
        <v>2236962133.3333335</v>
      </c>
      <c r="X163" s="23">
        <f>Table62[[#This Row],[NUMBER DRAWN 455]]*2^32</f>
        <v>3131746986.6666665</v>
      </c>
      <c r="Y163" s="23">
        <f>Table62[[#This Row],[NUMBER DRAWN 566]]*2^32</f>
        <v>3310703957.3333335</v>
      </c>
      <c r="Z163" s="23">
        <f>Table62[[#This Row],[GRAND NUMBER77]]*2^32</f>
        <v>1431655765.3333333</v>
      </c>
    </row>
    <row r="164" spans="1:26" x14ac:dyDescent="0.25">
      <c r="A164" s="5">
        <v>161</v>
      </c>
      <c r="B164" s="9">
        <v>43223</v>
      </c>
      <c r="C164" s="5">
        <v>1</v>
      </c>
      <c r="D164" s="5">
        <v>4</v>
      </c>
      <c r="E164" s="5">
        <v>29</v>
      </c>
      <c r="F164" s="5">
        <v>38</v>
      </c>
      <c r="G164" s="5">
        <v>47</v>
      </c>
      <c r="H164" s="5">
        <v>5</v>
      </c>
      <c r="I164" s="5">
        <f>Table62[[#This Row],[NUMBER DRAWN 1]]</f>
        <v>1</v>
      </c>
      <c r="J164" s="5">
        <f>Table62[[#This Row],[NUMBER DRAWN 2]]</f>
        <v>4</v>
      </c>
      <c r="K164" s="5">
        <f>Table62[[#This Row],[NUMBER DRAWN 3]]</f>
        <v>29</v>
      </c>
      <c r="L164" s="5">
        <f>Table62[[#This Row],[NUMBER DRAWN 4]]</f>
        <v>38</v>
      </c>
      <c r="M164" s="5">
        <f>Table62[[#This Row],[NUMBER DRAWN 5]]</f>
        <v>47</v>
      </c>
      <c r="N164" s="5">
        <f>Table62[[#This Row],[GRAND NUMBER]]</f>
        <v>5</v>
      </c>
      <c r="O164" s="20">
        <f>Table62[[#This Row],[NUMBER DRAWN 12]]/48</f>
        <v>2.0833333333333332E-2</v>
      </c>
      <c r="P164" s="20">
        <f>Table62[[#This Row],[NUMBER DRAWN 23]]/48</f>
        <v>8.3333333333333329E-2</v>
      </c>
      <c r="Q164" s="20">
        <f>Table62[[#This Row],[NUMBER DRAWN 34]]/48</f>
        <v>0.60416666666666663</v>
      </c>
      <c r="R164" s="20">
        <f>Table62[[#This Row],[NUMBER DRAWN 45]]/48</f>
        <v>0.79166666666666663</v>
      </c>
      <c r="S164" s="20">
        <f>Table62[[#This Row],[NUMBER DRAWN 56]]/48</f>
        <v>0.97916666666666663</v>
      </c>
      <c r="T164" s="20">
        <f>Table62[[#This Row],[GRAND NUMBER7]]/6</f>
        <v>0.83333333333333337</v>
      </c>
      <c r="U164" s="23">
        <f>Table62[[#This Row],[NUMBER DRAWN 122]]*2^32</f>
        <v>89478485.333333328</v>
      </c>
      <c r="V164" s="23">
        <f>Table62[[#This Row],[NUMBER DRAWN 233]]*2^32</f>
        <v>357913941.33333331</v>
      </c>
      <c r="W164" s="23">
        <f>Table62[[#This Row],[NUMBER DRAWN 344]]*2^32</f>
        <v>2594876074.6666665</v>
      </c>
      <c r="X164" s="23">
        <f>Table62[[#This Row],[NUMBER DRAWN 455]]*2^32</f>
        <v>3400182442.6666665</v>
      </c>
      <c r="Y164" s="23">
        <f>Table62[[#This Row],[NUMBER DRAWN 566]]*2^32</f>
        <v>4205488810.6666665</v>
      </c>
      <c r="Z164" s="23">
        <f>Table62[[#This Row],[GRAND NUMBER77]]*2^32</f>
        <v>3579139413.3333335</v>
      </c>
    </row>
    <row r="165" spans="1:26" x14ac:dyDescent="0.25">
      <c r="A165" s="6">
        <v>162</v>
      </c>
      <c r="B165" s="10">
        <v>43227</v>
      </c>
      <c r="C165" s="6">
        <v>1</v>
      </c>
      <c r="D165" s="6">
        <v>36</v>
      </c>
      <c r="E165" s="6">
        <v>39</v>
      </c>
      <c r="F165" s="6">
        <v>45</v>
      </c>
      <c r="G165" s="6">
        <v>49</v>
      </c>
      <c r="H165" s="6">
        <v>6</v>
      </c>
      <c r="I165" s="5">
        <f>Table62[[#This Row],[NUMBER DRAWN 1]]</f>
        <v>1</v>
      </c>
      <c r="J165" s="5">
        <f>Table62[[#This Row],[NUMBER DRAWN 2]]</f>
        <v>36</v>
      </c>
      <c r="K165" s="5">
        <f>Table62[[#This Row],[NUMBER DRAWN 3]]</f>
        <v>39</v>
      </c>
      <c r="L165" s="5">
        <f>Table62[[#This Row],[NUMBER DRAWN 4]]</f>
        <v>45</v>
      </c>
      <c r="M165" s="5">
        <f>Table62[[#This Row],[NUMBER DRAWN 5]]</f>
        <v>49</v>
      </c>
      <c r="N165" s="5">
        <f>Table62[[#This Row],[GRAND NUMBER]]</f>
        <v>6</v>
      </c>
      <c r="O165" s="20">
        <f>Table62[[#This Row],[NUMBER DRAWN 12]]/48</f>
        <v>2.0833333333333332E-2</v>
      </c>
      <c r="P165" s="20">
        <f>Table62[[#This Row],[NUMBER DRAWN 23]]/48</f>
        <v>0.75</v>
      </c>
      <c r="Q165" s="20">
        <f>Table62[[#This Row],[NUMBER DRAWN 34]]/48</f>
        <v>0.8125</v>
      </c>
      <c r="R165" s="20">
        <f>Table62[[#This Row],[NUMBER DRAWN 45]]/48</f>
        <v>0.9375</v>
      </c>
      <c r="S165" s="20">
        <f>Table62[[#This Row],[NUMBER DRAWN 56]]/48</f>
        <v>1.0208333333333333</v>
      </c>
      <c r="T165" s="20">
        <f>Table62[[#This Row],[GRAND NUMBER7]]/6</f>
        <v>1</v>
      </c>
      <c r="U165" s="23">
        <f>Table62[[#This Row],[NUMBER DRAWN 122]]*2^32</f>
        <v>89478485.333333328</v>
      </c>
      <c r="V165" s="23">
        <f>Table62[[#This Row],[NUMBER DRAWN 233]]*2^32</f>
        <v>3221225472</v>
      </c>
      <c r="W165" s="23">
        <f>Table62[[#This Row],[NUMBER DRAWN 344]]*2^32</f>
        <v>3489660928</v>
      </c>
      <c r="X165" s="23">
        <f>Table62[[#This Row],[NUMBER DRAWN 455]]*2^32</f>
        <v>4026531840</v>
      </c>
      <c r="Y165" s="23">
        <f>Table62[[#This Row],[NUMBER DRAWN 566]]*2^32</f>
        <v>4384445781.333333</v>
      </c>
      <c r="Z165" s="23">
        <f>Table62[[#This Row],[GRAND NUMBER77]]*2^32</f>
        <v>4294967296</v>
      </c>
    </row>
    <row r="166" spans="1:26" x14ac:dyDescent="0.25">
      <c r="A166" s="5">
        <v>163</v>
      </c>
      <c r="B166" s="9">
        <v>43230</v>
      </c>
      <c r="C166" s="5">
        <v>4</v>
      </c>
      <c r="D166" s="5">
        <v>16</v>
      </c>
      <c r="E166" s="5">
        <v>25</v>
      </c>
      <c r="F166" s="5">
        <v>34</v>
      </c>
      <c r="G166" s="5">
        <v>39</v>
      </c>
      <c r="H166" s="5">
        <v>4</v>
      </c>
      <c r="I166" s="5">
        <f>Table62[[#This Row],[NUMBER DRAWN 1]]</f>
        <v>4</v>
      </c>
      <c r="J166" s="5">
        <f>Table62[[#This Row],[NUMBER DRAWN 2]]</f>
        <v>16</v>
      </c>
      <c r="K166" s="5">
        <f>Table62[[#This Row],[NUMBER DRAWN 3]]</f>
        <v>25</v>
      </c>
      <c r="L166" s="5">
        <f>Table62[[#This Row],[NUMBER DRAWN 4]]</f>
        <v>34</v>
      </c>
      <c r="M166" s="5">
        <f>Table62[[#This Row],[NUMBER DRAWN 5]]</f>
        <v>39</v>
      </c>
      <c r="N166" s="5">
        <f>Table62[[#This Row],[GRAND NUMBER]]</f>
        <v>4</v>
      </c>
      <c r="O166" s="20">
        <f>Table62[[#This Row],[NUMBER DRAWN 12]]/48</f>
        <v>8.3333333333333329E-2</v>
      </c>
      <c r="P166" s="20">
        <f>Table62[[#This Row],[NUMBER DRAWN 23]]/48</f>
        <v>0.33333333333333331</v>
      </c>
      <c r="Q166" s="20">
        <f>Table62[[#This Row],[NUMBER DRAWN 34]]/48</f>
        <v>0.52083333333333337</v>
      </c>
      <c r="R166" s="20">
        <f>Table62[[#This Row],[NUMBER DRAWN 45]]/48</f>
        <v>0.70833333333333337</v>
      </c>
      <c r="S166" s="20">
        <f>Table62[[#This Row],[NUMBER DRAWN 56]]/48</f>
        <v>0.8125</v>
      </c>
      <c r="T166" s="20">
        <f>Table62[[#This Row],[GRAND NUMBER7]]/6</f>
        <v>0.66666666666666663</v>
      </c>
      <c r="U166" s="23">
        <f>Table62[[#This Row],[NUMBER DRAWN 122]]*2^32</f>
        <v>357913941.33333331</v>
      </c>
      <c r="V166" s="23">
        <f>Table62[[#This Row],[NUMBER DRAWN 233]]*2^32</f>
        <v>1431655765.3333333</v>
      </c>
      <c r="W166" s="23">
        <f>Table62[[#This Row],[NUMBER DRAWN 344]]*2^32</f>
        <v>2236962133.3333335</v>
      </c>
      <c r="X166" s="23">
        <f>Table62[[#This Row],[NUMBER DRAWN 455]]*2^32</f>
        <v>3042268501.3333335</v>
      </c>
      <c r="Y166" s="23">
        <f>Table62[[#This Row],[NUMBER DRAWN 566]]*2^32</f>
        <v>3489660928</v>
      </c>
      <c r="Z166" s="23">
        <f>Table62[[#This Row],[GRAND NUMBER77]]*2^32</f>
        <v>2863311530.6666665</v>
      </c>
    </row>
    <row r="167" spans="1:26" x14ac:dyDescent="0.25">
      <c r="A167" s="6">
        <v>164</v>
      </c>
      <c r="B167" s="10">
        <v>43234</v>
      </c>
      <c r="C167" s="6">
        <v>3</v>
      </c>
      <c r="D167" s="6">
        <v>7</v>
      </c>
      <c r="E167" s="6">
        <v>11</v>
      </c>
      <c r="F167" s="6">
        <v>13</v>
      </c>
      <c r="G167" s="6">
        <v>25</v>
      </c>
      <c r="H167" s="6">
        <v>1</v>
      </c>
      <c r="I167" s="5">
        <f>Table62[[#This Row],[NUMBER DRAWN 1]]</f>
        <v>3</v>
      </c>
      <c r="J167" s="5">
        <f>Table62[[#This Row],[NUMBER DRAWN 2]]</f>
        <v>7</v>
      </c>
      <c r="K167" s="5">
        <f>Table62[[#This Row],[NUMBER DRAWN 3]]</f>
        <v>11</v>
      </c>
      <c r="L167" s="5">
        <f>Table62[[#This Row],[NUMBER DRAWN 4]]</f>
        <v>13</v>
      </c>
      <c r="M167" s="5">
        <f>Table62[[#This Row],[NUMBER DRAWN 5]]</f>
        <v>25</v>
      </c>
      <c r="N167" s="5">
        <f>Table62[[#This Row],[GRAND NUMBER]]</f>
        <v>1</v>
      </c>
      <c r="O167" s="20">
        <f>Table62[[#This Row],[NUMBER DRAWN 12]]/48</f>
        <v>6.25E-2</v>
      </c>
      <c r="P167" s="20">
        <f>Table62[[#This Row],[NUMBER DRAWN 23]]/48</f>
        <v>0.14583333333333334</v>
      </c>
      <c r="Q167" s="20">
        <f>Table62[[#This Row],[NUMBER DRAWN 34]]/48</f>
        <v>0.22916666666666666</v>
      </c>
      <c r="R167" s="20">
        <f>Table62[[#This Row],[NUMBER DRAWN 45]]/48</f>
        <v>0.27083333333333331</v>
      </c>
      <c r="S167" s="20">
        <f>Table62[[#This Row],[NUMBER DRAWN 56]]/48</f>
        <v>0.52083333333333337</v>
      </c>
      <c r="T167" s="20">
        <f>Table62[[#This Row],[GRAND NUMBER7]]/6</f>
        <v>0.16666666666666666</v>
      </c>
      <c r="U167" s="23">
        <f>Table62[[#This Row],[NUMBER DRAWN 122]]*2^32</f>
        <v>268435456</v>
      </c>
      <c r="V167" s="23">
        <f>Table62[[#This Row],[NUMBER DRAWN 233]]*2^32</f>
        <v>626349397.33333337</v>
      </c>
      <c r="W167" s="23">
        <f>Table62[[#This Row],[NUMBER DRAWN 344]]*2^32</f>
        <v>984263338.66666663</v>
      </c>
      <c r="X167" s="23">
        <f>Table62[[#This Row],[NUMBER DRAWN 455]]*2^32</f>
        <v>1163220309.3333333</v>
      </c>
      <c r="Y167" s="23">
        <f>Table62[[#This Row],[NUMBER DRAWN 566]]*2^32</f>
        <v>2236962133.3333335</v>
      </c>
      <c r="Z167" s="23">
        <f>Table62[[#This Row],[GRAND NUMBER77]]*2^32</f>
        <v>715827882.66666663</v>
      </c>
    </row>
    <row r="168" spans="1:26" x14ac:dyDescent="0.25">
      <c r="A168" s="5">
        <v>165</v>
      </c>
      <c r="B168" s="9">
        <v>43237</v>
      </c>
      <c r="C168" s="5">
        <v>1</v>
      </c>
      <c r="D168" s="5">
        <v>5</v>
      </c>
      <c r="E168" s="5">
        <v>18</v>
      </c>
      <c r="F168" s="5">
        <v>42</v>
      </c>
      <c r="G168" s="5">
        <v>46</v>
      </c>
      <c r="H168" s="5">
        <v>3</v>
      </c>
      <c r="I168" s="5">
        <f>Table62[[#This Row],[NUMBER DRAWN 1]]</f>
        <v>1</v>
      </c>
      <c r="J168" s="5">
        <f>Table62[[#This Row],[NUMBER DRAWN 2]]</f>
        <v>5</v>
      </c>
      <c r="K168" s="5">
        <f>Table62[[#This Row],[NUMBER DRAWN 3]]</f>
        <v>18</v>
      </c>
      <c r="L168" s="5">
        <f>Table62[[#This Row],[NUMBER DRAWN 4]]</f>
        <v>42</v>
      </c>
      <c r="M168" s="5">
        <f>Table62[[#This Row],[NUMBER DRAWN 5]]</f>
        <v>46</v>
      </c>
      <c r="N168" s="5">
        <f>Table62[[#This Row],[GRAND NUMBER]]</f>
        <v>3</v>
      </c>
      <c r="O168" s="20">
        <f>Table62[[#This Row],[NUMBER DRAWN 12]]/48</f>
        <v>2.0833333333333332E-2</v>
      </c>
      <c r="P168" s="20">
        <f>Table62[[#This Row],[NUMBER DRAWN 23]]/48</f>
        <v>0.10416666666666667</v>
      </c>
      <c r="Q168" s="20">
        <f>Table62[[#This Row],[NUMBER DRAWN 34]]/48</f>
        <v>0.375</v>
      </c>
      <c r="R168" s="20">
        <f>Table62[[#This Row],[NUMBER DRAWN 45]]/48</f>
        <v>0.875</v>
      </c>
      <c r="S168" s="20">
        <f>Table62[[#This Row],[NUMBER DRAWN 56]]/48</f>
        <v>0.95833333333333337</v>
      </c>
      <c r="T168" s="20">
        <f>Table62[[#This Row],[GRAND NUMBER7]]/6</f>
        <v>0.5</v>
      </c>
      <c r="U168" s="23">
        <f>Table62[[#This Row],[NUMBER DRAWN 122]]*2^32</f>
        <v>89478485.333333328</v>
      </c>
      <c r="V168" s="23">
        <f>Table62[[#This Row],[NUMBER DRAWN 233]]*2^32</f>
        <v>447392426.66666669</v>
      </c>
      <c r="W168" s="23">
        <f>Table62[[#This Row],[NUMBER DRAWN 344]]*2^32</f>
        <v>1610612736</v>
      </c>
      <c r="X168" s="23">
        <f>Table62[[#This Row],[NUMBER DRAWN 455]]*2^32</f>
        <v>3758096384</v>
      </c>
      <c r="Y168" s="23">
        <f>Table62[[#This Row],[NUMBER DRAWN 566]]*2^32</f>
        <v>4116010325.3333335</v>
      </c>
      <c r="Z168" s="23">
        <f>Table62[[#This Row],[GRAND NUMBER77]]*2^32</f>
        <v>2147483648</v>
      </c>
    </row>
    <row r="169" spans="1:26" x14ac:dyDescent="0.25">
      <c r="A169" s="6">
        <v>166</v>
      </c>
      <c r="B169" s="10">
        <v>43241</v>
      </c>
      <c r="C169" s="6">
        <v>6</v>
      </c>
      <c r="D169" s="6">
        <v>8</v>
      </c>
      <c r="E169" s="6">
        <v>22</v>
      </c>
      <c r="F169" s="6">
        <v>30</v>
      </c>
      <c r="G169" s="6">
        <v>38</v>
      </c>
      <c r="H169" s="6">
        <v>6</v>
      </c>
      <c r="I169" s="5">
        <f>Table62[[#This Row],[NUMBER DRAWN 1]]</f>
        <v>6</v>
      </c>
      <c r="J169" s="5">
        <f>Table62[[#This Row],[NUMBER DRAWN 2]]</f>
        <v>8</v>
      </c>
      <c r="K169" s="5">
        <f>Table62[[#This Row],[NUMBER DRAWN 3]]</f>
        <v>22</v>
      </c>
      <c r="L169" s="5">
        <f>Table62[[#This Row],[NUMBER DRAWN 4]]</f>
        <v>30</v>
      </c>
      <c r="M169" s="5">
        <f>Table62[[#This Row],[NUMBER DRAWN 5]]</f>
        <v>38</v>
      </c>
      <c r="N169" s="5">
        <f>Table62[[#This Row],[GRAND NUMBER]]</f>
        <v>6</v>
      </c>
      <c r="O169" s="20">
        <f>Table62[[#This Row],[NUMBER DRAWN 12]]/48</f>
        <v>0.125</v>
      </c>
      <c r="P169" s="20">
        <f>Table62[[#This Row],[NUMBER DRAWN 23]]/48</f>
        <v>0.16666666666666666</v>
      </c>
      <c r="Q169" s="20">
        <f>Table62[[#This Row],[NUMBER DRAWN 34]]/48</f>
        <v>0.45833333333333331</v>
      </c>
      <c r="R169" s="20">
        <f>Table62[[#This Row],[NUMBER DRAWN 45]]/48</f>
        <v>0.625</v>
      </c>
      <c r="S169" s="20">
        <f>Table62[[#This Row],[NUMBER DRAWN 56]]/48</f>
        <v>0.79166666666666663</v>
      </c>
      <c r="T169" s="20">
        <f>Table62[[#This Row],[GRAND NUMBER7]]/6</f>
        <v>1</v>
      </c>
      <c r="U169" s="23">
        <f>Table62[[#This Row],[NUMBER DRAWN 122]]*2^32</f>
        <v>536870912</v>
      </c>
      <c r="V169" s="23">
        <f>Table62[[#This Row],[NUMBER DRAWN 233]]*2^32</f>
        <v>715827882.66666663</v>
      </c>
      <c r="W169" s="23">
        <f>Table62[[#This Row],[NUMBER DRAWN 344]]*2^32</f>
        <v>1968526677.3333333</v>
      </c>
      <c r="X169" s="23">
        <f>Table62[[#This Row],[NUMBER DRAWN 455]]*2^32</f>
        <v>2684354560</v>
      </c>
      <c r="Y169" s="23">
        <f>Table62[[#This Row],[NUMBER DRAWN 566]]*2^32</f>
        <v>3400182442.6666665</v>
      </c>
      <c r="Z169" s="23">
        <f>Table62[[#This Row],[GRAND NUMBER77]]*2^32</f>
        <v>4294967296</v>
      </c>
    </row>
    <row r="170" spans="1:26" x14ac:dyDescent="0.25">
      <c r="A170" s="5">
        <v>167</v>
      </c>
      <c r="B170" s="9">
        <v>43244</v>
      </c>
      <c r="C170" s="5">
        <v>18</v>
      </c>
      <c r="D170" s="5">
        <v>26</v>
      </c>
      <c r="E170" s="5">
        <v>38</v>
      </c>
      <c r="F170" s="5">
        <v>43</v>
      </c>
      <c r="G170" s="5">
        <v>49</v>
      </c>
      <c r="H170" s="5">
        <v>7</v>
      </c>
      <c r="I170" s="5">
        <f>Table62[[#This Row],[NUMBER DRAWN 1]]</f>
        <v>18</v>
      </c>
      <c r="J170" s="5">
        <f>Table62[[#This Row],[NUMBER DRAWN 2]]</f>
        <v>26</v>
      </c>
      <c r="K170" s="5">
        <f>Table62[[#This Row],[NUMBER DRAWN 3]]</f>
        <v>38</v>
      </c>
      <c r="L170" s="5">
        <f>Table62[[#This Row],[NUMBER DRAWN 4]]</f>
        <v>43</v>
      </c>
      <c r="M170" s="5">
        <f>Table62[[#This Row],[NUMBER DRAWN 5]]</f>
        <v>49</v>
      </c>
      <c r="N170" s="5">
        <f>Table62[[#This Row],[GRAND NUMBER]]</f>
        <v>7</v>
      </c>
      <c r="O170" s="20">
        <f>Table62[[#This Row],[NUMBER DRAWN 12]]/48</f>
        <v>0.375</v>
      </c>
      <c r="P170" s="20">
        <f>Table62[[#This Row],[NUMBER DRAWN 23]]/48</f>
        <v>0.54166666666666663</v>
      </c>
      <c r="Q170" s="20">
        <f>Table62[[#This Row],[NUMBER DRAWN 34]]/48</f>
        <v>0.79166666666666663</v>
      </c>
      <c r="R170" s="20">
        <f>Table62[[#This Row],[NUMBER DRAWN 45]]/48</f>
        <v>0.89583333333333337</v>
      </c>
      <c r="S170" s="20">
        <f>Table62[[#This Row],[NUMBER DRAWN 56]]/48</f>
        <v>1.0208333333333333</v>
      </c>
      <c r="T170" s="20">
        <f>Table62[[#This Row],[GRAND NUMBER7]]/6</f>
        <v>1.1666666666666667</v>
      </c>
      <c r="U170" s="23">
        <f>Table62[[#This Row],[NUMBER DRAWN 122]]*2^32</f>
        <v>1610612736</v>
      </c>
      <c r="V170" s="23">
        <f>Table62[[#This Row],[NUMBER DRAWN 233]]*2^32</f>
        <v>2326440618.6666665</v>
      </c>
      <c r="W170" s="23">
        <f>Table62[[#This Row],[NUMBER DRAWN 344]]*2^32</f>
        <v>3400182442.6666665</v>
      </c>
      <c r="X170" s="23">
        <f>Table62[[#This Row],[NUMBER DRAWN 455]]*2^32</f>
        <v>3847574869.3333335</v>
      </c>
      <c r="Y170" s="23">
        <f>Table62[[#This Row],[NUMBER DRAWN 566]]*2^32</f>
        <v>4384445781.333333</v>
      </c>
      <c r="Z170" s="23">
        <f>Table62[[#This Row],[GRAND NUMBER77]]*2^32</f>
        <v>5010795178.666667</v>
      </c>
    </row>
    <row r="171" spans="1:26" x14ac:dyDescent="0.25">
      <c r="A171" s="6">
        <v>168</v>
      </c>
      <c r="B171" s="10">
        <v>43248</v>
      </c>
      <c r="C171" s="6">
        <v>14</v>
      </c>
      <c r="D171" s="6">
        <v>28</v>
      </c>
      <c r="E171" s="6">
        <v>29</v>
      </c>
      <c r="F171" s="6">
        <v>42</v>
      </c>
      <c r="G171" s="6">
        <v>48</v>
      </c>
      <c r="H171" s="6">
        <v>5</v>
      </c>
      <c r="I171" s="5">
        <f>Table62[[#This Row],[NUMBER DRAWN 1]]</f>
        <v>14</v>
      </c>
      <c r="J171" s="5">
        <f>Table62[[#This Row],[NUMBER DRAWN 2]]</f>
        <v>28</v>
      </c>
      <c r="K171" s="5">
        <f>Table62[[#This Row],[NUMBER DRAWN 3]]</f>
        <v>29</v>
      </c>
      <c r="L171" s="5">
        <f>Table62[[#This Row],[NUMBER DRAWN 4]]</f>
        <v>42</v>
      </c>
      <c r="M171" s="5">
        <f>Table62[[#This Row],[NUMBER DRAWN 5]]</f>
        <v>48</v>
      </c>
      <c r="N171" s="5">
        <f>Table62[[#This Row],[GRAND NUMBER]]</f>
        <v>5</v>
      </c>
      <c r="O171" s="20">
        <f>Table62[[#This Row],[NUMBER DRAWN 12]]/48</f>
        <v>0.29166666666666669</v>
      </c>
      <c r="P171" s="20">
        <f>Table62[[#This Row],[NUMBER DRAWN 23]]/48</f>
        <v>0.58333333333333337</v>
      </c>
      <c r="Q171" s="20">
        <f>Table62[[#This Row],[NUMBER DRAWN 34]]/48</f>
        <v>0.60416666666666663</v>
      </c>
      <c r="R171" s="20">
        <f>Table62[[#This Row],[NUMBER DRAWN 45]]/48</f>
        <v>0.875</v>
      </c>
      <c r="S171" s="20">
        <f>Table62[[#This Row],[NUMBER DRAWN 56]]/48</f>
        <v>1</v>
      </c>
      <c r="T171" s="20">
        <f>Table62[[#This Row],[GRAND NUMBER7]]/6</f>
        <v>0.83333333333333337</v>
      </c>
      <c r="U171" s="23">
        <f>Table62[[#This Row],[NUMBER DRAWN 122]]*2^32</f>
        <v>1252698794.6666667</v>
      </c>
      <c r="V171" s="23">
        <f>Table62[[#This Row],[NUMBER DRAWN 233]]*2^32</f>
        <v>2505397589.3333335</v>
      </c>
      <c r="W171" s="23">
        <f>Table62[[#This Row],[NUMBER DRAWN 344]]*2^32</f>
        <v>2594876074.6666665</v>
      </c>
      <c r="X171" s="23">
        <f>Table62[[#This Row],[NUMBER DRAWN 455]]*2^32</f>
        <v>3758096384</v>
      </c>
      <c r="Y171" s="23">
        <f>Table62[[#This Row],[NUMBER DRAWN 566]]*2^32</f>
        <v>4294967296</v>
      </c>
      <c r="Z171" s="23">
        <f>Table62[[#This Row],[GRAND NUMBER77]]*2^32</f>
        <v>3579139413.3333335</v>
      </c>
    </row>
    <row r="172" spans="1:26" x14ac:dyDescent="0.25">
      <c r="A172" s="5">
        <v>169</v>
      </c>
      <c r="B172" s="9">
        <v>43251</v>
      </c>
      <c r="C172" s="5">
        <v>2</v>
      </c>
      <c r="D172" s="5">
        <v>9</v>
      </c>
      <c r="E172" s="5">
        <v>41</v>
      </c>
      <c r="F172" s="5">
        <v>45</v>
      </c>
      <c r="G172" s="5">
        <v>48</v>
      </c>
      <c r="H172" s="5">
        <v>1</v>
      </c>
      <c r="I172" s="5">
        <f>Table62[[#This Row],[NUMBER DRAWN 1]]</f>
        <v>2</v>
      </c>
      <c r="J172" s="5">
        <f>Table62[[#This Row],[NUMBER DRAWN 2]]</f>
        <v>9</v>
      </c>
      <c r="K172" s="5">
        <f>Table62[[#This Row],[NUMBER DRAWN 3]]</f>
        <v>41</v>
      </c>
      <c r="L172" s="5">
        <f>Table62[[#This Row],[NUMBER DRAWN 4]]</f>
        <v>45</v>
      </c>
      <c r="M172" s="5">
        <f>Table62[[#This Row],[NUMBER DRAWN 5]]</f>
        <v>48</v>
      </c>
      <c r="N172" s="5">
        <f>Table62[[#This Row],[GRAND NUMBER]]</f>
        <v>1</v>
      </c>
      <c r="O172" s="20">
        <f>Table62[[#This Row],[NUMBER DRAWN 12]]/48</f>
        <v>4.1666666666666664E-2</v>
      </c>
      <c r="P172" s="20">
        <f>Table62[[#This Row],[NUMBER DRAWN 23]]/48</f>
        <v>0.1875</v>
      </c>
      <c r="Q172" s="20">
        <f>Table62[[#This Row],[NUMBER DRAWN 34]]/48</f>
        <v>0.85416666666666663</v>
      </c>
      <c r="R172" s="20">
        <f>Table62[[#This Row],[NUMBER DRAWN 45]]/48</f>
        <v>0.9375</v>
      </c>
      <c r="S172" s="20">
        <f>Table62[[#This Row],[NUMBER DRAWN 56]]/48</f>
        <v>1</v>
      </c>
      <c r="T172" s="20">
        <f>Table62[[#This Row],[GRAND NUMBER7]]/6</f>
        <v>0.16666666666666666</v>
      </c>
      <c r="U172" s="23">
        <f>Table62[[#This Row],[NUMBER DRAWN 122]]*2^32</f>
        <v>178956970.66666666</v>
      </c>
      <c r="V172" s="23">
        <f>Table62[[#This Row],[NUMBER DRAWN 233]]*2^32</f>
        <v>805306368</v>
      </c>
      <c r="W172" s="23">
        <f>Table62[[#This Row],[NUMBER DRAWN 344]]*2^32</f>
        <v>3668617898.6666665</v>
      </c>
      <c r="X172" s="23">
        <f>Table62[[#This Row],[NUMBER DRAWN 455]]*2^32</f>
        <v>4026531840</v>
      </c>
      <c r="Y172" s="23">
        <f>Table62[[#This Row],[NUMBER DRAWN 566]]*2^32</f>
        <v>4294967296</v>
      </c>
      <c r="Z172" s="23">
        <f>Table62[[#This Row],[GRAND NUMBER77]]*2^32</f>
        <v>715827882.66666663</v>
      </c>
    </row>
    <row r="173" spans="1:26" x14ac:dyDescent="0.25">
      <c r="A173" s="6">
        <v>170</v>
      </c>
      <c r="B173" s="10">
        <v>43255</v>
      </c>
      <c r="C173" s="6">
        <v>1</v>
      </c>
      <c r="D173" s="6">
        <v>5</v>
      </c>
      <c r="E173" s="6">
        <v>11</v>
      </c>
      <c r="F173" s="6">
        <v>30</v>
      </c>
      <c r="G173" s="6">
        <v>38</v>
      </c>
      <c r="H173" s="6">
        <v>5</v>
      </c>
      <c r="I173" s="5">
        <f>Table62[[#This Row],[NUMBER DRAWN 1]]</f>
        <v>1</v>
      </c>
      <c r="J173" s="5">
        <f>Table62[[#This Row],[NUMBER DRAWN 2]]</f>
        <v>5</v>
      </c>
      <c r="K173" s="5">
        <f>Table62[[#This Row],[NUMBER DRAWN 3]]</f>
        <v>11</v>
      </c>
      <c r="L173" s="5">
        <f>Table62[[#This Row],[NUMBER DRAWN 4]]</f>
        <v>30</v>
      </c>
      <c r="M173" s="5">
        <f>Table62[[#This Row],[NUMBER DRAWN 5]]</f>
        <v>38</v>
      </c>
      <c r="N173" s="5">
        <f>Table62[[#This Row],[GRAND NUMBER]]</f>
        <v>5</v>
      </c>
      <c r="O173" s="20">
        <f>Table62[[#This Row],[NUMBER DRAWN 12]]/48</f>
        <v>2.0833333333333332E-2</v>
      </c>
      <c r="P173" s="20">
        <f>Table62[[#This Row],[NUMBER DRAWN 23]]/48</f>
        <v>0.10416666666666667</v>
      </c>
      <c r="Q173" s="20">
        <f>Table62[[#This Row],[NUMBER DRAWN 34]]/48</f>
        <v>0.22916666666666666</v>
      </c>
      <c r="R173" s="20">
        <f>Table62[[#This Row],[NUMBER DRAWN 45]]/48</f>
        <v>0.625</v>
      </c>
      <c r="S173" s="20">
        <f>Table62[[#This Row],[NUMBER DRAWN 56]]/48</f>
        <v>0.79166666666666663</v>
      </c>
      <c r="T173" s="20">
        <f>Table62[[#This Row],[GRAND NUMBER7]]/6</f>
        <v>0.83333333333333337</v>
      </c>
      <c r="U173" s="23">
        <f>Table62[[#This Row],[NUMBER DRAWN 122]]*2^32</f>
        <v>89478485.333333328</v>
      </c>
      <c r="V173" s="23">
        <f>Table62[[#This Row],[NUMBER DRAWN 233]]*2^32</f>
        <v>447392426.66666669</v>
      </c>
      <c r="W173" s="23">
        <f>Table62[[#This Row],[NUMBER DRAWN 344]]*2^32</f>
        <v>984263338.66666663</v>
      </c>
      <c r="X173" s="23">
        <f>Table62[[#This Row],[NUMBER DRAWN 455]]*2^32</f>
        <v>2684354560</v>
      </c>
      <c r="Y173" s="23">
        <f>Table62[[#This Row],[NUMBER DRAWN 566]]*2^32</f>
        <v>3400182442.6666665</v>
      </c>
      <c r="Z173" s="23">
        <f>Table62[[#This Row],[GRAND NUMBER77]]*2^32</f>
        <v>3579139413.3333335</v>
      </c>
    </row>
    <row r="174" spans="1:26" x14ac:dyDescent="0.25">
      <c r="A174" s="5">
        <v>171</v>
      </c>
      <c r="B174" s="9">
        <v>43258</v>
      </c>
      <c r="C174" s="5">
        <v>2</v>
      </c>
      <c r="D174" s="5">
        <v>3</v>
      </c>
      <c r="E174" s="5">
        <v>4</v>
      </c>
      <c r="F174" s="5">
        <v>40</v>
      </c>
      <c r="G174" s="5">
        <v>47</v>
      </c>
      <c r="H174" s="5">
        <v>1</v>
      </c>
      <c r="I174" s="5">
        <f>Table62[[#This Row],[NUMBER DRAWN 1]]</f>
        <v>2</v>
      </c>
      <c r="J174" s="5">
        <f>Table62[[#This Row],[NUMBER DRAWN 2]]</f>
        <v>3</v>
      </c>
      <c r="K174" s="5">
        <f>Table62[[#This Row],[NUMBER DRAWN 3]]</f>
        <v>4</v>
      </c>
      <c r="L174" s="5">
        <f>Table62[[#This Row],[NUMBER DRAWN 4]]</f>
        <v>40</v>
      </c>
      <c r="M174" s="5">
        <f>Table62[[#This Row],[NUMBER DRAWN 5]]</f>
        <v>47</v>
      </c>
      <c r="N174" s="5">
        <f>Table62[[#This Row],[GRAND NUMBER]]</f>
        <v>1</v>
      </c>
      <c r="O174" s="20">
        <f>Table62[[#This Row],[NUMBER DRAWN 12]]/48</f>
        <v>4.1666666666666664E-2</v>
      </c>
      <c r="P174" s="20">
        <f>Table62[[#This Row],[NUMBER DRAWN 23]]/48</f>
        <v>6.25E-2</v>
      </c>
      <c r="Q174" s="20">
        <f>Table62[[#This Row],[NUMBER DRAWN 34]]/48</f>
        <v>8.3333333333333329E-2</v>
      </c>
      <c r="R174" s="20">
        <f>Table62[[#This Row],[NUMBER DRAWN 45]]/48</f>
        <v>0.83333333333333337</v>
      </c>
      <c r="S174" s="20">
        <f>Table62[[#This Row],[NUMBER DRAWN 56]]/48</f>
        <v>0.97916666666666663</v>
      </c>
      <c r="T174" s="20">
        <f>Table62[[#This Row],[GRAND NUMBER7]]/6</f>
        <v>0.16666666666666666</v>
      </c>
      <c r="U174" s="23">
        <f>Table62[[#This Row],[NUMBER DRAWN 122]]*2^32</f>
        <v>178956970.66666666</v>
      </c>
      <c r="V174" s="23">
        <f>Table62[[#This Row],[NUMBER DRAWN 233]]*2^32</f>
        <v>268435456</v>
      </c>
      <c r="W174" s="23">
        <f>Table62[[#This Row],[NUMBER DRAWN 344]]*2^32</f>
        <v>357913941.33333331</v>
      </c>
      <c r="X174" s="23">
        <f>Table62[[#This Row],[NUMBER DRAWN 455]]*2^32</f>
        <v>3579139413.3333335</v>
      </c>
      <c r="Y174" s="23">
        <f>Table62[[#This Row],[NUMBER DRAWN 566]]*2^32</f>
        <v>4205488810.6666665</v>
      </c>
      <c r="Z174" s="23">
        <f>Table62[[#This Row],[GRAND NUMBER77]]*2^32</f>
        <v>715827882.66666663</v>
      </c>
    </row>
    <row r="175" spans="1:26" x14ac:dyDescent="0.25">
      <c r="A175" s="6">
        <v>172</v>
      </c>
      <c r="B175" s="10">
        <v>43262</v>
      </c>
      <c r="C175" s="6">
        <v>1</v>
      </c>
      <c r="D175" s="6">
        <v>12</v>
      </c>
      <c r="E175" s="6">
        <v>19</v>
      </c>
      <c r="F175" s="6">
        <v>26</v>
      </c>
      <c r="G175" s="6">
        <v>35</v>
      </c>
      <c r="H175" s="6">
        <v>7</v>
      </c>
      <c r="I175" s="5">
        <f>Table62[[#This Row],[NUMBER DRAWN 1]]</f>
        <v>1</v>
      </c>
      <c r="J175" s="5">
        <f>Table62[[#This Row],[NUMBER DRAWN 2]]</f>
        <v>12</v>
      </c>
      <c r="K175" s="5">
        <f>Table62[[#This Row],[NUMBER DRAWN 3]]</f>
        <v>19</v>
      </c>
      <c r="L175" s="5">
        <f>Table62[[#This Row],[NUMBER DRAWN 4]]</f>
        <v>26</v>
      </c>
      <c r="M175" s="5">
        <f>Table62[[#This Row],[NUMBER DRAWN 5]]</f>
        <v>35</v>
      </c>
      <c r="N175" s="5">
        <f>Table62[[#This Row],[GRAND NUMBER]]</f>
        <v>7</v>
      </c>
      <c r="O175" s="20">
        <f>Table62[[#This Row],[NUMBER DRAWN 12]]/48</f>
        <v>2.0833333333333332E-2</v>
      </c>
      <c r="P175" s="20">
        <f>Table62[[#This Row],[NUMBER DRAWN 23]]/48</f>
        <v>0.25</v>
      </c>
      <c r="Q175" s="20">
        <f>Table62[[#This Row],[NUMBER DRAWN 34]]/48</f>
        <v>0.39583333333333331</v>
      </c>
      <c r="R175" s="20">
        <f>Table62[[#This Row],[NUMBER DRAWN 45]]/48</f>
        <v>0.54166666666666663</v>
      </c>
      <c r="S175" s="20">
        <f>Table62[[#This Row],[NUMBER DRAWN 56]]/48</f>
        <v>0.72916666666666663</v>
      </c>
      <c r="T175" s="20">
        <f>Table62[[#This Row],[GRAND NUMBER7]]/6</f>
        <v>1.1666666666666667</v>
      </c>
      <c r="U175" s="23">
        <f>Table62[[#This Row],[NUMBER DRAWN 122]]*2^32</f>
        <v>89478485.333333328</v>
      </c>
      <c r="V175" s="23">
        <f>Table62[[#This Row],[NUMBER DRAWN 233]]*2^32</f>
        <v>1073741824</v>
      </c>
      <c r="W175" s="23">
        <f>Table62[[#This Row],[NUMBER DRAWN 344]]*2^32</f>
        <v>1700091221.3333333</v>
      </c>
      <c r="X175" s="23">
        <f>Table62[[#This Row],[NUMBER DRAWN 455]]*2^32</f>
        <v>2326440618.6666665</v>
      </c>
      <c r="Y175" s="23">
        <f>Table62[[#This Row],[NUMBER DRAWN 566]]*2^32</f>
        <v>3131746986.6666665</v>
      </c>
      <c r="Z175" s="23">
        <f>Table62[[#This Row],[GRAND NUMBER77]]*2^32</f>
        <v>5010795178.666667</v>
      </c>
    </row>
    <row r="176" spans="1:26" x14ac:dyDescent="0.25">
      <c r="A176" s="5">
        <v>173</v>
      </c>
      <c r="B176" s="9">
        <v>43265</v>
      </c>
      <c r="C176" s="5">
        <v>1</v>
      </c>
      <c r="D176" s="5">
        <v>19</v>
      </c>
      <c r="E176" s="5">
        <v>33</v>
      </c>
      <c r="F176" s="5">
        <v>41</v>
      </c>
      <c r="G176" s="5">
        <v>47</v>
      </c>
      <c r="H176" s="5">
        <v>1</v>
      </c>
      <c r="I176" s="5">
        <f>Table62[[#This Row],[NUMBER DRAWN 1]]</f>
        <v>1</v>
      </c>
      <c r="J176" s="5">
        <f>Table62[[#This Row],[NUMBER DRAWN 2]]</f>
        <v>19</v>
      </c>
      <c r="K176" s="5">
        <f>Table62[[#This Row],[NUMBER DRAWN 3]]</f>
        <v>33</v>
      </c>
      <c r="L176" s="5">
        <f>Table62[[#This Row],[NUMBER DRAWN 4]]</f>
        <v>41</v>
      </c>
      <c r="M176" s="5">
        <f>Table62[[#This Row],[NUMBER DRAWN 5]]</f>
        <v>47</v>
      </c>
      <c r="N176" s="5">
        <f>Table62[[#This Row],[GRAND NUMBER]]</f>
        <v>1</v>
      </c>
      <c r="O176" s="20">
        <f>Table62[[#This Row],[NUMBER DRAWN 12]]/48</f>
        <v>2.0833333333333332E-2</v>
      </c>
      <c r="P176" s="20">
        <f>Table62[[#This Row],[NUMBER DRAWN 23]]/48</f>
        <v>0.39583333333333331</v>
      </c>
      <c r="Q176" s="20">
        <f>Table62[[#This Row],[NUMBER DRAWN 34]]/48</f>
        <v>0.6875</v>
      </c>
      <c r="R176" s="20">
        <f>Table62[[#This Row],[NUMBER DRAWN 45]]/48</f>
        <v>0.85416666666666663</v>
      </c>
      <c r="S176" s="20">
        <f>Table62[[#This Row],[NUMBER DRAWN 56]]/48</f>
        <v>0.97916666666666663</v>
      </c>
      <c r="T176" s="20">
        <f>Table62[[#This Row],[GRAND NUMBER7]]/6</f>
        <v>0.16666666666666666</v>
      </c>
      <c r="U176" s="23">
        <f>Table62[[#This Row],[NUMBER DRAWN 122]]*2^32</f>
        <v>89478485.333333328</v>
      </c>
      <c r="V176" s="23">
        <f>Table62[[#This Row],[NUMBER DRAWN 233]]*2^32</f>
        <v>1700091221.3333333</v>
      </c>
      <c r="W176" s="23">
        <f>Table62[[#This Row],[NUMBER DRAWN 344]]*2^32</f>
        <v>2952790016</v>
      </c>
      <c r="X176" s="23">
        <f>Table62[[#This Row],[NUMBER DRAWN 455]]*2^32</f>
        <v>3668617898.6666665</v>
      </c>
      <c r="Y176" s="23">
        <f>Table62[[#This Row],[NUMBER DRAWN 566]]*2^32</f>
        <v>4205488810.6666665</v>
      </c>
      <c r="Z176" s="23">
        <f>Table62[[#This Row],[GRAND NUMBER77]]*2^32</f>
        <v>715827882.66666663</v>
      </c>
    </row>
    <row r="177" spans="1:26" x14ac:dyDescent="0.25">
      <c r="A177" s="6">
        <v>174</v>
      </c>
      <c r="B177" s="10">
        <v>43269</v>
      </c>
      <c r="C177" s="6">
        <v>1</v>
      </c>
      <c r="D177" s="6">
        <v>16</v>
      </c>
      <c r="E177" s="6">
        <v>31</v>
      </c>
      <c r="F177" s="6">
        <v>44</v>
      </c>
      <c r="G177" s="6">
        <v>48</v>
      </c>
      <c r="H177" s="6">
        <v>2</v>
      </c>
      <c r="I177" s="5">
        <f>Table62[[#This Row],[NUMBER DRAWN 1]]</f>
        <v>1</v>
      </c>
      <c r="J177" s="5">
        <f>Table62[[#This Row],[NUMBER DRAWN 2]]</f>
        <v>16</v>
      </c>
      <c r="K177" s="5">
        <f>Table62[[#This Row],[NUMBER DRAWN 3]]</f>
        <v>31</v>
      </c>
      <c r="L177" s="5">
        <f>Table62[[#This Row],[NUMBER DRAWN 4]]</f>
        <v>44</v>
      </c>
      <c r="M177" s="5">
        <f>Table62[[#This Row],[NUMBER DRAWN 5]]</f>
        <v>48</v>
      </c>
      <c r="N177" s="5">
        <f>Table62[[#This Row],[GRAND NUMBER]]</f>
        <v>2</v>
      </c>
      <c r="O177" s="20">
        <f>Table62[[#This Row],[NUMBER DRAWN 12]]/48</f>
        <v>2.0833333333333332E-2</v>
      </c>
      <c r="P177" s="20">
        <f>Table62[[#This Row],[NUMBER DRAWN 23]]/48</f>
        <v>0.33333333333333331</v>
      </c>
      <c r="Q177" s="20">
        <f>Table62[[#This Row],[NUMBER DRAWN 34]]/48</f>
        <v>0.64583333333333337</v>
      </c>
      <c r="R177" s="20">
        <f>Table62[[#This Row],[NUMBER DRAWN 45]]/48</f>
        <v>0.91666666666666663</v>
      </c>
      <c r="S177" s="20">
        <f>Table62[[#This Row],[NUMBER DRAWN 56]]/48</f>
        <v>1</v>
      </c>
      <c r="T177" s="20">
        <f>Table62[[#This Row],[GRAND NUMBER7]]/6</f>
        <v>0.33333333333333331</v>
      </c>
      <c r="U177" s="23">
        <f>Table62[[#This Row],[NUMBER DRAWN 122]]*2^32</f>
        <v>89478485.333333328</v>
      </c>
      <c r="V177" s="23">
        <f>Table62[[#This Row],[NUMBER DRAWN 233]]*2^32</f>
        <v>1431655765.3333333</v>
      </c>
      <c r="W177" s="23">
        <f>Table62[[#This Row],[NUMBER DRAWN 344]]*2^32</f>
        <v>2773833045.3333335</v>
      </c>
      <c r="X177" s="23">
        <f>Table62[[#This Row],[NUMBER DRAWN 455]]*2^32</f>
        <v>3937053354.6666665</v>
      </c>
      <c r="Y177" s="23">
        <f>Table62[[#This Row],[NUMBER DRAWN 566]]*2^32</f>
        <v>4294967296</v>
      </c>
      <c r="Z177" s="23">
        <f>Table62[[#This Row],[GRAND NUMBER77]]*2^32</f>
        <v>1431655765.3333333</v>
      </c>
    </row>
    <row r="178" spans="1:26" x14ac:dyDescent="0.25">
      <c r="A178" s="5">
        <v>175</v>
      </c>
      <c r="B178" s="9">
        <v>43272</v>
      </c>
      <c r="C178" s="5">
        <v>13</v>
      </c>
      <c r="D178" s="5">
        <v>28</v>
      </c>
      <c r="E178" s="5">
        <v>30</v>
      </c>
      <c r="F178" s="5">
        <v>31</v>
      </c>
      <c r="G178" s="5">
        <v>43</v>
      </c>
      <c r="H178" s="5">
        <v>7</v>
      </c>
      <c r="I178" s="5">
        <f>Table62[[#This Row],[NUMBER DRAWN 1]]</f>
        <v>13</v>
      </c>
      <c r="J178" s="5">
        <f>Table62[[#This Row],[NUMBER DRAWN 2]]</f>
        <v>28</v>
      </c>
      <c r="K178" s="5">
        <f>Table62[[#This Row],[NUMBER DRAWN 3]]</f>
        <v>30</v>
      </c>
      <c r="L178" s="5">
        <f>Table62[[#This Row],[NUMBER DRAWN 4]]</f>
        <v>31</v>
      </c>
      <c r="M178" s="5">
        <f>Table62[[#This Row],[NUMBER DRAWN 5]]</f>
        <v>43</v>
      </c>
      <c r="N178" s="5">
        <f>Table62[[#This Row],[GRAND NUMBER]]</f>
        <v>7</v>
      </c>
      <c r="O178" s="20">
        <f>Table62[[#This Row],[NUMBER DRAWN 12]]/48</f>
        <v>0.27083333333333331</v>
      </c>
      <c r="P178" s="20">
        <f>Table62[[#This Row],[NUMBER DRAWN 23]]/48</f>
        <v>0.58333333333333337</v>
      </c>
      <c r="Q178" s="20">
        <f>Table62[[#This Row],[NUMBER DRAWN 34]]/48</f>
        <v>0.625</v>
      </c>
      <c r="R178" s="20">
        <f>Table62[[#This Row],[NUMBER DRAWN 45]]/48</f>
        <v>0.64583333333333337</v>
      </c>
      <c r="S178" s="20">
        <f>Table62[[#This Row],[NUMBER DRAWN 56]]/48</f>
        <v>0.89583333333333337</v>
      </c>
      <c r="T178" s="20">
        <f>Table62[[#This Row],[GRAND NUMBER7]]/6</f>
        <v>1.1666666666666667</v>
      </c>
      <c r="U178" s="23">
        <f>Table62[[#This Row],[NUMBER DRAWN 122]]*2^32</f>
        <v>1163220309.3333333</v>
      </c>
      <c r="V178" s="23">
        <f>Table62[[#This Row],[NUMBER DRAWN 233]]*2^32</f>
        <v>2505397589.3333335</v>
      </c>
      <c r="W178" s="23">
        <f>Table62[[#This Row],[NUMBER DRAWN 344]]*2^32</f>
        <v>2684354560</v>
      </c>
      <c r="X178" s="23">
        <f>Table62[[#This Row],[NUMBER DRAWN 455]]*2^32</f>
        <v>2773833045.3333335</v>
      </c>
      <c r="Y178" s="23">
        <f>Table62[[#This Row],[NUMBER DRAWN 566]]*2^32</f>
        <v>3847574869.3333335</v>
      </c>
      <c r="Z178" s="23">
        <f>Table62[[#This Row],[GRAND NUMBER77]]*2^32</f>
        <v>5010795178.666667</v>
      </c>
    </row>
    <row r="179" spans="1:26" x14ac:dyDescent="0.25">
      <c r="A179" s="6">
        <v>176</v>
      </c>
      <c r="B179" s="10">
        <v>43276</v>
      </c>
      <c r="C179" s="6">
        <v>12</v>
      </c>
      <c r="D179" s="6">
        <v>20</v>
      </c>
      <c r="E179" s="6">
        <v>30</v>
      </c>
      <c r="F179" s="6">
        <v>43</v>
      </c>
      <c r="G179" s="6">
        <v>46</v>
      </c>
      <c r="H179" s="6">
        <v>2</v>
      </c>
      <c r="I179" s="5">
        <f>Table62[[#This Row],[NUMBER DRAWN 1]]</f>
        <v>12</v>
      </c>
      <c r="J179" s="5">
        <f>Table62[[#This Row],[NUMBER DRAWN 2]]</f>
        <v>20</v>
      </c>
      <c r="K179" s="5">
        <f>Table62[[#This Row],[NUMBER DRAWN 3]]</f>
        <v>30</v>
      </c>
      <c r="L179" s="5">
        <f>Table62[[#This Row],[NUMBER DRAWN 4]]</f>
        <v>43</v>
      </c>
      <c r="M179" s="5">
        <f>Table62[[#This Row],[NUMBER DRAWN 5]]</f>
        <v>46</v>
      </c>
      <c r="N179" s="5">
        <f>Table62[[#This Row],[GRAND NUMBER]]</f>
        <v>2</v>
      </c>
      <c r="O179" s="20">
        <f>Table62[[#This Row],[NUMBER DRAWN 12]]/48</f>
        <v>0.25</v>
      </c>
      <c r="P179" s="20">
        <f>Table62[[#This Row],[NUMBER DRAWN 23]]/48</f>
        <v>0.41666666666666669</v>
      </c>
      <c r="Q179" s="20">
        <f>Table62[[#This Row],[NUMBER DRAWN 34]]/48</f>
        <v>0.625</v>
      </c>
      <c r="R179" s="20">
        <f>Table62[[#This Row],[NUMBER DRAWN 45]]/48</f>
        <v>0.89583333333333337</v>
      </c>
      <c r="S179" s="20">
        <f>Table62[[#This Row],[NUMBER DRAWN 56]]/48</f>
        <v>0.95833333333333337</v>
      </c>
      <c r="T179" s="20">
        <f>Table62[[#This Row],[GRAND NUMBER7]]/6</f>
        <v>0.33333333333333331</v>
      </c>
      <c r="U179" s="23">
        <f>Table62[[#This Row],[NUMBER DRAWN 122]]*2^32</f>
        <v>1073741824</v>
      </c>
      <c r="V179" s="23">
        <f>Table62[[#This Row],[NUMBER DRAWN 233]]*2^32</f>
        <v>1789569706.6666667</v>
      </c>
      <c r="W179" s="23">
        <f>Table62[[#This Row],[NUMBER DRAWN 344]]*2^32</f>
        <v>2684354560</v>
      </c>
      <c r="X179" s="23">
        <f>Table62[[#This Row],[NUMBER DRAWN 455]]*2^32</f>
        <v>3847574869.3333335</v>
      </c>
      <c r="Y179" s="23">
        <f>Table62[[#This Row],[NUMBER DRAWN 566]]*2^32</f>
        <v>4116010325.3333335</v>
      </c>
      <c r="Z179" s="23">
        <f>Table62[[#This Row],[GRAND NUMBER77]]*2^32</f>
        <v>1431655765.3333333</v>
      </c>
    </row>
    <row r="180" spans="1:26" x14ac:dyDescent="0.25">
      <c r="A180" s="5">
        <v>177</v>
      </c>
      <c r="B180" s="9">
        <v>43279</v>
      </c>
      <c r="C180" s="5">
        <v>6</v>
      </c>
      <c r="D180" s="5">
        <v>39</v>
      </c>
      <c r="E180" s="5">
        <v>40</v>
      </c>
      <c r="F180" s="5">
        <v>48</v>
      </c>
      <c r="G180" s="5">
        <v>49</v>
      </c>
      <c r="H180" s="5">
        <v>4</v>
      </c>
      <c r="I180" s="5">
        <f>Table62[[#This Row],[NUMBER DRAWN 1]]</f>
        <v>6</v>
      </c>
      <c r="J180" s="5">
        <f>Table62[[#This Row],[NUMBER DRAWN 2]]</f>
        <v>39</v>
      </c>
      <c r="K180" s="5">
        <f>Table62[[#This Row],[NUMBER DRAWN 3]]</f>
        <v>40</v>
      </c>
      <c r="L180" s="5">
        <f>Table62[[#This Row],[NUMBER DRAWN 4]]</f>
        <v>48</v>
      </c>
      <c r="M180" s="5">
        <f>Table62[[#This Row],[NUMBER DRAWN 5]]</f>
        <v>49</v>
      </c>
      <c r="N180" s="5">
        <f>Table62[[#This Row],[GRAND NUMBER]]</f>
        <v>4</v>
      </c>
      <c r="O180" s="20">
        <f>Table62[[#This Row],[NUMBER DRAWN 12]]/48</f>
        <v>0.125</v>
      </c>
      <c r="P180" s="20">
        <f>Table62[[#This Row],[NUMBER DRAWN 23]]/48</f>
        <v>0.8125</v>
      </c>
      <c r="Q180" s="20">
        <f>Table62[[#This Row],[NUMBER DRAWN 34]]/48</f>
        <v>0.83333333333333337</v>
      </c>
      <c r="R180" s="20">
        <f>Table62[[#This Row],[NUMBER DRAWN 45]]/48</f>
        <v>1</v>
      </c>
      <c r="S180" s="20">
        <f>Table62[[#This Row],[NUMBER DRAWN 56]]/48</f>
        <v>1.0208333333333333</v>
      </c>
      <c r="T180" s="20">
        <f>Table62[[#This Row],[GRAND NUMBER7]]/6</f>
        <v>0.66666666666666663</v>
      </c>
      <c r="U180" s="23">
        <f>Table62[[#This Row],[NUMBER DRAWN 122]]*2^32</f>
        <v>536870912</v>
      </c>
      <c r="V180" s="23">
        <f>Table62[[#This Row],[NUMBER DRAWN 233]]*2^32</f>
        <v>3489660928</v>
      </c>
      <c r="W180" s="23">
        <f>Table62[[#This Row],[NUMBER DRAWN 344]]*2^32</f>
        <v>3579139413.3333335</v>
      </c>
      <c r="X180" s="23">
        <f>Table62[[#This Row],[NUMBER DRAWN 455]]*2^32</f>
        <v>4294967296</v>
      </c>
      <c r="Y180" s="23">
        <f>Table62[[#This Row],[NUMBER DRAWN 566]]*2^32</f>
        <v>4384445781.333333</v>
      </c>
      <c r="Z180" s="23">
        <f>Table62[[#This Row],[GRAND NUMBER77]]*2^32</f>
        <v>2863311530.6666665</v>
      </c>
    </row>
    <row r="181" spans="1:26" x14ac:dyDescent="0.25">
      <c r="A181" s="6">
        <v>178</v>
      </c>
      <c r="B181" s="10">
        <v>43283</v>
      </c>
      <c r="C181" s="6">
        <v>5</v>
      </c>
      <c r="D181" s="6">
        <v>18</v>
      </c>
      <c r="E181" s="6">
        <v>23</v>
      </c>
      <c r="F181" s="6">
        <v>39</v>
      </c>
      <c r="G181" s="6">
        <v>42</v>
      </c>
      <c r="H181" s="6">
        <v>3</v>
      </c>
      <c r="I181" s="5">
        <f>Table62[[#This Row],[NUMBER DRAWN 1]]</f>
        <v>5</v>
      </c>
      <c r="J181" s="5">
        <f>Table62[[#This Row],[NUMBER DRAWN 2]]</f>
        <v>18</v>
      </c>
      <c r="K181" s="5">
        <f>Table62[[#This Row],[NUMBER DRAWN 3]]</f>
        <v>23</v>
      </c>
      <c r="L181" s="5">
        <f>Table62[[#This Row],[NUMBER DRAWN 4]]</f>
        <v>39</v>
      </c>
      <c r="M181" s="5">
        <f>Table62[[#This Row],[NUMBER DRAWN 5]]</f>
        <v>42</v>
      </c>
      <c r="N181" s="5">
        <f>Table62[[#This Row],[GRAND NUMBER]]</f>
        <v>3</v>
      </c>
      <c r="O181" s="20">
        <f>Table62[[#This Row],[NUMBER DRAWN 12]]/48</f>
        <v>0.10416666666666667</v>
      </c>
      <c r="P181" s="20">
        <f>Table62[[#This Row],[NUMBER DRAWN 23]]/48</f>
        <v>0.375</v>
      </c>
      <c r="Q181" s="20">
        <f>Table62[[#This Row],[NUMBER DRAWN 34]]/48</f>
        <v>0.47916666666666669</v>
      </c>
      <c r="R181" s="20">
        <f>Table62[[#This Row],[NUMBER DRAWN 45]]/48</f>
        <v>0.8125</v>
      </c>
      <c r="S181" s="20">
        <f>Table62[[#This Row],[NUMBER DRAWN 56]]/48</f>
        <v>0.875</v>
      </c>
      <c r="T181" s="20">
        <f>Table62[[#This Row],[GRAND NUMBER7]]/6</f>
        <v>0.5</v>
      </c>
      <c r="U181" s="23">
        <f>Table62[[#This Row],[NUMBER DRAWN 122]]*2^32</f>
        <v>447392426.66666669</v>
      </c>
      <c r="V181" s="23">
        <f>Table62[[#This Row],[NUMBER DRAWN 233]]*2^32</f>
        <v>1610612736</v>
      </c>
      <c r="W181" s="23">
        <f>Table62[[#This Row],[NUMBER DRAWN 344]]*2^32</f>
        <v>2058005162.6666667</v>
      </c>
      <c r="X181" s="23">
        <f>Table62[[#This Row],[NUMBER DRAWN 455]]*2^32</f>
        <v>3489660928</v>
      </c>
      <c r="Y181" s="23">
        <f>Table62[[#This Row],[NUMBER DRAWN 566]]*2^32</f>
        <v>3758096384</v>
      </c>
      <c r="Z181" s="23">
        <f>Table62[[#This Row],[GRAND NUMBER77]]*2^32</f>
        <v>2147483648</v>
      </c>
    </row>
    <row r="182" spans="1:26" x14ac:dyDescent="0.25">
      <c r="A182" s="5">
        <v>179</v>
      </c>
      <c r="B182" s="9">
        <v>43286</v>
      </c>
      <c r="C182" s="5">
        <v>14</v>
      </c>
      <c r="D182" s="5">
        <v>20</v>
      </c>
      <c r="E182" s="5">
        <v>27</v>
      </c>
      <c r="F182" s="5">
        <v>40</v>
      </c>
      <c r="G182" s="5">
        <v>41</v>
      </c>
      <c r="H182" s="5">
        <v>2</v>
      </c>
      <c r="I182" s="5">
        <f>Table62[[#This Row],[NUMBER DRAWN 1]]</f>
        <v>14</v>
      </c>
      <c r="J182" s="5">
        <f>Table62[[#This Row],[NUMBER DRAWN 2]]</f>
        <v>20</v>
      </c>
      <c r="K182" s="5">
        <f>Table62[[#This Row],[NUMBER DRAWN 3]]</f>
        <v>27</v>
      </c>
      <c r="L182" s="5">
        <f>Table62[[#This Row],[NUMBER DRAWN 4]]</f>
        <v>40</v>
      </c>
      <c r="M182" s="5">
        <f>Table62[[#This Row],[NUMBER DRAWN 5]]</f>
        <v>41</v>
      </c>
      <c r="N182" s="5">
        <f>Table62[[#This Row],[GRAND NUMBER]]</f>
        <v>2</v>
      </c>
      <c r="O182" s="20">
        <f>Table62[[#This Row],[NUMBER DRAWN 12]]/48</f>
        <v>0.29166666666666669</v>
      </c>
      <c r="P182" s="20">
        <f>Table62[[#This Row],[NUMBER DRAWN 23]]/48</f>
        <v>0.41666666666666669</v>
      </c>
      <c r="Q182" s="20">
        <f>Table62[[#This Row],[NUMBER DRAWN 34]]/48</f>
        <v>0.5625</v>
      </c>
      <c r="R182" s="20">
        <f>Table62[[#This Row],[NUMBER DRAWN 45]]/48</f>
        <v>0.83333333333333337</v>
      </c>
      <c r="S182" s="20">
        <f>Table62[[#This Row],[NUMBER DRAWN 56]]/48</f>
        <v>0.85416666666666663</v>
      </c>
      <c r="T182" s="20">
        <f>Table62[[#This Row],[GRAND NUMBER7]]/6</f>
        <v>0.33333333333333331</v>
      </c>
      <c r="U182" s="23">
        <f>Table62[[#This Row],[NUMBER DRAWN 122]]*2^32</f>
        <v>1252698794.6666667</v>
      </c>
      <c r="V182" s="23">
        <f>Table62[[#This Row],[NUMBER DRAWN 233]]*2^32</f>
        <v>1789569706.6666667</v>
      </c>
      <c r="W182" s="23">
        <f>Table62[[#This Row],[NUMBER DRAWN 344]]*2^32</f>
        <v>2415919104</v>
      </c>
      <c r="X182" s="23">
        <f>Table62[[#This Row],[NUMBER DRAWN 455]]*2^32</f>
        <v>3579139413.3333335</v>
      </c>
      <c r="Y182" s="23">
        <f>Table62[[#This Row],[NUMBER DRAWN 566]]*2^32</f>
        <v>3668617898.6666665</v>
      </c>
      <c r="Z182" s="23">
        <f>Table62[[#This Row],[GRAND NUMBER77]]*2^32</f>
        <v>1431655765.3333333</v>
      </c>
    </row>
    <row r="183" spans="1:26" x14ac:dyDescent="0.25">
      <c r="A183" s="6">
        <v>180</v>
      </c>
      <c r="B183" s="10">
        <v>43290</v>
      </c>
      <c r="C183" s="6">
        <v>13</v>
      </c>
      <c r="D183" s="6">
        <v>26</v>
      </c>
      <c r="E183" s="6">
        <v>41</v>
      </c>
      <c r="F183" s="6">
        <v>42</v>
      </c>
      <c r="G183" s="6">
        <v>47</v>
      </c>
      <c r="H183" s="6">
        <v>2</v>
      </c>
      <c r="I183" s="5">
        <f>Table62[[#This Row],[NUMBER DRAWN 1]]</f>
        <v>13</v>
      </c>
      <c r="J183" s="5">
        <f>Table62[[#This Row],[NUMBER DRAWN 2]]</f>
        <v>26</v>
      </c>
      <c r="K183" s="5">
        <f>Table62[[#This Row],[NUMBER DRAWN 3]]</f>
        <v>41</v>
      </c>
      <c r="L183" s="5">
        <f>Table62[[#This Row],[NUMBER DRAWN 4]]</f>
        <v>42</v>
      </c>
      <c r="M183" s="5">
        <f>Table62[[#This Row],[NUMBER DRAWN 5]]</f>
        <v>47</v>
      </c>
      <c r="N183" s="5">
        <f>Table62[[#This Row],[GRAND NUMBER]]</f>
        <v>2</v>
      </c>
      <c r="O183" s="20">
        <f>Table62[[#This Row],[NUMBER DRAWN 12]]/48</f>
        <v>0.27083333333333331</v>
      </c>
      <c r="P183" s="20">
        <f>Table62[[#This Row],[NUMBER DRAWN 23]]/48</f>
        <v>0.54166666666666663</v>
      </c>
      <c r="Q183" s="20">
        <f>Table62[[#This Row],[NUMBER DRAWN 34]]/48</f>
        <v>0.85416666666666663</v>
      </c>
      <c r="R183" s="20">
        <f>Table62[[#This Row],[NUMBER DRAWN 45]]/48</f>
        <v>0.875</v>
      </c>
      <c r="S183" s="20">
        <f>Table62[[#This Row],[NUMBER DRAWN 56]]/48</f>
        <v>0.97916666666666663</v>
      </c>
      <c r="T183" s="20">
        <f>Table62[[#This Row],[GRAND NUMBER7]]/6</f>
        <v>0.33333333333333331</v>
      </c>
      <c r="U183" s="23">
        <f>Table62[[#This Row],[NUMBER DRAWN 122]]*2^32</f>
        <v>1163220309.3333333</v>
      </c>
      <c r="V183" s="23">
        <f>Table62[[#This Row],[NUMBER DRAWN 233]]*2^32</f>
        <v>2326440618.6666665</v>
      </c>
      <c r="W183" s="23">
        <f>Table62[[#This Row],[NUMBER DRAWN 344]]*2^32</f>
        <v>3668617898.6666665</v>
      </c>
      <c r="X183" s="23">
        <f>Table62[[#This Row],[NUMBER DRAWN 455]]*2^32</f>
        <v>3758096384</v>
      </c>
      <c r="Y183" s="23">
        <f>Table62[[#This Row],[NUMBER DRAWN 566]]*2^32</f>
        <v>4205488810.6666665</v>
      </c>
      <c r="Z183" s="23">
        <f>Table62[[#This Row],[GRAND NUMBER77]]*2^32</f>
        <v>1431655765.3333333</v>
      </c>
    </row>
    <row r="184" spans="1:26" x14ac:dyDescent="0.25">
      <c r="A184" s="5">
        <v>181</v>
      </c>
      <c r="B184" s="9">
        <v>43293</v>
      </c>
      <c r="C184" s="5">
        <v>1</v>
      </c>
      <c r="D184" s="5">
        <v>2</v>
      </c>
      <c r="E184" s="5">
        <v>32</v>
      </c>
      <c r="F184" s="5">
        <v>36</v>
      </c>
      <c r="G184" s="5">
        <v>39</v>
      </c>
      <c r="H184" s="5">
        <v>4</v>
      </c>
      <c r="I184" s="5">
        <f>Table62[[#This Row],[NUMBER DRAWN 1]]</f>
        <v>1</v>
      </c>
      <c r="J184" s="5">
        <f>Table62[[#This Row],[NUMBER DRAWN 2]]</f>
        <v>2</v>
      </c>
      <c r="K184" s="5">
        <f>Table62[[#This Row],[NUMBER DRAWN 3]]</f>
        <v>32</v>
      </c>
      <c r="L184" s="5">
        <f>Table62[[#This Row],[NUMBER DRAWN 4]]</f>
        <v>36</v>
      </c>
      <c r="M184" s="5">
        <f>Table62[[#This Row],[NUMBER DRAWN 5]]</f>
        <v>39</v>
      </c>
      <c r="N184" s="5">
        <f>Table62[[#This Row],[GRAND NUMBER]]</f>
        <v>4</v>
      </c>
      <c r="O184" s="20">
        <f>Table62[[#This Row],[NUMBER DRAWN 12]]/48</f>
        <v>2.0833333333333332E-2</v>
      </c>
      <c r="P184" s="20">
        <f>Table62[[#This Row],[NUMBER DRAWN 23]]/48</f>
        <v>4.1666666666666664E-2</v>
      </c>
      <c r="Q184" s="20">
        <f>Table62[[#This Row],[NUMBER DRAWN 34]]/48</f>
        <v>0.66666666666666663</v>
      </c>
      <c r="R184" s="20">
        <f>Table62[[#This Row],[NUMBER DRAWN 45]]/48</f>
        <v>0.75</v>
      </c>
      <c r="S184" s="20">
        <f>Table62[[#This Row],[NUMBER DRAWN 56]]/48</f>
        <v>0.8125</v>
      </c>
      <c r="T184" s="20">
        <f>Table62[[#This Row],[GRAND NUMBER7]]/6</f>
        <v>0.66666666666666663</v>
      </c>
      <c r="U184" s="23">
        <f>Table62[[#This Row],[NUMBER DRAWN 122]]*2^32</f>
        <v>89478485.333333328</v>
      </c>
      <c r="V184" s="23">
        <f>Table62[[#This Row],[NUMBER DRAWN 233]]*2^32</f>
        <v>178956970.66666666</v>
      </c>
      <c r="W184" s="23">
        <f>Table62[[#This Row],[NUMBER DRAWN 344]]*2^32</f>
        <v>2863311530.6666665</v>
      </c>
      <c r="X184" s="23">
        <f>Table62[[#This Row],[NUMBER DRAWN 455]]*2^32</f>
        <v>3221225472</v>
      </c>
      <c r="Y184" s="23">
        <f>Table62[[#This Row],[NUMBER DRAWN 566]]*2^32</f>
        <v>3489660928</v>
      </c>
      <c r="Z184" s="23">
        <f>Table62[[#This Row],[GRAND NUMBER77]]*2^32</f>
        <v>2863311530.6666665</v>
      </c>
    </row>
    <row r="185" spans="1:26" x14ac:dyDescent="0.25">
      <c r="A185" s="6">
        <v>182</v>
      </c>
      <c r="B185" s="10">
        <v>43297</v>
      </c>
      <c r="C185" s="6">
        <v>5</v>
      </c>
      <c r="D185" s="6">
        <v>11</v>
      </c>
      <c r="E185" s="6">
        <v>27</v>
      </c>
      <c r="F185" s="6">
        <v>34</v>
      </c>
      <c r="G185" s="6">
        <v>46</v>
      </c>
      <c r="H185" s="6">
        <v>1</v>
      </c>
      <c r="I185" s="5">
        <f>Table62[[#This Row],[NUMBER DRAWN 1]]</f>
        <v>5</v>
      </c>
      <c r="J185" s="5">
        <f>Table62[[#This Row],[NUMBER DRAWN 2]]</f>
        <v>11</v>
      </c>
      <c r="K185" s="5">
        <f>Table62[[#This Row],[NUMBER DRAWN 3]]</f>
        <v>27</v>
      </c>
      <c r="L185" s="5">
        <f>Table62[[#This Row],[NUMBER DRAWN 4]]</f>
        <v>34</v>
      </c>
      <c r="M185" s="5">
        <f>Table62[[#This Row],[NUMBER DRAWN 5]]</f>
        <v>46</v>
      </c>
      <c r="N185" s="5">
        <f>Table62[[#This Row],[GRAND NUMBER]]</f>
        <v>1</v>
      </c>
      <c r="O185" s="20">
        <f>Table62[[#This Row],[NUMBER DRAWN 12]]/48</f>
        <v>0.10416666666666667</v>
      </c>
      <c r="P185" s="20">
        <f>Table62[[#This Row],[NUMBER DRAWN 23]]/48</f>
        <v>0.22916666666666666</v>
      </c>
      <c r="Q185" s="20">
        <f>Table62[[#This Row],[NUMBER DRAWN 34]]/48</f>
        <v>0.5625</v>
      </c>
      <c r="R185" s="20">
        <f>Table62[[#This Row],[NUMBER DRAWN 45]]/48</f>
        <v>0.70833333333333337</v>
      </c>
      <c r="S185" s="20">
        <f>Table62[[#This Row],[NUMBER DRAWN 56]]/48</f>
        <v>0.95833333333333337</v>
      </c>
      <c r="T185" s="20">
        <f>Table62[[#This Row],[GRAND NUMBER7]]/6</f>
        <v>0.16666666666666666</v>
      </c>
      <c r="U185" s="23">
        <f>Table62[[#This Row],[NUMBER DRAWN 122]]*2^32</f>
        <v>447392426.66666669</v>
      </c>
      <c r="V185" s="23">
        <f>Table62[[#This Row],[NUMBER DRAWN 233]]*2^32</f>
        <v>984263338.66666663</v>
      </c>
      <c r="W185" s="23">
        <f>Table62[[#This Row],[NUMBER DRAWN 344]]*2^32</f>
        <v>2415919104</v>
      </c>
      <c r="X185" s="23">
        <f>Table62[[#This Row],[NUMBER DRAWN 455]]*2^32</f>
        <v>3042268501.3333335</v>
      </c>
      <c r="Y185" s="23">
        <f>Table62[[#This Row],[NUMBER DRAWN 566]]*2^32</f>
        <v>4116010325.3333335</v>
      </c>
      <c r="Z185" s="23">
        <f>Table62[[#This Row],[GRAND NUMBER77]]*2^32</f>
        <v>715827882.66666663</v>
      </c>
    </row>
    <row r="186" spans="1:26" x14ac:dyDescent="0.25">
      <c r="A186" s="5">
        <v>183</v>
      </c>
      <c r="B186" s="9">
        <v>43300</v>
      </c>
      <c r="C186" s="5">
        <v>27</v>
      </c>
      <c r="D186" s="5">
        <v>31</v>
      </c>
      <c r="E186" s="5">
        <v>36</v>
      </c>
      <c r="F186" s="5">
        <v>38</v>
      </c>
      <c r="G186" s="5">
        <v>39</v>
      </c>
      <c r="H186" s="5">
        <v>6</v>
      </c>
      <c r="I186" s="5">
        <f>Table62[[#This Row],[NUMBER DRAWN 1]]</f>
        <v>27</v>
      </c>
      <c r="J186" s="5">
        <f>Table62[[#This Row],[NUMBER DRAWN 2]]</f>
        <v>31</v>
      </c>
      <c r="K186" s="5">
        <f>Table62[[#This Row],[NUMBER DRAWN 3]]</f>
        <v>36</v>
      </c>
      <c r="L186" s="5">
        <f>Table62[[#This Row],[NUMBER DRAWN 4]]</f>
        <v>38</v>
      </c>
      <c r="M186" s="5">
        <f>Table62[[#This Row],[NUMBER DRAWN 5]]</f>
        <v>39</v>
      </c>
      <c r="N186" s="5">
        <f>Table62[[#This Row],[GRAND NUMBER]]</f>
        <v>6</v>
      </c>
      <c r="O186" s="20">
        <f>Table62[[#This Row],[NUMBER DRAWN 12]]/48</f>
        <v>0.5625</v>
      </c>
      <c r="P186" s="20">
        <f>Table62[[#This Row],[NUMBER DRAWN 23]]/48</f>
        <v>0.64583333333333337</v>
      </c>
      <c r="Q186" s="20">
        <f>Table62[[#This Row],[NUMBER DRAWN 34]]/48</f>
        <v>0.75</v>
      </c>
      <c r="R186" s="20">
        <f>Table62[[#This Row],[NUMBER DRAWN 45]]/48</f>
        <v>0.79166666666666663</v>
      </c>
      <c r="S186" s="20">
        <f>Table62[[#This Row],[NUMBER DRAWN 56]]/48</f>
        <v>0.8125</v>
      </c>
      <c r="T186" s="20">
        <f>Table62[[#This Row],[GRAND NUMBER7]]/6</f>
        <v>1</v>
      </c>
      <c r="U186" s="23">
        <f>Table62[[#This Row],[NUMBER DRAWN 122]]*2^32</f>
        <v>2415919104</v>
      </c>
      <c r="V186" s="23">
        <f>Table62[[#This Row],[NUMBER DRAWN 233]]*2^32</f>
        <v>2773833045.3333335</v>
      </c>
      <c r="W186" s="23">
        <f>Table62[[#This Row],[NUMBER DRAWN 344]]*2^32</f>
        <v>3221225472</v>
      </c>
      <c r="X186" s="23">
        <f>Table62[[#This Row],[NUMBER DRAWN 455]]*2^32</f>
        <v>3400182442.6666665</v>
      </c>
      <c r="Y186" s="23">
        <f>Table62[[#This Row],[NUMBER DRAWN 566]]*2^32</f>
        <v>3489660928</v>
      </c>
      <c r="Z186" s="23">
        <f>Table62[[#This Row],[GRAND NUMBER77]]*2^32</f>
        <v>4294967296</v>
      </c>
    </row>
    <row r="187" spans="1:26" x14ac:dyDescent="0.25">
      <c r="A187" s="6">
        <v>184</v>
      </c>
      <c r="B187" s="10">
        <v>43304</v>
      </c>
      <c r="C187" s="6">
        <v>19</v>
      </c>
      <c r="D187" s="6">
        <v>32</v>
      </c>
      <c r="E187" s="6">
        <v>38</v>
      </c>
      <c r="F187" s="6">
        <v>44</v>
      </c>
      <c r="G187" s="6">
        <v>48</v>
      </c>
      <c r="H187" s="6">
        <v>2</v>
      </c>
      <c r="I187" s="5">
        <f>Table62[[#This Row],[NUMBER DRAWN 1]]</f>
        <v>19</v>
      </c>
      <c r="J187" s="5">
        <f>Table62[[#This Row],[NUMBER DRAWN 2]]</f>
        <v>32</v>
      </c>
      <c r="K187" s="5">
        <f>Table62[[#This Row],[NUMBER DRAWN 3]]</f>
        <v>38</v>
      </c>
      <c r="L187" s="5">
        <f>Table62[[#This Row],[NUMBER DRAWN 4]]</f>
        <v>44</v>
      </c>
      <c r="M187" s="5">
        <f>Table62[[#This Row],[NUMBER DRAWN 5]]</f>
        <v>48</v>
      </c>
      <c r="N187" s="5">
        <f>Table62[[#This Row],[GRAND NUMBER]]</f>
        <v>2</v>
      </c>
      <c r="O187" s="20">
        <f>Table62[[#This Row],[NUMBER DRAWN 12]]/48</f>
        <v>0.39583333333333331</v>
      </c>
      <c r="P187" s="20">
        <f>Table62[[#This Row],[NUMBER DRAWN 23]]/48</f>
        <v>0.66666666666666663</v>
      </c>
      <c r="Q187" s="20">
        <f>Table62[[#This Row],[NUMBER DRAWN 34]]/48</f>
        <v>0.79166666666666663</v>
      </c>
      <c r="R187" s="20">
        <f>Table62[[#This Row],[NUMBER DRAWN 45]]/48</f>
        <v>0.91666666666666663</v>
      </c>
      <c r="S187" s="20">
        <f>Table62[[#This Row],[NUMBER DRAWN 56]]/48</f>
        <v>1</v>
      </c>
      <c r="T187" s="20">
        <f>Table62[[#This Row],[GRAND NUMBER7]]/6</f>
        <v>0.33333333333333331</v>
      </c>
      <c r="U187" s="23">
        <f>Table62[[#This Row],[NUMBER DRAWN 122]]*2^32</f>
        <v>1700091221.3333333</v>
      </c>
      <c r="V187" s="23">
        <f>Table62[[#This Row],[NUMBER DRAWN 233]]*2^32</f>
        <v>2863311530.6666665</v>
      </c>
      <c r="W187" s="23">
        <f>Table62[[#This Row],[NUMBER DRAWN 344]]*2^32</f>
        <v>3400182442.6666665</v>
      </c>
      <c r="X187" s="23">
        <f>Table62[[#This Row],[NUMBER DRAWN 455]]*2^32</f>
        <v>3937053354.6666665</v>
      </c>
      <c r="Y187" s="23">
        <f>Table62[[#This Row],[NUMBER DRAWN 566]]*2^32</f>
        <v>4294967296</v>
      </c>
      <c r="Z187" s="23">
        <f>Table62[[#This Row],[GRAND NUMBER77]]*2^32</f>
        <v>1431655765.3333333</v>
      </c>
    </row>
    <row r="188" spans="1:26" x14ac:dyDescent="0.25">
      <c r="A188" s="5">
        <v>185</v>
      </c>
      <c r="B188" s="9">
        <v>43307</v>
      </c>
      <c r="C188" s="5">
        <v>32</v>
      </c>
      <c r="D188" s="5">
        <v>34</v>
      </c>
      <c r="E188" s="5">
        <v>43</v>
      </c>
      <c r="F188" s="5">
        <v>44</v>
      </c>
      <c r="G188" s="5">
        <v>46</v>
      </c>
      <c r="H188" s="5">
        <v>6</v>
      </c>
      <c r="I188" s="5">
        <f>Table62[[#This Row],[NUMBER DRAWN 1]]</f>
        <v>32</v>
      </c>
      <c r="J188" s="5">
        <f>Table62[[#This Row],[NUMBER DRAWN 2]]</f>
        <v>34</v>
      </c>
      <c r="K188" s="5">
        <f>Table62[[#This Row],[NUMBER DRAWN 3]]</f>
        <v>43</v>
      </c>
      <c r="L188" s="5">
        <f>Table62[[#This Row],[NUMBER DRAWN 4]]</f>
        <v>44</v>
      </c>
      <c r="M188" s="5">
        <f>Table62[[#This Row],[NUMBER DRAWN 5]]</f>
        <v>46</v>
      </c>
      <c r="N188" s="5">
        <f>Table62[[#This Row],[GRAND NUMBER]]</f>
        <v>6</v>
      </c>
      <c r="O188" s="20">
        <f>Table62[[#This Row],[NUMBER DRAWN 12]]/48</f>
        <v>0.66666666666666663</v>
      </c>
      <c r="P188" s="20">
        <f>Table62[[#This Row],[NUMBER DRAWN 23]]/48</f>
        <v>0.70833333333333337</v>
      </c>
      <c r="Q188" s="20">
        <f>Table62[[#This Row],[NUMBER DRAWN 34]]/48</f>
        <v>0.89583333333333337</v>
      </c>
      <c r="R188" s="20">
        <f>Table62[[#This Row],[NUMBER DRAWN 45]]/48</f>
        <v>0.91666666666666663</v>
      </c>
      <c r="S188" s="20">
        <f>Table62[[#This Row],[NUMBER DRAWN 56]]/48</f>
        <v>0.95833333333333337</v>
      </c>
      <c r="T188" s="20">
        <f>Table62[[#This Row],[GRAND NUMBER7]]/6</f>
        <v>1</v>
      </c>
      <c r="U188" s="23">
        <f>Table62[[#This Row],[NUMBER DRAWN 122]]*2^32</f>
        <v>2863311530.6666665</v>
      </c>
      <c r="V188" s="23">
        <f>Table62[[#This Row],[NUMBER DRAWN 233]]*2^32</f>
        <v>3042268501.3333335</v>
      </c>
      <c r="W188" s="23">
        <f>Table62[[#This Row],[NUMBER DRAWN 344]]*2^32</f>
        <v>3847574869.3333335</v>
      </c>
      <c r="X188" s="23">
        <f>Table62[[#This Row],[NUMBER DRAWN 455]]*2^32</f>
        <v>3937053354.6666665</v>
      </c>
      <c r="Y188" s="23">
        <f>Table62[[#This Row],[NUMBER DRAWN 566]]*2^32</f>
        <v>4116010325.3333335</v>
      </c>
      <c r="Z188" s="23">
        <f>Table62[[#This Row],[GRAND NUMBER77]]*2^32</f>
        <v>4294967296</v>
      </c>
    </row>
    <row r="189" spans="1:26" x14ac:dyDescent="0.25">
      <c r="A189" s="6">
        <v>186</v>
      </c>
      <c r="B189" s="10">
        <v>43311</v>
      </c>
      <c r="C189" s="6">
        <v>15</v>
      </c>
      <c r="D189" s="6">
        <v>17</v>
      </c>
      <c r="E189" s="6">
        <v>30</v>
      </c>
      <c r="F189" s="6">
        <v>44</v>
      </c>
      <c r="G189" s="6">
        <v>47</v>
      </c>
      <c r="H189" s="6">
        <v>6</v>
      </c>
      <c r="I189" s="5">
        <f>Table62[[#This Row],[NUMBER DRAWN 1]]</f>
        <v>15</v>
      </c>
      <c r="J189" s="5">
        <f>Table62[[#This Row],[NUMBER DRAWN 2]]</f>
        <v>17</v>
      </c>
      <c r="K189" s="5">
        <f>Table62[[#This Row],[NUMBER DRAWN 3]]</f>
        <v>30</v>
      </c>
      <c r="L189" s="5">
        <f>Table62[[#This Row],[NUMBER DRAWN 4]]</f>
        <v>44</v>
      </c>
      <c r="M189" s="5">
        <f>Table62[[#This Row],[NUMBER DRAWN 5]]</f>
        <v>47</v>
      </c>
      <c r="N189" s="5">
        <f>Table62[[#This Row],[GRAND NUMBER]]</f>
        <v>6</v>
      </c>
      <c r="O189" s="20">
        <f>Table62[[#This Row],[NUMBER DRAWN 12]]/48</f>
        <v>0.3125</v>
      </c>
      <c r="P189" s="20">
        <f>Table62[[#This Row],[NUMBER DRAWN 23]]/48</f>
        <v>0.35416666666666669</v>
      </c>
      <c r="Q189" s="20">
        <f>Table62[[#This Row],[NUMBER DRAWN 34]]/48</f>
        <v>0.625</v>
      </c>
      <c r="R189" s="20">
        <f>Table62[[#This Row],[NUMBER DRAWN 45]]/48</f>
        <v>0.91666666666666663</v>
      </c>
      <c r="S189" s="20">
        <f>Table62[[#This Row],[NUMBER DRAWN 56]]/48</f>
        <v>0.97916666666666663</v>
      </c>
      <c r="T189" s="20">
        <f>Table62[[#This Row],[GRAND NUMBER7]]/6</f>
        <v>1</v>
      </c>
      <c r="U189" s="23">
        <f>Table62[[#This Row],[NUMBER DRAWN 122]]*2^32</f>
        <v>1342177280</v>
      </c>
      <c r="V189" s="23">
        <f>Table62[[#This Row],[NUMBER DRAWN 233]]*2^32</f>
        <v>1521134250.6666667</v>
      </c>
      <c r="W189" s="23">
        <f>Table62[[#This Row],[NUMBER DRAWN 344]]*2^32</f>
        <v>2684354560</v>
      </c>
      <c r="X189" s="23">
        <f>Table62[[#This Row],[NUMBER DRAWN 455]]*2^32</f>
        <v>3937053354.6666665</v>
      </c>
      <c r="Y189" s="23">
        <f>Table62[[#This Row],[NUMBER DRAWN 566]]*2^32</f>
        <v>4205488810.6666665</v>
      </c>
      <c r="Z189" s="23">
        <f>Table62[[#This Row],[GRAND NUMBER77]]*2^32</f>
        <v>4294967296</v>
      </c>
    </row>
    <row r="190" spans="1:26" x14ac:dyDescent="0.25">
      <c r="A190" s="5">
        <v>187</v>
      </c>
      <c r="B190" s="9">
        <v>43314</v>
      </c>
      <c r="C190" s="5">
        <v>6</v>
      </c>
      <c r="D190" s="5">
        <v>9</v>
      </c>
      <c r="E190" s="5">
        <v>22</v>
      </c>
      <c r="F190" s="5">
        <v>32</v>
      </c>
      <c r="G190" s="5">
        <v>38</v>
      </c>
      <c r="H190" s="5">
        <v>7</v>
      </c>
      <c r="I190" s="5">
        <f>Table62[[#This Row],[NUMBER DRAWN 1]]</f>
        <v>6</v>
      </c>
      <c r="J190" s="5">
        <f>Table62[[#This Row],[NUMBER DRAWN 2]]</f>
        <v>9</v>
      </c>
      <c r="K190" s="5">
        <f>Table62[[#This Row],[NUMBER DRAWN 3]]</f>
        <v>22</v>
      </c>
      <c r="L190" s="5">
        <f>Table62[[#This Row],[NUMBER DRAWN 4]]</f>
        <v>32</v>
      </c>
      <c r="M190" s="5">
        <f>Table62[[#This Row],[NUMBER DRAWN 5]]</f>
        <v>38</v>
      </c>
      <c r="N190" s="5">
        <f>Table62[[#This Row],[GRAND NUMBER]]</f>
        <v>7</v>
      </c>
      <c r="O190" s="20">
        <f>Table62[[#This Row],[NUMBER DRAWN 12]]/48</f>
        <v>0.125</v>
      </c>
      <c r="P190" s="20">
        <f>Table62[[#This Row],[NUMBER DRAWN 23]]/48</f>
        <v>0.1875</v>
      </c>
      <c r="Q190" s="20">
        <f>Table62[[#This Row],[NUMBER DRAWN 34]]/48</f>
        <v>0.45833333333333331</v>
      </c>
      <c r="R190" s="20">
        <f>Table62[[#This Row],[NUMBER DRAWN 45]]/48</f>
        <v>0.66666666666666663</v>
      </c>
      <c r="S190" s="20">
        <f>Table62[[#This Row],[NUMBER DRAWN 56]]/48</f>
        <v>0.79166666666666663</v>
      </c>
      <c r="T190" s="20">
        <f>Table62[[#This Row],[GRAND NUMBER7]]/6</f>
        <v>1.1666666666666667</v>
      </c>
      <c r="U190" s="23">
        <f>Table62[[#This Row],[NUMBER DRAWN 122]]*2^32</f>
        <v>536870912</v>
      </c>
      <c r="V190" s="23">
        <f>Table62[[#This Row],[NUMBER DRAWN 233]]*2^32</f>
        <v>805306368</v>
      </c>
      <c r="W190" s="23">
        <f>Table62[[#This Row],[NUMBER DRAWN 344]]*2^32</f>
        <v>1968526677.3333333</v>
      </c>
      <c r="X190" s="23">
        <f>Table62[[#This Row],[NUMBER DRAWN 455]]*2^32</f>
        <v>2863311530.6666665</v>
      </c>
      <c r="Y190" s="23">
        <f>Table62[[#This Row],[NUMBER DRAWN 566]]*2^32</f>
        <v>3400182442.6666665</v>
      </c>
      <c r="Z190" s="23">
        <f>Table62[[#This Row],[GRAND NUMBER77]]*2^32</f>
        <v>5010795178.666667</v>
      </c>
    </row>
    <row r="191" spans="1:26" x14ac:dyDescent="0.25">
      <c r="A191" s="6">
        <v>188</v>
      </c>
      <c r="B191" s="10">
        <v>43318</v>
      </c>
      <c r="C191" s="6">
        <v>11</v>
      </c>
      <c r="D191" s="6">
        <v>29</v>
      </c>
      <c r="E191" s="6">
        <v>31</v>
      </c>
      <c r="F191" s="6">
        <v>34</v>
      </c>
      <c r="G191" s="6">
        <v>38</v>
      </c>
      <c r="H191" s="6">
        <v>7</v>
      </c>
      <c r="I191" s="5">
        <f>Table62[[#This Row],[NUMBER DRAWN 1]]</f>
        <v>11</v>
      </c>
      <c r="J191" s="5">
        <f>Table62[[#This Row],[NUMBER DRAWN 2]]</f>
        <v>29</v>
      </c>
      <c r="K191" s="5">
        <f>Table62[[#This Row],[NUMBER DRAWN 3]]</f>
        <v>31</v>
      </c>
      <c r="L191" s="5">
        <f>Table62[[#This Row],[NUMBER DRAWN 4]]</f>
        <v>34</v>
      </c>
      <c r="M191" s="5">
        <f>Table62[[#This Row],[NUMBER DRAWN 5]]</f>
        <v>38</v>
      </c>
      <c r="N191" s="5">
        <f>Table62[[#This Row],[GRAND NUMBER]]</f>
        <v>7</v>
      </c>
      <c r="O191" s="20">
        <f>Table62[[#This Row],[NUMBER DRAWN 12]]/48</f>
        <v>0.22916666666666666</v>
      </c>
      <c r="P191" s="20">
        <f>Table62[[#This Row],[NUMBER DRAWN 23]]/48</f>
        <v>0.60416666666666663</v>
      </c>
      <c r="Q191" s="20">
        <f>Table62[[#This Row],[NUMBER DRAWN 34]]/48</f>
        <v>0.64583333333333337</v>
      </c>
      <c r="R191" s="20">
        <f>Table62[[#This Row],[NUMBER DRAWN 45]]/48</f>
        <v>0.70833333333333337</v>
      </c>
      <c r="S191" s="20">
        <f>Table62[[#This Row],[NUMBER DRAWN 56]]/48</f>
        <v>0.79166666666666663</v>
      </c>
      <c r="T191" s="20">
        <f>Table62[[#This Row],[GRAND NUMBER7]]/6</f>
        <v>1.1666666666666667</v>
      </c>
      <c r="U191" s="23">
        <f>Table62[[#This Row],[NUMBER DRAWN 122]]*2^32</f>
        <v>984263338.66666663</v>
      </c>
      <c r="V191" s="23">
        <f>Table62[[#This Row],[NUMBER DRAWN 233]]*2^32</f>
        <v>2594876074.6666665</v>
      </c>
      <c r="W191" s="23">
        <f>Table62[[#This Row],[NUMBER DRAWN 344]]*2^32</f>
        <v>2773833045.3333335</v>
      </c>
      <c r="X191" s="23">
        <f>Table62[[#This Row],[NUMBER DRAWN 455]]*2^32</f>
        <v>3042268501.3333335</v>
      </c>
      <c r="Y191" s="23">
        <f>Table62[[#This Row],[NUMBER DRAWN 566]]*2^32</f>
        <v>3400182442.6666665</v>
      </c>
      <c r="Z191" s="23">
        <f>Table62[[#This Row],[GRAND NUMBER77]]*2^32</f>
        <v>5010795178.666667</v>
      </c>
    </row>
    <row r="192" spans="1:26" x14ac:dyDescent="0.25">
      <c r="A192" s="5">
        <v>189</v>
      </c>
      <c r="B192" s="9">
        <v>43321</v>
      </c>
      <c r="C192" s="5">
        <v>2</v>
      </c>
      <c r="D192" s="5">
        <v>15</v>
      </c>
      <c r="E192" s="5">
        <v>21</v>
      </c>
      <c r="F192" s="5">
        <v>32</v>
      </c>
      <c r="G192" s="5">
        <v>34</v>
      </c>
      <c r="H192" s="5">
        <v>3</v>
      </c>
      <c r="I192" s="5">
        <f>Table62[[#This Row],[NUMBER DRAWN 1]]</f>
        <v>2</v>
      </c>
      <c r="J192" s="5">
        <f>Table62[[#This Row],[NUMBER DRAWN 2]]</f>
        <v>15</v>
      </c>
      <c r="K192" s="5">
        <f>Table62[[#This Row],[NUMBER DRAWN 3]]</f>
        <v>21</v>
      </c>
      <c r="L192" s="5">
        <f>Table62[[#This Row],[NUMBER DRAWN 4]]</f>
        <v>32</v>
      </c>
      <c r="M192" s="5">
        <f>Table62[[#This Row],[NUMBER DRAWN 5]]</f>
        <v>34</v>
      </c>
      <c r="N192" s="5">
        <f>Table62[[#This Row],[GRAND NUMBER]]</f>
        <v>3</v>
      </c>
      <c r="O192" s="20">
        <f>Table62[[#This Row],[NUMBER DRAWN 12]]/48</f>
        <v>4.1666666666666664E-2</v>
      </c>
      <c r="P192" s="20">
        <f>Table62[[#This Row],[NUMBER DRAWN 23]]/48</f>
        <v>0.3125</v>
      </c>
      <c r="Q192" s="20">
        <f>Table62[[#This Row],[NUMBER DRAWN 34]]/48</f>
        <v>0.4375</v>
      </c>
      <c r="R192" s="20">
        <f>Table62[[#This Row],[NUMBER DRAWN 45]]/48</f>
        <v>0.66666666666666663</v>
      </c>
      <c r="S192" s="20">
        <f>Table62[[#This Row],[NUMBER DRAWN 56]]/48</f>
        <v>0.70833333333333337</v>
      </c>
      <c r="T192" s="20">
        <f>Table62[[#This Row],[GRAND NUMBER7]]/6</f>
        <v>0.5</v>
      </c>
      <c r="U192" s="23">
        <f>Table62[[#This Row],[NUMBER DRAWN 122]]*2^32</f>
        <v>178956970.66666666</v>
      </c>
      <c r="V192" s="23">
        <f>Table62[[#This Row],[NUMBER DRAWN 233]]*2^32</f>
        <v>1342177280</v>
      </c>
      <c r="W192" s="23">
        <f>Table62[[#This Row],[NUMBER DRAWN 344]]*2^32</f>
        <v>1879048192</v>
      </c>
      <c r="X192" s="23">
        <f>Table62[[#This Row],[NUMBER DRAWN 455]]*2^32</f>
        <v>2863311530.6666665</v>
      </c>
      <c r="Y192" s="23">
        <f>Table62[[#This Row],[NUMBER DRAWN 566]]*2^32</f>
        <v>3042268501.3333335</v>
      </c>
      <c r="Z192" s="23">
        <f>Table62[[#This Row],[GRAND NUMBER77]]*2^32</f>
        <v>2147483648</v>
      </c>
    </row>
    <row r="193" spans="1:26" x14ac:dyDescent="0.25">
      <c r="A193" s="6">
        <v>190</v>
      </c>
      <c r="B193" s="10">
        <v>43325</v>
      </c>
      <c r="C193" s="6">
        <v>5</v>
      </c>
      <c r="D193" s="6">
        <v>9</v>
      </c>
      <c r="E193" s="6">
        <v>30</v>
      </c>
      <c r="F193" s="6">
        <v>31</v>
      </c>
      <c r="G193" s="6">
        <v>47</v>
      </c>
      <c r="H193" s="6">
        <v>7</v>
      </c>
      <c r="I193" s="5">
        <f>Table62[[#This Row],[NUMBER DRAWN 1]]</f>
        <v>5</v>
      </c>
      <c r="J193" s="5">
        <f>Table62[[#This Row],[NUMBER DRAWN 2]]</f>
        <v>9</v>
      </c>
      <c r="K193" s="5">
        <f>Table62[[#This Row],[NUMBER DRAWN 3]]</f>
        <v>30</v>
      </c>
      <c r="L193" s="5">
        <f>Table62[[#This Row],[NUMBER DRAWN 4]]</f>
        <v>31</v>
      </c>
      <c r="M193" s="5">
        <f>Table62[[#This Row],[NUMBER DRAWN 5]]</f>
        <v>47</v>
      </c>
      <c r="N193" s="5">
        <f>Table62[[#This Row],[GRAND NUMBER]]</f>
        <v>7</v>
      </c>
      <c r="O193" s="20">
        <f>Table62[[#This Row],[NUMBER DRAWN 12]]/48</f>
        <v>0.10416666666666667</v>
      </c>
      <c r="P193" s="20">
        <f>Table62[[#This Row],[NUMBER DRAWN 23]]/48</f>
        <v>0.1875</v>
      </c>
      <c r="Q193" s="20">
        <f>Table62[[#This Row],[NUMBER DRAWN 34]]/48</f>
        <v>0.625</v>
      </c>
      <c r="R193" s="20">
        <f>Table62[[#This Row],[NUMBER DRAWN 45]]/48</f>
        <v>0.64583333333333337</v>
      </c>
      <c r="S193" s="20">
        <f>Table62[[#This Row],[NUMBER DRAWN 56]]/48</f>
        <v>0.97916666666666663</v>
      </c>
      <c r="T193" s="20">
        <f>Table62[[#This Row],[GRAND NUMBER7]]/6</f>
        <v>1.1666666666666667</v>
      </c>
      <c r="U193" s="23">
        <f>Table62[[#This Row],[NUMBER DRAWN 122]]*2^32</f>
        <v>447392426.66666669</v>
      </c>
      <c r="V193" s="23">
        <f>Table62[[#This Row],[NUMBER DRAWN 233]]*2^32</f>
        <v>805306368</v>
      </c>
      <c r="W193" s="23">
        <f>Table62[[#This Row],[NUMBER DRAWN 344]]*2^32</f>
        <v>2684354560</v>
      </c>
      <c r="X193" s="23">
        <f>Table62[[#This Row],[NUMBER DRAWN 455]]*2^32</f>
        <v>2773833045.3333335</v>
      </c>
      <c r="Y193" s="23">
        <f>Table62[[#This Row],[NUMBER DRAWN 566]]*2^32</f>
        <v>4205488810.6666665</v>
      </c>
      <c r="Z193" s="23">
        <f>Table62[[#This Row],[GRAND NUMBER77]]*2^32</f>
        <v>5010795178.666667</v>
      </c>
    </row>
    <row r="194" spans="1:26" x14ac:dyDescent="0.25">
      <c r="A194" s="5">
        <v>191</v>
      </c>
      <c r="B194" s="9">
        <v>43328</v>
      </c>
      <c r="C194" s="5">
        <v>8</v>
      </c>
      <c r="D194" s="5">
        <v>9</v>
      </c>
      <c r="E194" s="5">
        <v>25</v>
      </c>
      <c r="F194" s="5">
        <v>31</v>
      </c>
      <c r="G194" s="5">
        <v>41</v>
      </c>
      <c r="H194" s="5">
        <v>2</v>
      </c>
      <c r="I194" s="5">
        <f>Table62[[#This Row],[NUMBER DRAWN 1]]</f>
        <v>8</v>
      </c>
      <c r="J194" s="5">
        <f>Table62[[#This Row],[NUMBER DRAWN 2]]</f>
        <v>9</v>
      </c>
      <c r="K194" s="5">
        <f>Table62[[#This Row],[NUMBER DRAWN 3]]</f>
        <v>25</v>
      </c>
      <c r="L194" s="5">
        <f>Table62[[#This Row],[NUMBER DRAWN 4]]</f>
        <v>31</v>
      </c>
      <c r="M194" s="5">
        <f>Table62[[#This Row],[NUMBER DRAWN 5]]</f>
        <v>41</v>
      </c>
      <c r="N194" s="5">
        <f>Table62[[#This Row],[GRAND NUMBER]]</f>
        <v>2</v>
      </c>
      <c r="O194" s="20">
        <f>Table62[[#This Row],[NUMBER DRAWN 12]]/48</f>
        <v>0.16666666666666666</v>
      </c>
      <c r="P194" s="20">
        <f>Table62[[#This Row],[NUMBER DRAWN 23]]/48</f>
        <v>0.1875</v>
      </c>
      <c r="Q194" s="20">
        <f>Table62[[#This Row],[NUMBER DRAWN 34]]/48</f>
        <v>0.52083333333333337</v>
      </c>
      <c r="R194" s="20">
        <f>Table62[[#This Row],[NUMBER DRAWN 45]]/48</f>
        <v>0.64583333333333337</v>
      </c>
      <c r="S194" s="20">
        <f>Table62[[#This Row],[NUMBER DRAWN 56]]/48</f>
        <v>0.85416666666666663</v>
      </c>
      <c r="T194" s="20">
        <f>Table62[[#This Row],[GRAND NUMBER7]]/6</f>
        <v>0.33333333333333331</v>
      </c>
      <c r="U194" s="23">
        <f>Table62[[#This Row],[NUMBER DRAWN 122]]*2^32</f>
        <v>715827882.66666663</v>
      </c>
      <c r="V194" s="23">
        <f>Table62[[#This Row],[NUMBER DRAWN 233]]*2^32</f>
        <v>805306368</v>
      </c>
      <c r="W194" s="23">
        <f>Table62[[#This Row],[NUMBER DRAWN 344]]*2^32</f>
        <v>2236962133.3333335</v>
      </c>
      <c r="X194" s="23">
        <f>Table62[[#This Row],[NUMBER DRAWN 455]]*2^32</f>
        <v>2773833045.3333335</v>
      </c>
      <c r="Y194" s="23">
        <f>Table62[[#This Row],[NUMBER DRAWN 566]]*2^32</f>
        <v>3668617898.6666665</v>
      </c>
      <c r="Z194" s="23">
        <f>Table62[[#This Row],[GRAND NUMBER77]]*2^32</f>
        <v>1431655765.3333333</v>
      </c>
    </row>
    <row r="195" spans="1:26" x14ac:dyDescent="0.25">
      <c r="A195" s="6">
        <v>192</v>
      </c>
      <c r="B195" s="10">
        <v>43332</v>
      </c>
      <c r="C195" s="6">
        <v>8</v>
      </c>
      <c r="D195" s="6">
        <v>12</v>
      </c>
      <c r="E195" s="6">
        <v>18</v>
      </c>
      <c r="F195" s="6">
        <v>35</v>
      </c>
      <c r="G195" s="6">
        <v>40</v>
      </c>
      <c r="H195" s="6">
        <v>2</v>
      </c>
      <c r="I195" s="5">
        <f>Table62[[#This Row],[NUMBER DRAWN 1]]</f>
        <v>8</v>
      </c>
      <c r="J195" s="5">
        <f>Table62[[#This Row],[NUMBER DRAWN 2]]</f>
        <v>12</v>
      </c>
      <c r="K195" s="5">
        <f>Table62[[#This Row],[NUMBER DRAWN 3]]</f>
        <v>18</v>
      </c>
      <c r="L195" s="5">
        <f>Table62[[#This Row],[NUMBER DRAWN 4]]</f>
        <v>35</v>
      </c>
      <c r="M195" s="5">
        <f>Table62[[#This Row],[NUMBER DRAWN 5]]</f>
        <v>40</v>
      </c>
      <c r="N195" s="5">
        <f>Table62[[#This Row],[GRAND NUMBER]]</f>
        <v>2</v>
      </c>
      <c r="O195" s="20">
        <f>Table62[[#This Row],[NUMBER DRAWN 12]]/48</f>
        <v>0.16666666666666666</v>
      </c>
      <c r="P195" s="20">
        <f>Table62[[#This Row],[NUMBER DRAWN 23]]/48</f>
        <v>0.25</v>
      </c>
      <c r="Q195" s="20">
        <f>Table62[[#This Row],[NUMBER DRAWN 34]]/48</f>
        <v>0.375</v>
      </c>
      <c r="R195" s="20">
        <f>Table62[[#This Row],[NUMBER DRAWN 45]]/48</f>
        <v>0.72916666666666663</v>
      </c>
      <c r="S195" s="20">
        <f>Table62[[#This Row],[NUMBER DRAWN 56]]/48</f>
        <v>0.83333333333333337</v>
      </c>
      <c r="T195" s="20">
        <f>Table62[[#This Row],[GRAND NUMBER7]]/6</f>
        <v>0.33333333333333331</v>
      </c>
      <c r="U195" s="23">
        <f>Table62[[#This Row],[NUMBER DRAWN 122]]*2^32</f>
        <v>715827882.66666663</v>
      </c>
      <c r="V195" s="23">
        <f>Table62[[#This Row],[NUMBER DRAWN 233]]*2^32</f>
        <v>1073741824</v>
      </c>
      <c r="W195" s="23">
        <f>Table62[[#This Row],[NUMBER DRAWN 344]]*2^32</f>
        <v>1610612736</v>
      </c>
      <c r="X195" s="23">
        <f>Table62[[#This Row],[NUMBER DRAWN 455]]*2^32</f>
        <v>3131746986.6666665</v>
      </c>
      <c r="Y195" s="23">
        <f>Table62[[#This Row],[NUMBER DRAWN 566]]*2^32</f>
        <v>3579139413.3333335</v>
      </c>
      <c r="Z195" s="23">
        <f>Table62[[#This Row],[GRAND NUMBER77]]*2^32</f>
        <v>1431655765.3333333</v>
      </c>
    </row>
    <row r="196" spans="1:26" x14ac:dyDescent="0.25">
      <c r="A196" s="5">
        <v>193</v>
      </c>
      <c r="B196" s="9">
        <v>43335</v>
      </c>
      <c r="C196" s="5">
        <v>5</v>
      </c>
      <c r="D196" s="5">
        <v>11</v>
      </c>
      <c r="E196" s="5">
        <v>16</v>
      </c>
      <c r="F196" s="5">
        <v>24</v>
      </c>
      <c r="G196" s="5">
        <v>42</v>
      </c>
      <c r="H196" s="5">
        <v>4</v>
      </c>
      <c r="I196" s="5">
        <f>Table62[[#This Row],[NUMBER DRAWN 1]]</f>
        <v>5</v>
      </c>
      <c r="J196" s="5">
        <f>Table62[[#This Row],[NUMBER DRAWN 2]]</f>
        <v>11</v>
      </c>
      <c r="K196" s="5">
        <f>Table62[[#This Row],[NUMBER DRAWN 3]]</f>
        <v>16</v>
      </c>
      <c r="L196" s="5">
        <f>Table62[[#This Row],[NUMBER DRAWN 4]]</f>
        <v>24</v>
      </c>
      <c r="M196" s="5">
        <f>Table62[[#This Row],[NUMBER DRAWN 5]]</f>
        <v>42</v>
      </c>
      <c r="N196" s="5">
        <f>Table62[[#This Row],[GRAND NUMBER]]</f>
        <v>4</v>
      </c>
      <c r="O196" s="20">
        <f>Table62[[#This Row],[NUMBER DRAWN 12]]/48</f>
        <v>0.10416666666666667</v>
      </c>
      <c r="P196" s="20">
        <f>Table62[[#This Row],[NUMBER DRAWN 23]]/48</f>
        <v>0.22916666666666666</v>
      </c>
      <c r="Q196" s="20">
        <f>Table62[[#This Row],[NUMBER DRAWN 34]]/48</f>
        <v>0.33333333333333331</v>
      </c>
      <c r="R196" s="20">
        <f>Table62[[#This Row],[NUMBER DRAWN 45]]/48</f>
        <v>0.5</v>
      </c>
      <c r="S196" s="20">
        <f>Table62[[#This Row],[NUMBER DRAWN 56]]/48</f>
        <v>0.875</v>
      </c>
      <c r="T196" s="20">
        <f>Table62[[#This Row],[GRAND NUMBER7]]/6</f>
        <v>0.66666666666666663</v>
      </c>
      <c r="U196" s="23">
        <f>Table62[[#This Row],[NUMBER DRAWN 122]]*2^32</f>
        <v>447392426.66666669</v>
      </c>
      <c r="V196" s="23">
        <f>Table62[[#This Row],[NUMBER DRAWN 233]]*2^32</f>
        <v>984263338.66666663</v>
      </c>
      <c r="W196" s="23">
        <f>Table62[[#This Row],[NUMBER DRAWN 344]]*2^32</f>
        <v>1431655765.3333333</v>
      </c>
      <c r="X196" s="23">
        <f>Table62[[#This Row],[NUMBER DRAWN 455]]*2^32</f>
        <v>2147483648</v>
      </c>
      <c r="Y196" s="23">
        <f>Table62[[#This Row],[NUMBER DRAWN 566]]*2^32</f>
        <v>3758096384</v>
      </c>
      <c r="Z196" s="23">
        <f>Table62[[#This Row],[GRAND NUMBER77]]*2^32</f>
        <v>2863311530.6666665</v>
      </c>
    </row>
    <row r="197" spans="1:26" x14ac:dyDescent="0.25">
      <c r="A197" s="6">
        <v>194</v>
      </c>
      <c r="B197" s="10">
        <v>43339</v>
      </c>
      <c r="C197" s="6">
        <v>7</v>
      </c>
      <c r="D197" s="6">
        <v>15</v>
      </c>
      <c r="E197" s="6">
        <v>23</v>
      </c>
      <c r="F197" s="6">
        <v>31</v>
      </c>
      <c r="G197" s="6">
        <v>48</v>
      </c>
      <c r="H197" s="6">
        <v>4</v>
      </c>
      <c r="I197" s="5">
        <f>Table62[[#This Row],[NUMBER DRAWN 1]]</f>
        <v>7</v>
      </c>
      <c r="J197" s="5">
        <f>Table62[[#This Row],[NUMBER DRAWN 2]]</f>
        <v>15</v>
      </c>
      <c r="K197" s="5">
        <f>Table62[[#This Row],[NUMBER DRAWN 3]]</f>
        <v>23</v>
      </c>
      <c r="L197" s="5">
        <f>Table62[[#This Row],[NUMBER DRAWN 4]]</f>
        <v>31</v>
      </c>
      <c r="M197" s="5">
        <f>Table62[[#This Row],[NUMBER DRAWN 5]]</f>
        <v>48</v>
      </c>
      <c r="N197" s="5">
        <f>Table62[[#This Row],[GRAND NUMBER]]</f>
        <v>4</v>
      </c>
      <c r="O197" s="20">
        <f>Table62[[#This Row],[NUMBER DRAWN 12]]/48</f>
        <v>0.14583333333333334</v>
      </c>
      <c r="P197" s="20">
        <f>Table62[[#This Row],[NUMBER DRAWN 23]]/48</f>
        <v>0.3125</v>
      </c>
      <c r="Q197" s="20">
        <f>Table62[[#This Row],[NUMBER DRAWN 34]]/48</f>
        <v>0.47916666666666669</v>
      </c>
      <c r="R197" s="20">
        <f>Table62[[#This Row],[NUMBER DRAWN 45]]/48</f>
        <v>0.64583333333333337</v>
      </c>
      <c r="S197" s="20">
        <f>Table62[[#This Row],[NUMBER DRAWN 56]]/48</f>
        <v>1</v>
      </c>
      <c r="T197" s="20">
        <f>Table62[[#This Row],[GRAND NUMBER7]]/6</f>
        <v>0.66666666666666663</v>
      </c>
      <c r="U197" s="23">
        <f>Table62[[#This Row],[NUMBER DRAWN 122]]*2^32</f>
        <v>626349397.33333337</v>
      </c>
      <c r="V197" s="23">
        <f>Table62[[#This Row],[NUMBER DRAWN 233]]*2^32</f>
        <v>1342177280</v>
      </c>
      <c r="W197" s="23">
        <f>Table62[[#This Row],[NUMBER DRAWN 344]]*2^32</f>
        <v>2058005162.6666667</v>
      </c>
      <c r="X197" s="23">
        <f>Table62[[#This Row],[NUMBER DRAWN 455]]*2^32</f>
        <v>2773833045.3333335</v>
      </c>
      <c r="Y197" s="23">
        <f>Table62[[#This Row],[NUMBER DRAWN 566]]*2^32</f>
        <v>4294967296</v>
      </c>
      <c r="Z197" s="23">
        <f>Table62[[#This Row],[GRAND NUMBER77]]*2^32</f>
        <v>2863311530.6666665</v>
      </c>
    </row>
    <row r="198" spans="1:26" x14ac:dyDescent="0.25">
      <c r="A198" s="5">
        <v>195</v>
      </c>
      <c r="B198" s="9">
        <v>43342</v>
      </c>
      <c r="C198" s="5">
        <v>25</v>
      </c>
      <c r="D198" s="5">
        <v>28</v>
      </c>
      <c r="E198" s="5">
        <v>35</v>
      </c>
      <c r="F198" s="5">
        <v>39</v>
      </c>
      <c r="G198" s="5">
        <v>48</v>
      </c>
      <c r="H198" s="5">
        <v>5</v>
      </c>
      <c r="I198" s="5">
        <f>Table62[[#This Row],[NUMBER DRAWN 1]]</f>
        <v>25</v>
      </c>
      <c r="J198" s="5">
        <f>Table62[[#This Row],[NUMBER DRAWN 2]]</f>
        <v>28</v>
      </c>
      <c r="K198" s="5">
        <f>Table62[[#This Row],[NUMBER DRAWN 3]]</f>
        <v>35</v>
      </c>
      <c r="L198" s="5">
        <f>Table62[[#This Row],[NUMBER DRAWN 4]]</f>
        <v>39</v>
      </c>
      <c r="M198" s="5">
        <f>Table62[[#This Row],[NUMBER DRAWN 5]]</f>
        <v>48</v>
      </c>
      <c r="N198" s="5">
        <f>Table62[[#This Row],[GRAND NUMBER]]</f>
        <v>5</v>
      </c>
      <c r="O198" s="20">
        <f>Table62[[#This Row],[NUMBER DRAWN 12]]/48</f>
        <v>0.52083333333333337</v>
      </c>
      <c r="P198" s="20">
        <f>Table62[[#This Row],[NUMBER DRAWN 23]]/48</f>
        <v>0.58333333333333337</v>
      </c>
      <c r="Q198" s="20">
        <f>Table62[[#This Row],[NUMBER DRAWN 34]]/48</f>
        <v>0.72916666666666663</v>
      </c>
      <c r="R198" s="20">
        <f>Table62[[#This Row],[NUMBER DRAWN 45]]/48</f>
        <v>0.8125</v>
      </c>
      <c r="S198" s="20">
        <f>Table62[[#This Row],[NUMBER DRAWN 56]]/48</f>
        <v>1</v>
      </c>
      <c r="T198" s="20">
        <f>Table62[[#This Row],[GRAND NUMBER7]]/6</f>
        <v>0.83333333333333337</v>
      </c>
      <c r="U198" s="23">
        <f>Table62[[#This Row],[NUMBER DRAWN 122]]*2^32</f>
        <v>2236962133.3333335</v>
      </c>
      <c r="V198" s="23">
        <f>Table62[[#This Row],[NUMBER DRAWN 233]]*2^32</f>
        <v>2505397589.3333335</v>
      </c>
      <c r="W198" s="23">
        <f>Table62[[#This Row],[NUMBER DRAWN 344]]*2^32</f>
        <v>3131746986.6666665</v>
      </c>
      <c r="X198" s="23">
        <f>Table62[[#This Row],[NUMBER DRAWN 455]]*2^32</f>
        <v>3489660928</v>
      </c>
      <c r="Y198" s="23">
        <f>Table62[[#This Row],[NUMBER DRAWN 566]]*2^32</f>
        <v>4294967296</v>
      </c>
      <c r="Z198" s="23">
        <f>Table62[[#This Row],[GRAND NUMBER77]]*2^32</f>
        <v>3579139413.3333335</v>
      </c>
    </row>
    <row r="199" spans="1:26" x14ac:dyDescent="0.25">
      <c r="A199" s="6">
        <v>196</v>
      </c>
      <c r="B199" s="10">
        <v>43346</v>
      </c>
      <c r="C199" s="6">
        <v>13</v>
      </c>
      <c r="D199" s="6">
        <v>26</v>
      </c>
      <c r="E199" s="6">
        <v>36</v>
      </c>
      <c r="F199" s="6">
        <v>39</v>
      </c>
      <c r="G199" s="6">
        <v>49</v>
      </c>
      <c r="H199" s="6">
        <v>1</v>
      </c>
      <c r="I199" s="5">
        <f>Table62[[#This Row],[NUMBER DRAWN 1]]</f>
        <v>13</v>
      </c>
      <c r="J199" s="5">
        <f>Table62[[#This Row],[NUMBER DRAWN 2]]</f>
        <v>26</v>
      </c>
      <c r="K199" s="5">
        <f>Table62[[#This Row],[NUMBER DRAWN 3]]</f>
        <v>36</v>
      </c>
      <c r="L199" s="5">
        <f>Table62[[#This Row],[NUMBER DRAWN 4]]</f>
        <v>39</v>
      </c>
      <c r="M199" s="5">
        <f>Table62[[#This Row],[NUMBER DRAWN 5]]</f>
        <v>49</v>
      </c>
      <c r="N199" s="5">
        <f>Table62[[#This Row],[GRAND NUMBER]]</f>
        <v>1</v>
      </c>
      <c r="O199" s="20">
        <f>Table62[[#This Row],[NUMBER DRAWN 12]]/48</f>
        <v>0.27083333333333331</v>
      </c>
      <c r="P199" s="20">
        <f>Table62[[#This Row],[NUMBER DRAWN 23]]/48</f>
        <v>0.54166666666666663</v>
      </c>
      <c r="Q199" s="20">
        <f>Table62[[#This Row],[NUMBER DRAWN 34]]/48</f>
        <v>0.75</v>
      </c>
      <c r="R199" s="20">
        <f>Table62[[#This Row],[NUMBER DRAWN 45]]/48</f>
        <v>0.8125</v>
      </c>
      <c r="S199" s="20">
        <f>Table62[[#This Row],[NUMBER DRAWN 56]]/48</f>
        <v>1.0208333333333333</v>
      </c>
      <c r="T199" s="20">
        <f>Table62[[#This Row],[GRAND NUMBER7]]/6</f>
        <v>0.16666666666666666</v>
      </c>
      <c r="U199" s="23">
        <f>Table62[[#This Row],[NUMBER DRAWN 122]]*2^32</f>
        <v>1163220309.3333333</v>
      </c>
      <c r="V199" s="23">
        <f>Table62[[#This Row],[NUMBER DRAWN 233]]*2^32</f>
        <v>2326440618.6666665</v>
      </c>
      <c r="W199" s="23">
        <f>Table62[[#This Row],[NUMBER DRAWN 344]]*2^32</f>
        <v>3221225472</v>
      </c>
      <c r="X199" s="23">
        <f>Table62[[#This Row],[NUMBER DRAWN 455]]*2^32</f>
        <v>3489660928</v>
      </c>
      <c r="Y199" s="23">
        <f>Table62[[#This Row],[NUMBER DRAWN 566]]*2^32</f>
        <v>4384445781.333333</v>
      </c>
      <c r="Z199" s="23">
        <f>Table62[[#This Row],[GRAND NUMBER77]]*2^32</f>
        <v>715827882.66666663</v>
      </c>
    </row>
    <row r="200" spans="1:26" x14ac:dyDescent="0.25">
      <c r="A200" s="5">
        <v>197</v>
      </c>
      <c r="B200" s="9">
        <v>43349</v>
      </c>
      <c r="C200" s="5">
        <v>4</v>
      </c>
      <c r="D200" s="5">
        <v>8</v>
      </c>
      <c r="E200" s="5">
        <v>20</v>
      </c>
      <c r="F200" s="5">
        <v>22</v>
      </c>
      <c r="G200" s="5">
        <v>49</v>
      </c>
      <c r="H200" s="5">
        <v>6</v>
      </c>
      <c r="I200" s="5">
        <f>Table62[[#This Row],[NUMBER DRAWN 1]]</f>
        <v>4</v>
      </c>
      <c r="J200" s="5">
        <f>Table62[[#This Row],[NUMBER DRAWN 2]]</f>
        <v>8</v>
      </c>
      <c r="K200" s="5">
        <f>Table62[[#This Row],[NUMBER DRAWN 3]]</f>
        <v>20</v>
      </c>
      <c r="L200" s="5">
        <f>Table62[[#This Row],[NUMBER DRAWN 4]]</f>
        <v>22</v>
      </c>
      <c r="M200" s="5">
        <f>Table62[[#This Row],[NUMBER DRAWN 5]]</f>
        <v>49</v>
      </c>
      <c r="N200" s="5">
        <f>Table62[[#This Row],[GRAND NUMBER]]</f>
        <v>6</v>
      </c>
      <c r="O200" s="20">
        <f>Table62[[#This Row],[NUMBER DRAWN 12]]/48</f>
        <v>8.3333333333333329E-2</v>
      </c>
      <c r="P200" s="20">
        <f>Table62[[#This Row],[NUMBER DRAWN 23]]/48</f>
        <v>0.16666666666666666</v>
      </c>
      <c r="Q200" s="20">
        <f>Table62[[#This Row],[NUMBER DRAWN 34]]/48</f>
        <v>0.41666666666666669</v>
      </c>
      <c r="R200" s="20">
        <f>Table62[[#This Row],[NUMBER DRAWN 45]]/48</f>
        <v>0.45833333333333331</v>
      </c>
      <c r="S200" s="20">
        <f>Table62[[#This Row],[NUMBER DRAWN 56]]/48</f>
        <v>1.0208333333333333</v>
      </c>
      <c r="T200" s="20">
        <f>Table62[[#This Row],[GRAND NUMBER7]]/6</f>
        <v>1</v>
      </c>
      <c r="U200" s="23">
        <f>Table62[[#This Row],[NUMBER DRAWN 122]]*2^32</f>
        <v>357913941.33333331</v>
      </c>
      <c r="V200" s="23">
        <f>Table62[[#This Row],[NUMBER DRAWN 233]]*2^32</f>
        <v>715827882.66666663</v>
      </c>
      <c r="W200" s="23">
        <f>Table62[[#This Row],[NUMBER DRAWN 344]]*2^32</f>
        <v>1789569706.6666667</v>
      </c>
      <c r="X200" s="23">
        <f>Table62[[#This Row],[NUMBER DRAWN 455]]*2^32</f>
        <v>1968526677.3333333</v>
      </c>
      <c r="Y200" s="23">
        <f>Table62[[#This Row],[NUMBER DRAWN 566]]*2^32</f>
        <v>4384445781.333333</v>
      </c>
      <c r="Z200" s="23">
        <f>Table62[[#This Row],[GRAND NUMBER77]]*2^32</f>
        <v>4294967296</v>
      </c>
    </row>
    <row r="201" spans="1:26" x14ac:dyDescent="0.25">
      <c r="A201" s="6">
        <v>198</v>
      </c>
      <c r="B201" s="10">
        <v>43353</v>
      </c>
      <c r="C201" s="6">
        <v>3</v>
      </c>
      <c r="D201" s="6">
        <v>29</v>
      </c>
      <c r="E201" s="6">
        <v>31</v>
      </c>
      <c r="F201" s="6">
        <v>43</v>
      </c>
      <c r="G201" s="6">
        <v>48</v>
      </c>
      <c r="H201" s="6">
        <v>7</v>
      </c>
      <c r="I201" s="5">
        <f>Table62[[#This Row],[NUMBER DRAWN 1]]</f>
        <v>3</v>
      </c>
      <c r="J201" s="5">
        <f>Table62[[#This Row],[NUMBER DRAWN 2]]</f>
        <v>29</v>
      </c>
      <c r="K201" s="5">
        <f>Table62[[#This Row],[NUMBER DRAWN 3]]</f>
        <v>31</v>
      </c>
      <c r="L201" s="5">
        <f>Table62[[#This Row],[NUMBER DRAWN 4]]</f>
        <v>43</v>
      </c>
      <c r="M201" s="5">
        <f>Table62[[#This Row],[NUMBER DRAWN 5]]</f>
        <v>48</v>
      </c>
      <c r="N201" s="5">
        <f>Table62[[#This Row],[GRAND NUMBER]]</f>
        <v>7</v>
      </c>
      <c r="O201" s="20">
        <f>Table62[[#This Row],[NUMBER DRAWN 12]]/48</f>
        <v>6.25E-2</v>
      </c>
      <c r="P201" s="20">
        <f>Table62[[#This Row],[NUMBER DRAWN 23]]/48</f>
        <v>0.60416666666666663</v>
      </c>
      <c r="Q201" s="20">
        <f>Table62[[#This Row],[NUMBER DRAWN 34]]/48</f>
        <v>0.64583333333333337</v>
      </c>
      <c r="R201" s="20">
        <f>Table62[[#This Row],[NUMBER DRAWN 45]]/48</f>
        <v>0.89583333333333337</v>
      </c>
      <c r="S201" s="20">
        <f>Table62[[#This Row],[NUMBER DRAWN 56]]/48</f>
        <v>1</v>
      </c>
      <c r="T201" s="20">
        <f>Table62[[#This Row],[GRAND NUMBER7]]/6</f>
        <v>1.1666666666666667</v>
      </c>
      <c r="U201" s="23">
        <f>Table62[[#This Row],[NUMBER DRAWN 122]]*2^32</f>
        <v>268435456</v>
      </c>
      <c r="V201" s="23">
        <f>Table62[[#This Row],[NUMBER DRAWN 233]]*2^32</f>
        <v>2594876074.6666665</v>
      </c>
      <c r="W201" s="23">
        <f>Table62[[#This Row],[NUMBER DRAWN 344]]*2^32</f>
        <v>2773833045.3333335</v>
      </c>
      <c r="X201" s="23">
        <f>Table62[[#This Row],[NUMBER DRAWN 455]]*2^32</f>
        <v>3847574869.3333335</v>
      </c>
      <c r="Y201" s="23">
        <f>Table62[[#This Row],[NUMBER DRAWN 566]]*2^32</f>
        <v>4294967296</v>
      </c>
      <c r="Z201" s="23">
        <f>Table62[[#This Row],[GRAND NUMBER77]]*2^32</f>
        <v>5010795178.666667</v>
      </c>
    </row>
    <row r="202" spans="1:26" x14ac:dyDescent="0.25">
      <c r="A202" s="5">
        <v>199</v>
      </c>
      <c r="B202" s="9">
        <v>43356</v>
      </c>
      <c r="C202" s="5">
        <v>1</v>
      </c>
      <c r="D202" s="5">
        <v>11</v>
      </c>
      <c r="E202" s="5">
        <v>25</v>
      </c>
      <c r="F202" s="5">
        <v>29</v>
      </c>
      <c r="G202" s="5">
        <v>46</v>
      </c>
      <c r="H202" s="5">
        <v>7</v>
      </c>
      <c r="I202" s="5">
        <f>Table62[[#This Row],[NUMBER DRAWN 1]]</f>
        <v>1</v>
      </c>
      <c r="J202" s="5">
        <f>Table62[[#This Row],[NUMBER DRAWN 2]]</f>
        <v>11</v>
      </c>
      <c r="K202" s="5">
        <f>Table62[[#This Row],[NUMBER DRAWN 3]]</f>
        <v>25</v>
      </c>
      <c r="L202" s="5">
        <f>Table62[[#This Row],[NUMBER DRAWN 4]]</f>
        <v>29</v>
      </c>
      <c r="M202" s="5">
        <f>Table62[[#This Row],[NUMBER DRAWN 5]]</f>
        <v>46</v>
      </c>
      <c r="N202" s="5">
        <f>Table62[[#This Row],[GRAND NUMBER]]</f>
        <v>7</v>
      </c>
      <c r="O202" s="20">
        <f>Table62[[#This Row],[NUMBER DRAWN 12]]/48</f>
        <v>2.0833333333333332E-2</v>
      </c>
      <c r="P202" s="20">
        <f>Table62[[#This Row],[NUMBER DRAWN 23]]/48</f>
        <v>0.22916666666666666</v>
      </c>
      <c r="Q202" s="20">
        <f>Table62[[#This Row],[NUMBER DRAWN 34]]/48</f>
        <v>0.52083333333333337</v>
      </c>
      <c r="R202" s="20">
        <f>Table62[[#This Row],[NUMBER DRAWN 45]]/48</f>
        <v>0.60416666666666663</v>
      </c>
      <c r="S202" s="20">
        <f>Table62[[#This Row],[NUMBER DRAWN 56]]/48</f>
        <v>0.95833333333333337</v>
      </c>
      <c r="T202" s="20">
        <f>Table62[[#This Row],[GRAND NUMBER7]]/6</f>
        <v>1.1666666666666667</v>
      </c>
      <c r="U202" s="23">
        <f>Table62[[#This Row],[NUMBER DRAWN 122]]*2^32</f>
        <v>89478485.333333328</v>
      </c>
      <c r="V202" s="23">
        <f>Table62[[#This Row],[NUMBER DRAWN 233]]*2^32</f>
        <v>984263338.66666663</v>
      </c>
      <c r="W202" s="23">
        <f>Table62[[#This Row],[NUMBER DRAWN 344]]*2^32</f>
        <v>2236962133.3333335</v>
      </c>
      <c r="X202" s="23">
        <f>Table62[[#This Row],[NUMBER DRAWN 455]]*2^32</f>
        <v>2594876074.6666665</v>
      </c>
      <c r="Y202" s="23">
        <f>Table62[[#This Row],[NUMBER DRAWN 566]]*2^32</f>
        <v>4116010325.3333335</v>
      </c>
      <c r="Z202" s="23">
        <f>Table62[[#This Row],[GRAND NUMBER77]]*2^32</f>
        <v>5010795178.666667</v>
      </c>
    </row>
    <row r="203" spans="1:26" x14ac:dyDescent="0.25">
      <c r="A203" s="6">
        <v>200</v>
      </c>
      <c r="B203" s="10">
        <v>43360</v>
      </c>
      <c r="C203" s="6">
        <v>4</v>
      </c>
      <c r="D203" s="6">
        <v>15</v>
      </c>
      <c r="E203" s="6">
        <v>20</v>
      </c>
      <c r="F203" s="6">
        <v>24</v>
      </c>
      <c r="G203" s="6">
        <v>48</v>
      </c>
      <c r="H203" s="6">
        <v>5</v>
      </c>
      <c r="I203" s="5">
        <f>Table62[[#This Row],[NUMBER DRAWN 1]]</f>
        <v>4</v>
      </c>
      <c r="J203" s="5">
        <f>Table62[[#This Row],[NUMBER DRAWN 2]]</f>
        <v>15</v>
      </c>
      <c r="K203" s="5">
        <f>Table62[[#This Row],[NUMBER DRAWN 3]]</f>
        <v>20</v>
      </c>
      <c r="L203" s="5">
        <f>Table62[[#This Row],[NUMBER DRAWN 4]]</f>
        <v>24</v>
      </c>
      <c r="M203" s="5">
        <f>Table62[[#This Row],[NUMBER DRAWN 5]]</f>
        <v>48</v>
      </c>
      <c r="N203" s="5">
        <f>Table62[[#This Row],[GRAND NUMBER]]</f>
        <v>5</v>
      </c>
      <c r="O203" s="20">
        <f>Table62[[#This Row],[NUMBER DRAWN 12]]/48</f>
        <v>8.3333333333333329E-2</v>
      </c>
      <c r="P203" s="20">
        <f>Table62[[#This Row],[NUMBER DRAWN 23]]/48</f>
        <v>0.3125</v>
      </c>
      <c r="Q203" s="20">
        <f>Table62[[#This Row],[NUMBER DRAWN 34]]/48</f>
        <v>0.41666666666666669</v>
      </c>
      <c r="R203" s="20">
        <f>Table62[[#This Row],[NUMBER DRAWN 45]]/48</f>
        <v>0.5</v>
      </c>
      <c r="S203" s="20">
        <f>Table62[[#This Row],[NUMBER DRAWN 56]]/48</f>
        <v>1</v>
      </c>
      <c r="T203" s="20">
        <f>Table62[[#This Row],[GRAND NUMBER7]]/6</f>
        <v>0.83333333333333337</v>
      </c>
      <c r="U203" s="23">
        <f>Table62[[#This Row],[NUMBER DRAWN 122]]*2^32</f>
        <v>357913941.33333331</v>
      </c>
      <c r="V203" s="23">
        <f>Table62[[#This Row],[NUMBER DRAWN 233]]*2^32</f>
        <v>1342177280</v>
      </c>
      <c r="W203" s="23">
        <f>Table62[[#This Row],[NUMBER DRAWN 344]]*2^32</f>
        <v>1789569706.6666667</v>
      </c>
      <c r="X203" s="23">
        <f>Table62[[#This Row],[NUMBER DRAWN 455]]*2^32</f>
        <v>2147483648</v>
      </c>
      <c r="Y203" s="23">
        <f>Table62[[#This Row],[NUMBER DRAWN 566]]*2^32</f>
        <v>4294967296</v>
      </c>
      <c r="Z203" s="23">
        <f>Table62[[#This Row],[GRAND NUMBER77]]*2^32</f>
        <v>3579139413.3333335</v>
      </c>
    </row>
    <row r="204" spans="1:26" x14ac:dyDescent="0.25">
      <c r="A204" s="5">
        <v>201</v>
      </c>
      <c r="B204" s="9">
        <v>43363</v>
      </c>
      <c r="C204" s="5">
        <v>3</v>
      </c>
      <c r="D204" s="5">
        <v>10</v>
      </c>
      <c r="E204" s="5">
        <v>15</v>
      </c>
      <c r="F204" s="5">
        <v>23</v>
      </c>
      <c r="G204" s="5">
        <v>48</v>
      </c>
      <c r="H204" s="5">
        <v>2</v>
      </c>
      <c r="I204" s="5">
        <f>Table62[[#This Row],[NUMBER DRAWN 1]]</f>
        <v>3</v>
      </c>
      <c r="J204" s="5">
        <f>Table62[[#This Row],[NUMBER DRAWN 2]]</f>
        <v>10</v>
      </c>
      <c r="K204" s="5">
        <f>Table62[[#This Row],[NUMBER DRAWN 3]]</f>
        <v>15</v>
      </c>
      <c r="L204" s="5">
        <f>Table62[[#This Row],[NUMBER DRAWN 4]]</f>
        <v>23</v>
      </c>
      <c r="M204" s="5">
        <f>Table62[[#This Row],[NUMBER DRAWN 5]]</f>
        <v>48</v>
      </c>
      <c r="N204" s="5">
        <f>Table62[[#This Row],[GRAND NUMBER]]</f>
        <v>2</v>
      </c>
      <c r="O204" s="20">
        <f>Table62[[#This Row],[NUMBER DRAWN 12]]/48</f>
        <v>6.25E-2</v>
      </c>
      <c r="P204" s="20">
        <f>Table62[[#This Row],[NUMBER DRAWN 23]]/48</f>
        <v>0.20833333333333334</v>
      </c>
      <c r="Q204" s="20">
        <f>Table62[[#This Row],[NUMBER DRAWN 34]]/48</f>
        <v>0.3125</v>
      </c>
      <c r="R204" s="20">
        <f>Table62[[#This Row],[NUMBER DRAWN 45]]/48</f>
        <v>0.47916666666666669</v>
      </c>
      <c r="S204" s="20">
        <f>Table62[[#This Row],[NUMBER DRAWN 56]]/48</f>
        <v>1</v>
      </c>
      <c r="T204" s="20">
        <f>Table62[[#This Row],[GRAND NUMBER7]]/6</f>
        <v>0.33333333333333331</v>
      </c>
      <c r="U204" s="23">
        <f>Table62[[#This Row],[NUMBER DRAWN 122]]*2^32</f>
        <v>268435456</v>
      </c>
      <c r="V204" s="23">
        <f>Table62[[#This Row],[NUMBER DRAWN 233]]*2^32</f>
        <v>894784853.33333337</v>
      </c>
      <c r="W204" s="23">
        <f>Table62[[#This Row],[NUMBER DRAWN 344]]*2^32</f>
        <v>1342177280</v>
      </c>
      <c r="X204" s="23">
        <f>Table62[[#This Row],[NUMBER DRAWN 455]]*2^32</f>
        <v>2058005162.6666667</v>
      </c>
      <c r="Y204" s="23">
        <f>Table62[[#This Row],[NUMBER DRAWN 566]]*2^32</f>
        <v>4294967296</v>
      </c>
      <c r="Z204" s="23">
        <f>Table62[[#This Row],[GRAND NUMBER77]]*2^32</f>
        <v>1431655765.3333333</v>
      </c>
    </row>
    <row r="205" spans="1:26" x14ac:dyDescent="0.25">
      <c r="A205" s="6">
        <v>202</v>
      </c>
      <c r="B205" s="10">
        <v>43367</v>
      </c>
      <c r="C205" s="6">
        <v>14</v>
      </c>
      <c r="D205" s="6">
        <v>25</v>
      </c>
      <c r="E205" s="6">
        <v>27</v>
      </c>
      <c r="F205" s="6">
        <v>28</v>
      </c>
      <c r="G205" s="6">
        <v>43</v>
      </c>
      <c r="H205" s="6">
        <v>4</v>
      </c>
      <c r="I205" s="5">
        <f>Table62[[#This Row],[NUMBER DRAWN 1]]</f>
        <v>14</v>
      </c>
      <c r="J205" s="5">
        <f>Table62[[#This Row],[NUMBER DRAWN 2]]</f>
        <v>25</v>
      </c>
      <c r="K205" s="5">
        <f>Table62[[#This Row],[NUMBER DRAWN 3]]</f>
        <v>27</v>
      </c>
      <c r="L205" s="5">
        <f>Table62[[#This Row],[NUMBER DRAWN 4]]</f>
        <v>28</v>
      </c>
      <c r="M205" s="5">
        <f>Table62[[#This Row],[NUMBER DRAWN 5]]</f>
        <v>43</v>
      </c>
      <c r="N205" s="5">
        <f>Table62[[#This Row],[GRAND NUMBER]]</f>
        <v>4</v>
      </c>
      <c r="O205" s="20">
        <f>Table62[[#This Row],[NUMBER DRAWN 12]]/48</f>
        <v>0.29166666666666669</v>
      </c>
      <c r="P205" s="20">
        <f>Table62[[#This Row],[NUMBER DRAWN 23]]/48</f>
        <v>0.52083333333333337</v>
      </c>
      <c r="Q205" s="20">
        <f>Table62[[#This Row],[NUMBER DRAWN 34]]/48</f>
        <v>0.5625</v>
      </c>
      <c r="R205" s="20">
        <f>Table62[[#This Row],[NUMBER DRAWN 45]]/48</f>
        <v>0.58333333333333337</v>
      </c>
      <c r="S205" s="20">
        <f>Table62[[#This Row],[NUMBER DRAWN 56]]/48</f>
        <v>0.89583333333333337</v>
      </c>
      <c r="T205" s="20">
        <f>Table62[[#This Row],[GRAND NUMBER7]]/6</f>
        <v>0.66666666666666663</v>
      </c>
      <c r="U205" s="23">
        <f>Table62[[#This Row],[NUMBER DRAWN 122]]*2^32</f>
        <v>1252698794.6666667</v>
      </c>
      <c r="V205" s="23">
        <f>Table62[[#This Row],[NUMBER DRAWN 233]]*2^32</f>
        <v>2236962133.3333335</v>
      </c>
      <c r="W205" s="23">
        <f>Table62[[#This Row],[NUMBER DRAWN 344]]*2^32</f>
        <v>2415919104</v>
      </c>
      <c r="X205" s="23">
        <f>Table62[[#This Row],[NUMBER DRAWN 455]]*2^32</f>
        <v>2505397589.3333335</v>
      </c>
      <c r="Y205" s="23">
        <f>Table62[[#This Row],[NUMBER DRAWN 566]]*2^32</f>
        <v>3847574869.3333335</v>
      </c>
      <c r="Z205" s="23">
        <f>Table62[[#This Row],[GRAND NUMBER77]]*2^32</f>
        <v>2863311530.6666665</v>
      </c>
    </row>
    <row r="206" spans="1:26" x14ac:dyDescent="0.25">
      <c r="A206" s="5">
        <v>203</v>
      </c>
      <c r="B206" s="9">
        <v>43370</v>
      </c>
      <c r="C206" s="5">
        <v>3</v>
      </c>
      <c r="D206" s="5">
        <v>9</v>
      </c>
      <c r="E206" s="5">
        <v>12</v>
      </c>
      <c r="F206" s="5">
        <v>21</v>
      </c>
      <c r="G206" s="5">
        <v>47</v>
      </c>
      <c r="H206" s="5">
        <v>3</v>
      </c>
      <c r="I206" s="5">
        <f>Table62[[#This Row],[NUMBER DRAWN 1]]</f>
        <v>3</v>
      </c>
      <c r="J206" s="5">
        <f>Table62[[#This Row],[NUMBER DRAWN 2]]</f>
        <v>9</v>
      </c>
      <c r="K206" s="5">
        <f>Table62[[#This Row],[NUMBER DRAWN 3]]</f>
        <v>12</v>
      </c>
      <c r="L206" s="5">
        <f>Table62[[#This Row],[NUMBER DRAWN 4]]</f>
        <v>21</v>
      </c>
      <c r="M206" s="5">
        <f>Table62[[#This Row],[NUMBER DRAWN 5]]</f>
        <v>47</v>
      </c>
      <c r="N206" s="5">
        <f>Table62[[#This Row],[GRAND NUMBER]]</f>
        <v>3</v>
      </c>
      <c r="O206" s="20">
        <f>Table62[[#This Row],[NUMBER DRAWN 12]]/48</f>
        <v>6.25E-2</v>
      </c>
      <c r="P206" s="20">
        <f>Table62[[#This Row],[NUMBER DRAWN 23]]/48</f>
        <v>0.1875</v>
      </c>
      <c r="Q206" s="20">
        <f>Table62[[#This Row],[NUMBER DRAWN 34]]/48</f>
        <v>0.25</v>
      </c>
      <c r="R206" s="20">
        <f>Table62[[#This Row],[NUMBER DRAWN 45]]/48</f>
        <v>0.4375</v>
      </c>
      <c r="S206" s="20">
        <f>Table62[[#This Row],[NUMBER DRAWN 56]]/48</f>
        <v>0.97916666666666663</v>
      </c>
      <c r="T206" s="20">
        <f>Table62[[#This Row],[GRAND NUMBER7]]/6</f>
        <v>0.5</v>
      </c>
      <c r="U206" s="23">
        <f>Table62[[#This Row],[NUMBER DRAWN 122]]*2^32</f>
        <v>268435456</v>
      </c>
      <c r="V206" s="23">
        <f>Table62[[#This Row],[NUMBER DRAWN 233]]*2^32</f>
        <v>805306368</v>
      </c>
      <c r="W206" s="23">
        <f>Table62[[#This Row],[NUMBER DRAWN 344]]*2^32</f>
        <v>1073741824</v>
      </c>
      <c r="X206" s="23">
        <f>Table62[[#This Row],[NUMBER DRAWN 455]]*2^32</f>
        <v>1879048192</v>
      </c>
      <c r="Y206" s="23">
        <f>Table62[[#This Row],[NUMBER DRAWN 566]]*2^32</f>
        <v>4205488810.6666665</v>
      </c>
      <c r="Z206" s="23">
        <f>Table62[[#This Row],[GRAND NUMBER77]]*2^32</f>
        <v>2147483648</v>
      </c>
    </row>
    <row r="207" spans="1:26" x14ac:dyDescent="0.25">
      <c r="A207" s="6">
        <v>204</v>
      </c>
      <c r="B207" s="10">
        <v>43374</v>
      </c>
      <c r="C207" s="6">
        <v>7</v>
      </c>
      <c r="D207" s="6">
        <v>25</v>
      </c>
      <c r="E207" s="6">
        <v>28</v>
      </c>
      <c r="F207" s="6">
        <v>45</v>
      </c>
      <c r="G207" s="6">
        <v>49</v>
      </c>
      <c r="H207" s="6">
        <v>4</v>
      </c>
      <c r="I207" s="5">
        <f>Table62[[#This Row],[NUMBER DRAWN 1]]</f>
        <v>7</v>
      </c>
      <c r="J207" s="5">
        <f>Table62[[#This Row],[NUMBER DRAWN 2]]</f>
        <v>25</v>
      </c>
      <c r="K207" s="5">
        <f>Table62[[#This Row],[NUMBER DRAWN 3]]</f>
        <v>28</v>
      </c>
      <c r="L207" s="5">
        <f>Table62[[#This Row],[NUMBER DRAWN 4]]</f>
        <v>45</v>
      </c>
      <c r="M207" s="5">
        <f>Table62[[#This Row],[NUMBER DRAWN 5]]</f>
        <v>49</v>
      </c>
      <c r="N207" s="5">
        <f>Table62[[#This Row],[GRAND NUMBER]]</f>
        <v>4</v>
      </c>
      <c r="O207" s="20">
        <f>Table62[[#This Row],[NUMBER DRAWN 12]]/48</f>
        <v>0.14583333333333334</v>
      </c>
      <c r="P207" s="20">
        <f>Table62[[#This Row],[NUMBER DRAWN 23]]/48</f>
        <v>0.52083333333333337</v>
      </c>
      <c r="Q207" s="20">
        <f>Table62[[#This Row],[NUMBER DRAWN 34]]/48</f>
        <v>0.58333333333333337</v>
      </c>
      <c r="R207" s="20">
        <f>Table62[[#This Row],[NUMBER DRAWN 45]]/48</f>
        <v>0.9375</v>
      </c>
      <c r="S207" s="20">
        <f>Table62[[#This Row],[NUMBER DRAWN 56]]/48</f>
        <v>1.0208333333333333</v>
      </c>
      <c r="T207" s="20">
        <f>Table62[[#This Row],[GRAND NUMBER7]]/6</f>
        <v>0.66666666666666663</v>
      </c>
      <c r="U207" s="23">
        <f>Table62[[#This Row],[NUMBER DRAWN 122]]*2^32</f>
        <v>626349397.33333337</v>
      </c>
      <c r="V207" s="23">
        <f>Table62[[#This Row],[NUMBER DRAWN 233]]*2^32</f>
        <v>2236962133.3333335</v>
      </c>
      <c r="W207" s="23">
        <f>Table62[[#This Row],[NUMBER DRAWN 344]]*2^32</f>
        <v>2505397589.3333335</v>
      </c>
      <c r="X207" s="23">
        <f>Table62[[#This Row],[NUMBER DRAWN 455]]*2^32</f>
        <v>4026531840</v>
      </c>
      <c r="Y207" s="23">
        <f>Table62[[#This Row],[NUMBER DRAWN 566]]*2^32</f>
        <v>4384445781.333333</v>
      </c>
      <c r="Z207" s="23">
        <f>Table62[[#This Row],[GRAND NUMBER77]]*2^32</f>
        <v>2863311530.6666665</v>
      </c>
    </row>
    <row r="208" spans="1:26" x14ac:dyDescent="0.25">
      <c r="A208" s="5">
        <v>205</v>
      </c>
      <c r="B208" s="9">
        <v>43377</v>
      </c>
      <c r="C208" s="5">
        <v>2</v>
      </c>
      <c r="D208" s="5">
        <v>14</v>
      </c>
      <c r="E208" s="5">
        <v>39</v>
      </c>
      <c r="F208" s="5">
        <v>46</v>
      </c>
      <c r="G208" s="5">
        <v>49</v>
      </c>
      <c r="H208" s="5">
        <v>3</v>
      </c>
      <c r="I208" s="5">
        <f>Table62[[#This Row],[NUMBER DRAWN 1]]</f>
        <v>2</v>
      </c>
      <c r="J208" s="5">
        <f>Table62[[#This Row],[NUMBER DRAWN 2]]</f>
        <v>14</v>
      </c>
      <c r="K208" s="5">
        <f>Table62[[#This Row],[NUMBER DRAWN 3]]</f>
        <v>39</v>
      </c>
      <c r="L208" s="5">
        <f>Table62[[#This Row],[NUMBER DRAWN 4]]</f>
        <v>46</v>
      </c>
      <c r="M208" s="5">
        <f>Table62[[#This Row],[NUMBER DRAWN 5]]</f>
        <v>49</v>
      </c>
      <c r="N208" s="5">
        <f>Table62[[#This Row],[GRAND NUMBER]]</f>
        <v>3</v>
      </c>
      <c r="O208" s="20">
        <f>Table62[[#This Row],[NUMBER DRAWN 12]]/48</f>
        <v>4.1666666666666664E-2</v>
      </c>
      <c r="P208" s="20">
        <f>Table62[[#This Row],[NUMBER DRAWN 23]]/48</f>
        <v>0.29166666666666669</v>
      </c>
      <c r="Q208" s="20">
        <f>Table62[[#This Row],[NUMBER DRAWN 34]]/48</f>
        <v>0.8125</v>
      </c>
      <c r="R208" s="20">
        <f>Table62[[#This Row],[NUMBER DRAWN 45]]/48</f>
        <v>0.95833333333333337</v>
      </c>
      <c r="S208" s="20">
        <f>Table62[[#This Row],[NUMBER DRAWN 56]]/48</f>
        <v>1.0208333333333333</v>
      </c>
      <c r="T208" s="20">
        <f>Table62[[#This Row],[GRAND NUMBER7]]/6</f>
        <v>0.5</v>
      </c>
      <c r="U208" s="23">
        <f>Table62[[#This Row],[NUMBER DRAWN 122]]*2^32</f>
        <v>178956970.66666666</v>
      </c>
      <c r="V208" s="23">
        <f>Table62[[#This Row],[NUMBER DRAWN 233]]*2^32</f>
        <v>1252698794.6666667</v>
      </c>
      <c r="W208" s="23">
        <f>Table62[[#This Row],[NUMBER DRAWN 344]]*2^32</f>
        <v>3489660928</v>
      </c>
      <c r="X208" s="23">
        <f>Table62[[#This Row],[NUMBER DRAWN 455]]*2^32</f>
        <v>4116010325.3333335</v>
      </c>
      <c r="Y208" s="23">
        <f>Table62[[#This Row],[NUMBER DRAWN 566]]*2^32</f>
        <v>4384445781.333333</v>
      </c>
      <c r="Z208" s="23">
        <f>Table62[[#This Row],[GRAND NUMBER77]]*2^32</f>
        <v>2147483648</v>
      </c>
    </row>
    <row r="209" spans="1:26" x14ac:dyDescent="0.25">
      <c r="A209" s="6">
        <v>206</v>
      </c>
      <c r="B209" s="10">
        <v>43381</v>
      </c>
      <c r="C209" s="6">
        <v>1</v>
      </c>
      <c r="D209" s="6">
        <v>13</v>
      </c>
      <c r="E209" s="6">
        <v>24</v>
      </c>
      <c r="F209" s="6">
        <v>41</v>
      </c>
      <c r="G209" s="6">
        <v>42</v>
      </c>
      <c r="H209" s="6">
        <v>4</v>
      </c>
      <c r="I209" s="5">
        <f>Table62[[#This Row],[NUMBER DRAWN 1]]</f>
        <v>1</v>
      </c>
      <c r="J209" s="5">
        <f>Table62[[#This Row],[NUMBER DRAWN 2]]</f>
        <v>13</v>
      </c>
      <c r="K209" s="5">
        <f>Table62[[#This Row],[NUMBER DRAWN 3]]</f>
        <v>24</v>
      </c>
      <c r="L209" s="5">
        <f>Table62[[#This Row],[NUMBER DRAWN 4]]</f>
        <v>41</v>
      </c>
      <c r="M209" s="5">
        <f>Table62[[#This Row],[NUMBER DRAWN 5]]</f>
        <v>42</v>
      </c>
      <c r="N209" s="5">
        <f>Table62[[#This Row],[GRAND NUMBER]]</f>
        <v>4</v>
      </c>
      <c r="O209" s="20">
        <f>Table62[[#This Row],[NUMBER DRAWN 12]]/48</f>
        <v>2.0833333333333332E-2</v>
      </c>
      <c r="P209" s="20">
        <f>Table62[[#This Row],[NUMBER DRAWN 23]]/48</f>
        <v>0.27083333333333331</v>
      </c>
      <c r="Q209" s="20">
        <f>Table62[[#This Row],[NUMBER DRAWN 34]]/48</f>
        <v>0.5</v>
      </c>
      <c r="R209" s="20">
        <f>Table62[[#This Row],[NUMBER DRAWN 45]]/48</f>
        <v>0.85416666666666663</v>
      </c>
      <c r="S209" s="20">
        <f>Table62[[#This Row],[NUMBER DRAWN 56]]/48</f>
        <v>0.875</v>
      </c>
      <c r="T209" s="20">
        <f>Table62[[#This Row],[GRAND NUMBER7]]/6</f>
        <v>0.66666666666666663</v>
      </c>
      <c r="U209" s="23">
        <f>Table62[[#This Row],[NUMBER DRAWN 122]]*2^32</f>
        <v>89478485.333333328</v>
      </c>
      <c r="V209" s="23">
        <f>Table62[[#This Row],[NUMBER DRAWN 233]]*2^32</f>
        <v>1163220309.3333333</v>
      </c>
      <c r="W209" s="23">
        <f>Table62[[#This Row],[NUMBER DRAWN 344]]*2^32</f>
        <v>2147483648</v>
      </c>
      <c r="X209" s="23">
        <f>Table62[[#This Row],[NUMBER DRAWN 455]]*2^32</f>
        <v>3668617898.6666665</v>
      </c>
      <c r="Y209" s="23">
        <f>Table62[[#This Row],[NUMBER DRAWN 566]]*2^32</f>
        <v>3758096384</v>
      </c>
      <c r="Z209" s="23">
        <f>Table62[[#This Row],[GRAND NUMBER77]]*2^32</f>
        <v>2863311530.6666665</v>
      </c>
    </row>
    <row r="210" spans="1:26" x14ac:dyDescent="0.25">
      <c r="A210" s="5">
        <v>207</v>
      </c>
      <c r="B210" s="9">
        <v>43384</v>
      </c>
      <c r="C210" s="5">
        <v>1</v>
      </c>
      <c r="D210" s="5">
        <v>11</v>
      </c>
      <c r="E210" s="5">
        <v>25</v>
      </c>
      <c r="F210" s="5">
        <v>26</v>
      </c>
      <c r="G210" s="5">
        <v>39</v>
      </c>
      <c r="H210" s="5">
        <v>6</v>
      </c>
      <c r="I210" s="5">
        <f>Table62[[#This Row],[NUMBER DRAWN 1]]</f>
        <v>1</v>
      </c>
      <c r="J210" s="5">
        <f>Table62[[#This Row],[NUMBER DRAWN 2]]</f>
        <v>11</v>
      </c>
      <c r="K210" s="5">
        <f>Table62[[#This Row],[NUMBER DRAWN 3]]</f>
        <v>25</v>
      </c>
      <c r="L210" s="5">
        <f>Table62[[#This Row],[NUMBER DRAWN 4]]</f>
        <v>26</v>
      </c>
      <c r="M210" s="5">
        <f>Table62[[#This Row],[NUMBER DRAWN 5]]</f>
        <v>39</v>
      </c>
      <c r="N210" s="5">
        <f>Table62[[#This Row],[GRAND NUMBER]]</f>
        <v>6</v>
      </c>
      <c r="O210" s="20">
        <f>Table62[[#This Row],[NUMBER DRAWN 12]]/48</f>
        <v>2.0833333333333332E-2</v>
      </c>
      <c r="P210" s="20">
        <f>Table62[[#This Row],[NUMBER DRAWN 23]]/48</f>
        <v>0.22916666666666666</v>
      </c>
      <c r="Q210" s="20">
        <f>Table62[[#This Row],[NUMBER DRAWN 34]]/48</f>
        <v>0.52083333333333337</v>
      </c>
      <c r="R210" s="20">
        <f>Table62[[#This Row],[NUMBER DRAWN 45]]/48</f>
        <v>0.54166666666666663</v>
      </c>
      <c r="S210" s="20">
        <f>Table62[[#This Row],[NUMBER DRAWN 56]]/48</f>
        <v>0.8125</v>
      </c>
      <c r="T210" s="20">
        <f>Table62[[#This Row],[GRAND NUMBER7]]/6</f>
        <v>1</v>
      </c>
      <c r="U210" s="23">
        <f>Table62[[#This Row],[NUMBER DRAWN 122]]*2^32</f>
        <v>89478485.333333328</v>
      </c>
      <c r="V210" s="23">
        <f>Table62[[#This Row],[NUMBER DRAWN 233]]*2^32</f>
        <v>984263338.66666663</v>
      </c>
      <c r="W210" s="23">
        <f>Table62[[#This Row],[NUMBER DRAWN 344]]*2^32</f>
        <v>2236962133.3333335</v>
      </c>
      <c r="X210" s="23">
        <f>Table62[[#This Row],[NUMBER DRAWN 455]]*2^32</f>
        <v>2326440618.6666665</v>
      </c>
      <c r="Y210" s="23">
        <f>Table62[[#This Row],[NUMBER DRAWN 566]]*2^32</f>
        <v>3489660928</v>
      </c>
      <c r="Z210" s="23">
        <f>Table62[[#This Row],[GRAND NUMBER77]]*2^32</f>
        <v>4294967296</v>
      </c>
    </row>
    <row r="211" spans="1:26" x14ac:dyDescent="0.25">
      <c r="A211" s="6">
        <v>208</v>
      </c>
      <c r="B211" s="10">
        <v>43388</v>
      </c>
      <c r="C211" s="6">
        <v>10</v>
      </c>
      <c r="D211" s="6">
        <v>18</v>
      </c>
      <c r="E211" s="6">
        <v>24</v>
      </c>
      <c r="F211" s="6">
        <v>37</v>
      </c>
      <c r="G211" s="6">
        <v>39</v>
      </c>
      <c r="H211" s="6">
        <v>1</v>
      </c>
      <c r="I211" s="5">
        <f>Table62[[#This Row],[NUMBER DRAWN 1]]</f>
        <v>10</v>
      </c>
      <c r="J211" s="5">
        <f>Table62[[#This Row],[NUMBER DRAWN 2]]</f>
        <v>18</v>
      </c>
      <c r="K211" s="5">
        <f>Table62[[#This Row],[NUMBER DRAWN 3]]</f>
        <v>24</v>
      </c>
      <c r="L211" s="5">
        <f>Table62[[#This Row],[NUMBER DRAWN 4]]</f>
        <v>37</v>
      </c>
      <c r="M211" s="5">
        <f>Table62[[#This Row],[NUMBER DRAWN 5]]</f>
        <v>39</v>
      </c>
      <c r="N211" s="5">
        <f>Table62[[#This Row],[GRAND NUMBER]]</f>
        <v>1</v>
      </c>
      <c r="O211" s="20">
        <f>Table62[[#This Row],[NUMBER DRAWN 12]]/48</f>
        <v>0.20833333333333334</v>
      </c>
      <c r="P211" s="20">
        <f>Table62[[#This Row],[NUMBER DRAWN 23]]/48</f>
        <v>0.375</v>
      </c>
      <c r="Q211" s="20">
        <f>Table62[[#This Row],[NUMBER DRAWN 34]]/48</f>
        <v>0.5</v>
      </c>
      <c r="R211" s="20">
        <f>Table62[[#This Row],[NUMBER DRAWN 45]]/48</f>
        <v>0.77083333333333337</v>
      </c>
      <c r="S211" s="20">
        <f>Table62[[#This Row],[NUMBER DRAWN 56]]/48</f>
        <v>0.8125</v>
      </c>
      <c r="T211" s="20">
        <f>Table62[[#This Row],[GRAND NUMBER7]]/6</f>
        <v>0.16666666666666666</v>
      </c>
      <c r="U211" s="23">
        <f>Table62[[#This Row],[NUMBER DRAWN 122]]*2^32</f>
        <v>894784853.33333337</v>
      </c>
      <c r="V211" s="23">
        <f>Table62[[#This Row],[NUMBER DRAWN 233]]*2^32</f>
        <v>1610612736</v>
      </c>
      <c r="W211" s="23">
        <f>Table62[[#This Row],[NUMBER DRAWN 344]]*2^32</f>
        <v>2147483648</v>
      </c>
      <c r="X211" s="23">
        <f>Table62[[#This Row],[NUMBER DRAWN 455]]*2^32</f>
        <v>3310703957.3333335</v>
      </c>
      <c r="Y211" s="23">
        <f>Table62[[#This Row],[NUMBER DRAWN 566]]*2^32</f>
        <v>3489660928</v>
      </c>
      <c r="Z211" s="23">
        <f>Table62[[#This Row],[GRAND NUMBER77]]*2^32</f>
        <v>715827882.66666663</v>
      </c>
    </row>
    <row r="212" spans="1:26" x14ac:dyDescent="0.25">
      <c r="A212" s="5">
        <v>209</v>
      </c>
      <c r="B212" s="9">
        <v>43391</v>
      </c>
      <c r="C212" s="5">
        <v>2</v>
      </c>
      <c r="D212" s="5">
        <v>23</v>
      </c>
      <c r="E212" s="5">
        <v>29</v>
      </c>
      <c r="F212" s="5">
        <v>32</v>
      </c>
      <c r="G212" s="5">
        <v>48</v>
      </c>
      <c r="H212" s="5">
        <v>3</v>
      </c>
      <c r="I212" s="5">
        <f>Table62[[#This Row],[NUMBER DRAWN 1]]</f>
        <v>2</v>
      </c>
      <c r="J212" s="5">
        <f>Table62[[#This Row],[NUMBER DRAWN 2]]</f>
        <v>23</v>
      </c>
      <c r="K212" s="5">
        <f>Table62[[#This Row],[NUMBER DRAWN 3]]</f>
        <v>29</v>
      </c>
      <c r="L212" s="5">
        <f>Table62[[#This Row],[NUMBER DRAWN 4]]</f>
        <v>32</v>
      </c>
      <c r="M212" s="5">
        <f>Table62[[#This Row],[NUMBER DRAWN 5]]</f>
        <v>48</v>
      </c>
      <c r="N212" s="5">
        <f>Table62[[#This Row],[GRAND NUMBER]]</f>
        <v>3</v>
      </c>
      <c r="O212" s="20">
        <f>Table62[[#This Row],[NUMBER DRAWN 12]]/48</f>
        <v>4.1666666666666664E-2</v>
      </c>
      <c r="P212" s="20">
        <f>Table62[[#This Row],[NUMBER DRAWN 23]]/48</f>
        <v>0.47916666666666669</v>
      </c>
      <c r="Q212" s="20">
        <f>Table62[[#This Row],[NUMBER DRAWN 34]]/48</f>
        <v>0.60416666666666663</v>
      </c>
      <c r="R212" s="20">
        <f>Table62[[#This Row],[NUMBER DRAWN 45]]/48</f>
        <v>0.66666666666666663</v>
      </c>
      <c r="S212" s="20">
        <f>Table62[[#This Row],[NUMBER DRAWN 56]]/48</f>
        <v>1</v>
      </c>
      <c r="T212" s="20">
        <f>Table62[[#This Row],[GRAND NUMBER7]]/6</f>
        <v>0.5</v>
      </c>
      <c r="U212" s="23">
        <f>Table62[[#This Row],[NUMBER DRAWN 122]]*2^32</f>
        <v>178956970.66666666</v>
      </c>
      <c r="V212" s="23">
        <f>Table62[[#This Row],[NUMBER DRAWN 233]]*2^32</f>
        <v>2058005162.6666667</v>
      </c>
      <c r="W212" s="23">
        <f>Table62[[#This Row],[NUMBER DRAWN 344]]*2^32</f>
        <v>2594876074.6666665</v>
      </c>
      <c r="X212" s="23">
        <f>Table62[[#This Row],[NUMBER DRAWN 455]]*2^32</f>
        <v>2863311530.6666665</v>
      </c>
      <c r="Y212" s="23">
        <f>Table62[[#This Row],[NUMBER DRAWN 566]]*2^32</f>
        <v>4294967296</v>
      </c>
      <c r="Z212" s="23">
        <f>Table62[[#This Row],[GRAND NUMBER77]]*2^32</f>
        <v>2147483648</v>
      </c>
    </row>
    <row r="213" spans="1:26" x14ac:dyDescent="0.25">
      <c r="A213" s="6">
        <v>210</v>
      </c>
      <c r="B213" s="10">
        <v>43395</v>
      </c>
      <c r="C213" s="6">
        <v>10</v>
      </c>
      <c r="D213" s="6">
        <v>11</v>
      </c>
      <c r="E213" s="6">
        <v>33</v>
      </c>
      <c r="F213" s="6">
        <v>40</v>
      </c>
      <c r="G213" s="6">
        <v>42</v>
      </c>
      <c r="H213" s="6">
        <v>5</v>
      </c>
      <c r="I213" s="5">
        <f>Table62[[#This Row],[NUMBER DRAWN 1]]</f>
        <v>10</v>
      </c>
      <c r="J213" s="5">
        <f>Table62[[#This Row],[NUMBER DRAWN 2]]</f>
        <v>11</v>
      </c>
      <c r="K213" s="5">
        <f>Table62[[#This Row],[NUMBER DRAWN 3]]</f>
        <v>33</v>
      </c>
      <c r="L213" s="5">
        <f>Table62[[#This Row],[NUMBER DRAWN 4]]</f>
        <v>40</v>
      </c>
      <c r="M213" s="5">
        <f>Table62[[#This Row],[NUMBER DRAWN 5]]</f>
        <v>42</v>
      </c>
      <c r="N213" s="5">
        <f>Table62[[#This Row],[GRAND NUMBER]]</f>
        <v>5</v>
      </c>
      <c r="O213" s="20">
        <f>Table62[[#This Row],[NUMBER DRAWN 12]]/48</f>
        <v>0.20833333333333334</v>
      </c>
      <c r="P213" s="20">
        <f>Table62[[#This Row],[NUMBER DRAWN 23]]/48</f>
        <v>0.22916666666666666</v>
      </c>
      <c r="Q213" s="20">
        <f>Table62[[#This Row],[NUMBER DRAWN 34]]/48</f>
        <v>0.6875</v>
      </c>
      <c r="R213" s="20">
        <f>Table62[[#This Row],[NUMBER DRAWN 45]]/48</f>
        <v>0.83333333333333337</v>
      </c>
      <c r="S213" s="20">
        <f>Table62[[#This Row],[NUMBER DRAWN 56]]/48</f>
        <v>0.875</v>
      </c>
      <c r="T213" s="20">
        <f>Table62[[#This Row],[GRAND NUMBER7]]/6</f>
        <v>0.83333333333333337</v>
      </c>
      <c r="U213" s="23">
        <f>Table62[[#This Row],[NUMBER DRAWN 122]]*2^32</f>
        <v>894784853.33333337</v>
      </c>
      <c r="V213" s="23">
        <f>Table62[[#This Row],[NUMBER DRAWN 233]]*2^32</f>
        <v>984263338.66666663</v>
      </c>
      <c r="W213" s="23">
        <f>Table62[[#This Row],[NUMBER DRAWN 344]]*2^32</f>
        <v>2952790016</v>
      </c>
      <c r="X213" s="23">
        <f>Table62[[#This Row],[NUMBER DRAWN 455]]*2^32</f>
        <v>3579139413.3333335</v>
      </c>
      <c r="Y213" s="23">
        <f>Table62[[#This Row],[NUMBER DRAWN 566]]*2^32</f>
        <v>3758096384</v>
      </c>
      <c r="Z213" s="23">
        <f>Table62[[#This Row],[GRAND NUMBER77]]*2^32</f>
        <v>3579139413.3333335</v>
      </c>
    </row>
    <row r="214" spans="1:26" x14ac:dyDescent="0.25">
      <c r="A214" s="5">
        <v>211</v>
      </c>
      <c r="B214" s="9">
        <v>43398</v>
      </c>
      <c r="C214" s="5">
        <v>5</v>
      </c>
      <c r="D214" s="5">
        <v>11</v>
      </c>
      <c r="E214" s="5">
        <v>14</v>
      </c>
      <c r="F214" s="5">
        <v>16</v>
      </c>
      <c r="G214" s="5">
        <v>39</v>
      </c>
      <c r="H214" s="5">
        <v>7</v>
      </c>
      <c r="I214" s="5">
        <f>Table62[[#This Row],[NUMBER DRAWN 1]]</f>
        <v>5</v>
      </c>
      <c r="J214" s="5">
        <f>Table62[[#This Row],[NUMBER DRAWN 2]]</f>
        <v>11</v>
      </c>
      <c r="K214" s="5">
        <f>Table62[[#This Row],[NUMBER DRAWN 3]]</f>
        <v>14</v>
      </c>
      <c r="L214" s="5">
        <f>Table62[[#This Row],[NUMBER DRAWN 4]]</f>
        <v>16</v>
      </c>
      <c r="M214" s="5">
        <f>Table62[[#This Row],[NUMBER DRAWN 5]]</f>
        <v>39</v>
      </c>
      <c r="N214" s="5">
        <f>Table62[[#This Row],[GRAND NUMBER]]</f>
        <v>7</v>
      </c>
      <c r="O214" s="20">
        <f>Table62[[#This Row],[NUMBER DRAWN 12]]/48</f>
        <v>0.10416666666666667</v>
      </c>
      <c r="P214" s="20">
        <f>Table62[[#This Row],[NUMBER DRAWN 23]]/48</f>
        <v>0.22916666666666666</v>
      </c>
      <c r="Q214" s="20">
        <f>Table62[[#This Row],[NUMBER DRAWN 34]]/48</f>
        <v>0.29166666666666669</v>
      </c>
      <c r="R214" s="20">
        <f>Table62[[#This Row],[NUMBER DRAWN 45]]/48</f>
        <v>0.33333333333333331</v>
      </c>
      <c r="S214" s="20">
        <f>Table62[[#This Row],[NUMBER DRAWN 56]]/48</f>
        <v>0.8125</v>
      </c>
      <c r="T214" s="20">
        <f>Table62[[#This Row],[GRAND NUMBER7]]/6</f>
        <v>1.1666666666666667</v>
      </c>
      <c r="U214" s="23">
        <f>Table62[[#This Row],[NUMBER DRAWN 122]]*2^32</f>
        <v>447392426.66666669</v>
      </c>
      <c r="V214" s="23">
        <f>Table62[[#This Row],[NUMBER DRAWN 233]]*2^32</f>
        <v>984263338.66666663</v>
      </c>
      <c r="W214" s="23">
        <f>Table62[[#This Row],[NUMBER DRAWN 344]]*2^32</f>
        <v>1252698794.6666667</v>
      </c>
      <c r="X214" s="23">
        <f>Table62[[#This Row],[NUMBER DRAWN 455]]*2^32</f>
        <v>1431655765.3333333</v>
      </c>
      <c r="Y214" s="23">
        <f>Table62[[#This Row],[NUMBER DRAWN 566]]*2^32</f>
        <v>3489660928</v>
      </c>
      <c r="Z214" s="23">
        <f>Table62[[#This Row],[GRAND NUMBER77]]*2^32</f>
        <v>5010795178.666667</v>
      </c>
    </row>
    <row r="215" spans="1:26" x14ac:dyDescent="0.25">
      <c r="A215" s="6">
        <v>212</v>
      </c>
      <c r="B215" s="10">
        <v>43402</v>
      </c>
      <c r="C215" s="6">
        <v>8</v>
      </c>
      <c r="D215" s="6">
        <v>11</v>
      </c>
      <c r="E215" s="6">
        <v>12</v>
      </c>
      <c r="F215" s="6">
        <v>13</v>
      </c>
      <c r="G215" s="6">
        <v>23</v>
      </c>
      <c r="H215" s="6">
        <v>3</v>
      </c>
      <c r="I215" s="5">
        <f>Table62[[#This Row],[NUMBER DRAWN 1]]</f>
        <v>8</v>
      </c>
      <c r="J215" s="5">
        <f>Table62[[#This Row],[NUMBER DRAWN 2]]</f>
        <v>11</v>
      </c>
      <c r="K215" s="5">
        <f>Table62[[#This Row],[NUMBER DRAWN 3]]</f>
        <v>12</v>
      </c>
      <c r="L215" s="5">
        <f>Table62[[#This Row],[NUMBER DRAWN 4]]</f>
        <v>13</v>
      </c>
      <c r="M215" s="5">
        <f>Table62[[#This Row],[NUMBER DRAWN 5]]</f>
        <v>23</v>
      </c>
      <c r="N215" s="5">
        <f>Table62[[#This Row],[GRAND NUMBER]]</f>
        <v>3</v>
      </c>
      <c r="O215" s="20">
        <f>Table62[[#This Row],[NUMBER DRAWN 12]]/48</f>
        <v>0.16666666666666666</v>
      </c>
      <c r="P215" s="20">
        <f>Table62[[#This Row],[NUMBER DRAWN 23]]/48</f>
        <v>0.22916666666666666</v>
      </c>
      <c r="Q215" s="20">
        <f>Table62[[#This Row],[NUMBER DRAWN 34]]/48</f>
        <v>0.25</v>
      </c>
      <c r="R215" s="20">
        <f>Table62[[#This Row],[NUMBER DRAWN 45]]/48</f>
        <v>0.27083333333333331</v>
      </c>
      <c r="S215" s="20">
        <f>Table62[[#This Row],[NUMBER DRAWN 56]]/48</f>
        <v>0.47916666666666669</v>
      </c>
      <c r="T215" s="20">
        <f>Table62[[#This Row],[GRAND NUMBER7]]/6</f>
        <v>0.5</v>
      </c>
      <c r="U215" s="23">
        <f>Table62[[#This Row],[NUMBER DRAWN 122]]*2^32</f>
        <v>715827882.66666663</v>
      </c>
      <c r="V215" s="23">
        <f>Table62[[#This Row],[NUMBER DRAWN 233]]*2^32</f>
        <v>984263338.66666663</v>
      </c>
      <c r="W215" s="23">
        <f>Table62[[#This Row],[NUMBER DRAWN 344]]*2^32</f>
        <v>1073741824</v>
      </c>
      <c r="X215" s="23">
        <f>Table62[[#This Row],[NUMBER DRAWN 455]]*2^32</f>
        <v>1163220309.3333333</v>
      </c>
      <c r="Y215" s="23">
        <f>Table62[[#This Row],[NUMBER DRAWN 566]]*2^32</f>
        <v>2058005162.6666667</v>
      </c>
      <c r="Z215" s="23">
        <f>Table62[[#This Row],[GRAND NUMBER77]]*2^32</f>
        <v>2147483648</v>
      </c>
    </row>
    <row r="216" spans="1:26" x14ac:dyDescent="0.25">
      <c r="A216" s="5">
        <v>213</v>
      </c>
      <c r="B216" s="9">
        <v>43405</v>
      </c>
      <c r="C216" s="5">
        <v>2</v>
      </c>
      <c r="D216" s="5">
        <v>3</v>
      </c>
      <c r="E216" s="5">
        <v>5</v>
      </c>
      <c r="F216" s="5">
        <v>17</v>
      </c>
      <c r="G216" s="5">
        <v>39</v>
      </c>
      <c r="H216" s="5">
        <v>7</v>
      </c>
      <c r="I216" s="5">
        <f>Table62[[#This Row],[NUMBER DRAWN 1]]</f>
        <v>2</v>
      </c>
      <c r="J216" s="5">
        <f>Table62[[#This Row],[NUMBER DRAWN 2]]</f>
        <v>3</v>
      </c>
      <c r="K216" s="5">
        <f>Table62[[#This Row],[NUMBER DRAWN 3]]</f>
        <v>5</v>
      </c>
      <c r="L216" s="5">
        <f>Table62[[#This Row],[NUMBER DRAWN 4]]</f>
        <v>17</v>
      </c>
      <c r="M216" s="5">
        <f>Table62[[#This Row],[NUMBER DRAWN 5]]</f>
        <v>39</v>
      </c>
      <c r="N216" s="5">
        <f>Table62[[#This Row],[GRAND NUMBER]]</f>
        <v>7</v>
      </c>
      <c r="O216" s="20">
        <f>Table62[[#This Row],[NUMBER DRAWN 12]]/48</f>
        <v>4.1666666666666664E-2</v>
      </c>
      <c r="P216" s="20">
        <f>Table62[[#This Row],[NUMBER DRAWN 23]]/48</f>
        <v>6.25E-2</v>
      </c>
      <c r="Q216" s="20">
        <f>Table62[[#This Row],[NUMBER DRAWN 34]]/48</f>
        <v>0.10416666666666667</v>
      </c>
      <c r="R216" s="20">
        <f>Table62[[#This Row],[NUMBER DRAWN 45]]/48</f>
        <v>0.35416666666666669</v>
      </c>
      <c r="S216" s="20">
        <f>Table62[[#This Row],[NUMBER DRAWN 56]]/48</f>
        <v>0.8125</v>
      </c>
      <c r="T216" s="20">
        <f>Table62[[#This Row],[GRAND NUMBER7]]/6</f>
        <v>1.1666666666666667</v>
      </c>
      <c r="U216" s="23">
        <f>Table62[[#This Row],[NUMBER DRAWN 122]]*2^32</f>
        <v>178956970.66666666</v>
      </c>
      <c r="V216" s="23">
        <f>Table62[[#This Row],[NUMBER DRAWN 233]]*2^32</f>
        <v>268435456</v>
      </c>
      <c r="W216" s="23">
        <f>Table62[[#This Row],[NUMBER DRAWN 344]]*2^32</f>
        <v>447392426.66666669</v>
      </c>
      <c r="X216" s="23">
        <f>Table62[[#This Row],[NUMBER DRAWN 455]]*2^32</f>
        <v>1521134250.6666667</v>
      </c>
      <c r="Y216" s="23">
        <f>Table62[[#This Row],[NUMBER DRAWN 566]]*2^32</f>
        <v>3489660928</v>
      </c>
      <c r="Z216" s="23">
        <f>Table62[[#This Row],[GRAND NUMBER77]]*2^32</f>
        <v>5010795178.666667</v>
      </c>
    </row>
    <row r="217" spans="1:26" x14ac:dyDescent="0.25">
      <c r="A217" s="6">
        <v>214</v>
      </c>
      <c r="B217" s="10">
        <v>43409</v>
      </c>
      <c r="C217" s="6">
        <v>4</v>
      </c>
      <c r="D217" s="6">
        <v>27</v>
      </c>
      <c r="E217" s="6">
        <v>34</v>
      </c>
      <c r="F217" s="6">
        <v>40</v>
      </c>
      <c r="G217" s="6">
        <v>42</v>
      </c>
      <c r="H217" s="6">
        <v>1</v>
      </c>
      <c r="I217" s="5">
        <f>Table62[[#This Row],[NUMBER DRAWN 1]]</f>
        <v>4</v>
      </c>
      <c r="J217" s="5">
        <f>Table62[[#This Row],[NUMBER DRAWN 2]]</f>
        <v>27</v>
      </c>
      <c r="K217" s="5">
        <f>Table62[[#This Row],[NUMBER DRAWN 3]]</f>
        <v>34</v>
      </c>
      <c r="L217" s="5">
        <f>Table62[[#This Row],[NUMBER DRAWN 4]]</f>
        <v>40</v>
      </c>
      <c r="M217" s="5">
        <f>Table62[[#This Row],[NUMBER DRAWN 5]]</f>
        <v>42</v>
      </c>
      <c r="N217" s="5">
        <f>Table62[[#This Row],[GRAND NUMBER]]</f>
        <v>1</v>
      </c>
      <c r="O217" s="20">
        <f>Table62[[#This Row],[NUMBER DRAWN 12]]/48</f>
        <v>8.3333333333333329E-2</v>
      </c>
      <c r="P217" s="20">
        <f>Table62[[#This Row],[NUMBER DRAWN 23]]/48</f>
        <v>0.5625</v>
      </c>
      <c r="Q217" s="20">
        <f>Table62[[#This Row],[NUMBER DRAWN 34]]/48</f>
        <v>0.70833333333333337</v>
      </c>
      <c r="R217" s="20">
        <f>Table62[[#This Row],[NUMBER DRAWN 45]]/48</f>
        <v>0.83333333333333337</v>
      </c>
      <c r="S217" s="20">
        <f>Table62[[#This Row],[NUMBER DRAWN 56]]/48</f>
        <v>0.875</v>
      </c>
      <c r="T217" s="20">
        <f>Table62[[#This Row],[GRAND NUMBER7]]/6</f>
        <v>0.16666666666666666</v>
      </c>
      <c r="U217" s="23">
        <f>Table62[[#This Row],[NUMBER DRAWN 122]]*2^32</f>
        <v>357913941.33333331</v>
      </c>
      <c r="V217" s="23">
        <f>Table62[[#This Row],[NUMBER DRAWN 233]]*2^32</f>
        <v>2415919104</v>
      </c>
      <c r="W217" s="23">
        <f>Table62[[#This Row],[NUMBER DRAWN 344]]*2^32</f>
        <v>3042268501.3333335</v>
      </c>
      <c r="X217" s="23">
        <f>Table62[[#This Row],[NUMBER DRAWN 455]]*2^32</f>
        <v>3579139413.3333335</v>
      </c>
      <c r="Y217" s="23">
        <f>Table62[[#This Row],[NUMBER DRAWN 566]]*2^32</f>
        <v>3758096384</v>
      </c>
      <c r="Z217" s="23">
        <f>Table62[[#This Row],[GRAND NUMBER77]]*2^32</f>
        <v>715827882.66666663</v>
      </c>
    </row>
    <row r="218" spans="1:26" x14ac:dyDescent="0.25">
      <c r="A218" s="5">
        <v>215</v>
      </c>
      <c r="B218" s="9">
        <v>43412</v>
      </c>
      <c r="C218" s="5">
        <v>6</v>
      </c>
      <c r="D218" s="5">
        <v>7</v>
      </c>
      <c r="E218" s="5">
        <v>29</v>
      </c>
      <c r="F218" s="5">
        <v>33</v>
      </c>
      <c r="G218" s="5">
        <v>35</v>
      </c>
      <c r="H218" s="5">
        <v>3</v>
      </c>
      <c r="I218" s="5">
        <f>Table62[[#This Row],[NUMBER DRAWN 1]]</f>
        <v>6</v>
      </c>
      <c r="J218" s="5">
        <f>Table62[[#This Row],[NUMBER DRAWN 2]]</f>
        <v>7</v>
      </c>
      <c r="K218" s="5">
        <f>Table62[[#This Row],[NUMBER DRAWN 3]]</f>
        <v>29</v>
      </c>
      <c r="L218" s="5">
        <f>Table62[[#This Row],[NUMBER DRAWN 4]]</f>
        <v>33</v>
      </c>
      <c r="M218" s="5">
        <f>Table62[[#This Row],[NUMBER DRAWN 5]]</f>
        <v>35</v>
      </c>
      <c r="N218" s="5">
        <f>Table62[[#This Row],[GRAND NUMBER]]</f>
        <v>3</v>
      </c>
      <c r="O218" s="20">
        <f>Table62[[#This Row],[NUMBER DRAWN 12]]/48</f>
        <v>0.125</v>
      </c>
      <c r="P218" s="20">
        <f>Table62[[#This Row],[NUMBER DRAWN 23]]/48</f>
        <v>0.14583333333333334</v>
      </c>
      <c r="Q218" s="20">
        <f>Table62[[#This Row],[NUMBER DRAWN 34]]/48</f>
        <v>0.60416666666666663</v>
      </c>
      <c r="R218" s="20">
        <f>Table62[[#This Row],[NUMBER DRAWN 45]]/48</f>
        <v>0.6875</v>
      </c>
      <c r="S218" s="20">
        <f>Table62[[#This Row],[NUMBER DRAWN 56]]/48</f>
        <v>0.72916666666666663</v>
      </c>
      <c r="T218" s="20">
        <f>Table62[[#This Row],[GRAND NUMBER7]]/6</f>
        <v>0.5</v>
      </c>
      <c r="U218" s="23">
        <f>Table62[[#This Row],[NUMBER DRAWN 122]]*2^32</f>
        <v>536870912</v>
      </c>
      <c r="V218" s="23">
        <f>Table62[[#This Row],[NUMBER DRAWN 233]]*2^32</f>
        <v>626349397.33333337</v>
      </c>
      <c r="W218" s="23">
        <f>Table62[[#This Row],[NUMBER DRAWN 344]]*2^32</f>
        <v>2594876074.6666665</v>
      </c>
      <c r="X218" s="23">
        <f>Table62[[#This Row],[NUMBER DRAWN 455]]*2^32</f>
        <v>2952790016</v>
      </c>
      <c r="Y218" s="23">
        <f>Table62[[#This Row],[NUMBER DRAWN 566]]*2^32</f>
        <v>3131746986.6666665</v>
      </c>
      <c r="Z218" s="23">
        <f>Table62[[#This Row],[GRAND NUMBER77]]*2^32</f>
        <v>2147483648</v>
      </c>
    </row>
    <row r="219" spans="1:26" x14ac:dyDescent="0.25">
      <c r="A219" s="6">
        <v>216</v>
      </c>
      <c r="B219" s="10">
        <v>43416</v>
      </c>
      <c r="C219" s="6">
        <v>2</v>
      </c>
      <c r="D219" s="6">
        <v>13</v>
      </c>
      <c r="E219" s="6">
        <v>18</v>
      </c>
      <c r="F219" s="6">
        <v>19</v>
      </c>
      <c r="G219" s="6">
        <v>43</v>
      </c>
      <c r="H219" s="6">
        <v>2</v>
      </c>
      <c r="I219" s="5">
        <f>Table62[[#This Row],[NUMBER DRAWN 1]]</f>
        <v>2</v>
      </c>
      <c r="J219" s="5">
        <f>Table62[[#This Row],[NUMBER DRAWN 2]]</f>
        <v>13</v>
      </c>
      <c r="K219" s="5">
        <f>Table62[[#This Row],[NUMBER DRAWN 3]]</f>
        <v>18</v>
      </c>
      <c r="L219" s="5">
        <f>Table62[[#This Row],[NUMBER DRAWN 4]]</f>
        <v>19</v>
      </c>
      <c r="M219" s="5">
        <f>Table62[[#This Row],[NUMBER DRAWN 5]]</f>
        <v>43</v>
      </c>
      <c r="N219" s="5">
        <f>Table62[[#This Row],[GRAND NUMBER]]</f>
        <v>2</v>
      </c>
      <c r="O219" s="20">
        <f>Table62[[#This Row],[NUMBER DRAWN 12]]/48</f>
        <v>4.1666666666666664E-2</v>
      </c>
      <c r="P219" s="20">
        <f>Table62[[#This Row],[NUMBER DRAWN 23]]/48</f>
        <v>0.27083333333333331</v>
      </c>
      <c r="Q219" s="20">
        <f>Table62[[#This Row],[NUMBER DRAWN 34]]/48</f>
        <v>0.375</v>
      </c>
      <c r="R219" s="20">
        <f>Table62[[#This Row],[NUMBER DRAWN 45]]/48</f>
        <v>0.39583333333333331</v>
      </c>
      <c r="S219" s="20">
        <f>Table62[[#This Row],[NUMBER DRAWN 56]]/48</f>
        <v>0.89583333333333337</v>
      </c>
      <c r="T219" s="20">
        <f>Table62[[#This Row],[GRAND NUMBER7]]/6</f>
        <v>0.33333333333333331</v>
      </c>
      <c r="U219" s="23">
        <f>Table62[[#This Row],[NUMBER DRAWN 122]]*2^32</f>
        <v>178956970.66666666</v>
      </c>
      <c r="V219" s="23">
        <f>Table62[[#This Row],[NUMBER DRAWN 233]]*2^32</f>
        <v>1163220309.3333333</v>
      </c>
      <c r="W219" s="23">
        <f>Table62[[#This Row],[NUMBER DRAWN 344]]*2^32</f>
        <v>1610612736</v>
      </c>
      <c r="X219" s="23">
        <f>Table62[[#This Row],[NUMBER DRAWN 455]]*2^32</f>
        <v>1700091221.3333333</v>
      </c>
      <c r="Y219" s="23">
        <f>Table62[[#This Row],[NUMBER DRAWN 566]]*2^32</f>
        <v>3847574869.3333335</v>
      </c>
      <c r="Z219" s="23">
        <f>Table62[[#This Row],[GRAND NUMBER77]]*2^32</f>
        <v>1431655765.3333333</v>
      </c>
    </row>
    <row r="220" spans="1:26" x14ac:dyDescent="0.25">
      <c r="A220" s="5">
        <v>217</v>
      </c>
      <c r="B220" s="9">
        <v>43419</v>
      </c>
      <c r="C220" s="5">
        <v>13</v>
      </c>
      <c r="D220" s="5">
        <v>27</v>
      </c>
      <c r="E220" s="5">
        <v>38</v>
      </c>
      <c r="F220" s="5">
        <v>42</v>
      </c>
      <c r="G220" s="5">
        <v>49</v>
      </c>
      <c r="H220" s="5">
        <v>1</v>
      </c>
      <c r="I220" s="5">
        <f>Table62[[#This Row],[NUMBER DRAWN 1]]</f>
        <v>13</v>
      </c>
      <c r="J220" s="5">
        <f>Table62[[#This Row],[NUMBER DRAWN 2]]</f>
        <v>27</v>
      </c>
      <c r="K220" s="5">
        <f>Table62[[#This Row],[NUMBER DRAWN 3]]</f>
        <v>38</v>
      </c>
      <c r="L220" s="5">
        <f>Table62[[#This Row],[NUMBER DRAWN 4]]</f>
        <v>42</v>
      </c>
      <c r="M220" s="5">
        <f>Table62[[#This Row],[NUMBER DRAWN 5]]</f>
        <v>49</v>
      </c>
      <c r="N220" s="5">
        <f>Table62[[#This Row],[GRAND NUMBER]]</f>
        <v>1</v>
      </c>
      <c r="O220" s="20">
        <f>Table62[[#This Row],[NUMBER DRAWN 12]]/48</f>
        <v>0.27083333333333331</v>
      </c>
      <c r="P220" s="20">
        <f>Table62[[#This Row],[NUMBER DRAWN 23]]/48</f>
        <v>0.5625</v>
      </c>
      <c r="Q220" s="20">
        <f>Table62[[#This Row],[NUMBER DRAWN 34]]/48</f>
        <v>0.79166666666666663</v>
      </c>
      <c r="R220" s="20">
        <f>Table62[[#This Row],[NUMBER DRAWN 45]]/48</f>
        <v>0.875</v>
      </c>
      <c r="S220" s="20">
        <f>Table62[[#This Row],[NUMBER DRAWN 56]]/48</f>
        <v>1.0208333333333333</v>
      </c>
      <c r="T220" s="20">
        <f>Table62[[#This Row],[GRAND NUMBER7]]/6</f>
        <v>0.16666666666666666</v>
      </c>
      <c r="U220" s="23">
        <f>Table62[[#This Row],[NUMBER DRAWN 122]]*2^32</f>
        <v>1163220309.3333333</v>
      </c>
      <c r="V220" s="23">
        <f>Table62[[#This Row],[NUMBER DRAWN 233]]*2^32</f>
        <v>2415919104</v>
      </c>
      <c r="W220" s="23">
        <f>Table62[[#This Row],[NUMBER DRAWN 344]]*2^32</f>
        <v>3400182442.6666665</v>
      </c>
      <c r="X220" s="23">
        <f>Table62[[#This Row],[NUMBER DRAWN 455]]*2^32</f>
        <v>3758096384</v>
      </c>
      <c r="Y220" s="23">
        <f>Table62[[#This Row],[NUMBER DRAWN 566]]*2^32</f>
        <v>4384445781.333333</v>
      </c>
      <c r="Z220" s="23">
        <f>Table62[[#This Row],[GRAND NUMBER77]]*2^32</f>
        <v>715827882.66666663</v>
      </c>
    </row>
    <row r="221" spans="1:26" x14ac:dyDescent="0.25">
      <c r="A221" s="6">
        <v>218</v>
      </c>
      <c r="B221" s="10">
        <v>43423</v>
      </c>
      <c r="C221" s="6">
        <v>29</v>
      </c>
      <c r="D221" s="6">
        <v>31</v>
      </c>
      <c r="E221" s="6">
        <v>35</v>
      </c>
      <c r="F221" s="6">
        <v>36</v>
      </c>
      <c r="G221" s="6">
        <v>46</v>
      </c>
      <c r="H221" s="6">
        <v>5</v>
      </c>
      <c r="I221" s="5">
        <f>Table62[[#This Row],[NUMBER DRAWN 1]]</f>
        <v>29</v>
      </c>
      <c r="J221" s="5">
        <f>Table62[[#This Row],[NUMBER DRAWN 2]]</f>
        <v>31</v>
      </c>
      <c r="K221" s="5">
        <f>Table62[[#This Row],[NUMBER DRAWN 3]]</f>
        <v>35</v>
      </c>
      <c r="L221" s="5">
        <f>Table62[[#This Row],[NUMBER DRAWN 4]]</f>
        <v>36</v>
      </c>
      <c r="M221" s="5">
        <f>Table62[[#This Row],[NUMBER DRAWN 5]]</f>
        <v>46</v>
      </c>
      <c r="N221" s="5">
        <f>Table62[[#This Row],[GRAND NUMBER]]</f>
        <v>5</v>
      </c>
      <c r="O221" s="20">
        <f>Table62[[#This Row],[NUMBER DRAWN 12]]/48</f>
        <v>0.60416666666666663</v>
      </c>
      <c r="P221" s="20">
        <f>Table62[[#This Row],[NUMBER DRAWN 23]]/48</f>
        <v>0.64583333333333337</v>
      </c>
      <c r="Q221" s="20">
        <f>Table62[[#This Row],[NUMBER DRAWN 34]]/48</f>
        <v>0.72916666666666663</v>
      </c>
      <c r="R221" s="20">
        <f>Table62[[#This Row],[NUMBER DRAWN 45]]/48</f>
        <v>0.75</v>
      </c>
      <c r="S221" s="20">
        <f>Table62[[#This Row],[NUMBER DRAWN 56]]/48</f>
        <v>0.95833333333333337</v>
      </c>
      <c r="T221" s="20">
        <f>Table62[[#This Row],[GRAND NUMBER7]]/6</f>
        <v>0.83333333333333337</v>
      </c>
      <c r="U221" s="23">
        <f>Table62[[#This Row],[NUMBER DRAWN 122]]*2^32</f>
        <v>2594876074.6666665</v>
      </c>
      <c r="V221" s="23">
        <f>Table62[[#This Row],[NUMBER DRAWN 233]]*2^32</f>
        <v>2773833045.3333335</v>
      </c>
      <c r="W221" s="23">
        <f>Table62[[#This Row],[NUMBER DRAWN 344]]*2^32</f>
        <v>3131746986.6666665</v>
      </c>
      <c r="X221" s="23">
        <f>Table62[[#This Row],[NUMBER DRAWN 455]]*2^32</f>
        <v>3221225472</v>
      </c>
      <c r="Y221" s="23">
        <f>Table62[[#This Row],[NUMBER DRAWN 566]]*2^32</f>
        <v>4116010325.3333335</v>
      </c>
      <c r="Z221" s="23">
        <f>Table62[[#This Row],[GRAND NUMBER77]]*2^32</f>
        <v>3579139413.3333335</v>
      </c>
    </row>
    <row r="222" spans="1:26" x14ac:dyDescent="0.25">
      <c r="A222" s="5">
        <v>219</v>
      </c>
      <c r="B222" s="9">
        <v>43426</v>
      </c>
      <c r="C222" s="5">
        <v>4</v>
      </c>
      <c r="D222" s="5">
        <v>24</v>
      </c>
      <c r="E222" s="5">
        <v>25</v>
      </c>
      <c r="F222" s="5">
        <v>29</v>
      </c>
      <c r="G222" s="5">
        <v>42</v>
      </c>
      <c r="H222" s="5">
        <v>7</v>
      </c>
      <c r="I222" s="5">
        <f>Table62[[#This Row],[NUMBER DRAWN 1]]</f>
        <v>4</v>
      </c>
      <c r="J222" s="5">
        <f>Table62[[#This Row],[NUMBER DRAWN 2]]</f>
        <v>24</v>
      </c>
      <c r="K222" s="5">
        <f>Table62[[#This Row],[NUMBER DRAWN 3]]</f>
        <v>25</v>
      </c>
      <c r="L222" s="5">
        <f>Table62[[#This Row],[NUMBER DRAWN 4]]</f>
        <v>29</v>
      </c>
      <c r="M222" s="5">
        <f>Table62[[#This Row],[NUMBER DRAWN 5]]</f>
        <v>42</v>
      </c>
      <c r="N222" s="5">
        <f>Table62[[#This Row],[GRAND NUMBER]]</f>
        <v>7</v>
      </c>
      <c r="O222" s="20">
        <f>Table62[[#This Row],[NUMBER DRAWN 12]]/48</f>
        <v>8.3333333333333329E-2</v>
      </c>
      <c r="P222" s="20">
        <f>Table62[[#This Row],[NUMBER DRAWN 23]]/48</f>
        <v>0.5</v>
      </c>
      <c r="Q222" s="20">
        <f>Table62[[#This Row],[NUMBER DRAWN 34]]/48</f>
        <v>0.52083333333333337</v>
      </c>
      <c r="R222" s="20">
        <f>Table62[[#This Row],[NUMBER DRAWN 45]]/48</f>
        <v>0.60416666666666663</v>
      </c>
      <c r="S222" s="20">
        <f>Table62[[#This Row],[NUMBER DRAWN 56]]/48</f>
        <v>0.875</v>
      </c>
      <c r="T222" s="20">
        <f>Table62[[#This Row],[GRAND NUMBER7]]/6</f>
        <v>1.1666666666666667</v>
      </c>
      <c r="U222" s="23">
        <f>Table62[[#This Row],[NUMBER DRAWN 122]]*2^32</f>
        <v>357913941.33333331</v>
      </c>
      <c r="V222" s="23">
        <f>Table62[[#This Row],[NUMBER DRAWN 233]]*2^32</f>
        <v>2147483648</v>
      </c>
      <c r="W222" s="23">
        <f>Table62[[#This Row],[NUMBER DRAWN 344]]*2^32</f>
        <v>2236962133.3333335</v>
      </c>
      <c r="X222" s="23">
        <f>Table62[[#This Row],[NUMBER DRAWN 455]]*2^32</f>
        <v>2594876074.6666665</v>
      </c>
      <c r="Y222" s="23">
        <f>Table62[[#This Row],[NUMBER DRAWN 566]]*2^32</f>
        <v>3758096384</v>
      </c>
      <c r="Z222" s="23">
        <f>Table62[[#This Row],[GRAND NUMBER77]]*2^32</f>
        <v>5010795178.666667</v>
      </c>
    </row>
    <row r="223" spans="1:26" x14ac:dyDescent="0.25">
      <c r="A223" s="6">
        <v>220</v>
      </c>
      <c r="B223" s="10">
        <v>43430</v>
      </c>
      <c r="C223" s="6">
        <v>8</v>
      </c>
      <c r="D223" s="6">
        <v>26</v>
      </c>
      <c r="E223" s="6">
        <v>28</v>
      </c>
      <c r="F223" s="6">
        <v>37</v>
      </c>
      <c r="G223" s="6">
        <v>47</v>
      </c>
      <c r="H223" s="6">
        <v>1</v>
      </c>
      <c r="I223" s="5">
        <f>Table62[[#This Row],[NUMBER DRAWN 1]]</f>
        <v>8</v>
      </c>
      <c r="J223" s="5">
        <f>Table62[[#This Row],[NUMBER DRAWN 2]]</f>
        <v>26</v>
      </c>
      <c r="K223" s="5">
        <f>Table62[[#This Row],[NUMBER DRAWN 3]]</f>
        <v>28</v>
      </c>
      <c r="L223" s="5">
        <f>Table62[[#This Row],[NUMBER DRAWN 4]]</f>
        <v>37</v>
      </c>
      <c r="M223" s="5">
        <f>Table62[[#This Row],[NUMBER DRAWN 5]]</f>
        <v>47</v>
      </c>
      <c r="N223" s="5">
        <f>Table62[[#This Row],[GRAND NUMBER]]</f>
        <v>1</v>
      </c>
      <c r="O223" s="20">
        <f>Table62[[#This Row],[NUMBER DRAWN 12]]/48</f>
        <v>0.16666666666666666</v>
      </c>
      <c r="P223" s="20">
        <f>Table62[[#This Row],[NUMBER DRAWN 23]]/48</f>
        <v>0.54166666666666663</v>
      </c>
      <c r="Q223" s="20">
        <f>Table62[[#This Row],[NUMBER DRAWN 34]]/48</f>
        <v>0.58333333333333337</v>
      </c>
      <c r="R223" s="20">
        <f>Table62[[#This Row],[NUMBER DRAWN 45]]/48</f>
        <v>0.77083333333333337</v>
      </c>
      <c r="S223" s="20">
        <f>Table62[[#This Row],[NUMBER DRAWN 56]]/48</f>
        <v>0.97916666666666663</v>
      </c>
      <c r="T223" s="20">
        <f>Table62[[#This Row],[GRAND NUMBER7]]/6</f>
        <v>0.16666666666666666</v>
      </c>
      <c r="U223" s="23">
        <f>Table62[[#This Row],[NUMBER DRAWN 122]]*2^32</f>
        <v>715827882.66666663</v>
      </c>
      <c r="V223" s="23">
        <f>Table62[[#This Row],[NUMBER DRAWN 233]]*2^32</f>
        <v>2326440618.6666665</v>
      </c>
      <c r="W223" s="23">
        <f>Table62[[#This Row],[NUMBER DRAWN 344]]*2^32</f>
        <v>2505397589.3333335</v>
      </c>
      <c r="X223" s="23">
        <f>Table62[[#This Row],[NUMBER DRAWN 455]]*2^32</f>
        <v>3310703957.3333335</v>
      </c>
      <c r="Y223" s="23">
        <f>Table62[[#This Row],[NUMBER DRAWN 566]]*2^32</f>
        <v>4205488810.6666665</v>
      </c>
      <c r="Z223" s="23">
        <f>Table62[[#This Row],[GRAND NUMBER77]]*2^32</f>
        <v>715827882.66666663</v>
      </c>
    </row>
    <row r="224" spans="1:26" x14ac:dyDescent="0.25">
      <c r="A224" s="5">
        <v>221</v>
      </c>
      <c r="B224" s="9">
        <v>43433</v>
      </c>
      <c r="C224" s="5">
        <v>4</v>
      </c>
      <c r="D224" s="5">
        <v>15</v>
      </c>
      <c r="E224" s="5">
        <v>19</v>
      </c>
      <c r="F224" s="5">
        <v>23</v>
      </c>
      <c r="G224" s="5">
        <v>48</v>
      </c>
      <c r="H224" s="5">
        <v>5</v>
      </c>
      <c r="I224" s="5">
        <f>Table62[[#This Row],[NUMBER DRAWN 1]]</f>
        <v>4</v>
      </c>
      <c r="J224" s="5">
        <f>Table62[[#This Row],[NUMBER DRAWN 2]]</f>
        <v>15</v>
      </c>
      <c r="K224" s="5">
        <f>Table62[[#This Row],[NUMBER DRAWN 3]]</f>
        <v>19</v>
      </c>
      <c r="L224" s="5">
        <f>Table62[[#This Row],[NUMBER DRAWN 4]]</f>
        <v>23</v>
      </c>
      <c r="M224" s="5">
        <f>Table62[[#This Row],[NUMBER DRAWN 5]]</f>
        <v>48</v>
      </c>
      <c r="N224" s="5">
        <f>Table62[[#This Row],[GRAND NUMBER]]</f>
        <v>5</v>
      </c>
      <c r="O224" s="20">
        <f>Table62[[#This Row],[NUMBER DRAWN 12]]/48</f>
        <v>8.3333333333333329E-2</v>
      </c>
      <c r="P224" s="20">
        <f>Table62[[#This Row],[NUMBER DRAWN 23]]/48</f>
        <v>0.3125</v>
      </c>
      <c r="Q224" s="20">
        <f>Table62[[#This Row],[NUMBER DRAWN 34]]/48</f>
        <v>0.39583333333333331</v>
      </c>
      <c r="R224" s="20">
        <f>Table62[[#This Row],[NUMBER DRAWN 45]]/48</f>
        <v>0.47916666666666669</v>
      </c>
      <c r="S224" s="20">
        <f>Table62[[#This Row],[NUMBER DRAWN 56]]/48</f>
        <v>1</v>
      </c>
      <c r="T224" s="20">
        <f>Table62[[#This Row],[GRAND NUMBER7]]/6</f>
        <v>0.83333333333333337</v>
      </c>
      <c r="U224" s="23">
        <f>Table62[[#This Row],[NUMBER DRAWN 122]]*2^32</f>
        <v>357913941.33333331</v>
      </c>
      <c r="V224" s="23">
        <f>Table62[[#This Row],[NUMBER DRAWN 233]]*2^32</f>
        <v>1342177280</v>
      </c>
      <c r="W224" s="23">
        <f>Table62[[#This Row],[NUMBER DRAWN 344]]*2^32</f>
        <v>1700091221.3333333</v>
      </c>
      <c r="X224" s="23">
        <f>Table62[[#This Row],[NUMBER DRAWN 455]]*2^32</f>
        <v>2058005162.6666667</v>
      </c>
      <c r="Y224" s="23">
        <f>Table62[[#This Row],[NUMBER DRAWN 566]]*2^32</f>
        <v>4294967296</v>
      </c>
      <c r="Z224" s="23">
        <f>Table62[[#This Row],[GRAND NUMBER77]]*2^32</f>
        <v>3579139413.3333335</v>
      </c>
    </row>
    <row r="225" spans="1:26" x14ac:dyDescent="0.25">
      <c r="A225" s="6">
        <v>222</v>
      </c>
      <c r="B225" s="10">
        <v>43437</v>
      </c>
      <c r="C225" s="6">
        <v>1</v>
      </c>
      <c r="D225" s="6">
        <v>4</v>
      </c>
      <c r="E225" s="6">
        <v>13</v>
      </c>
      <c r="F225" s="6">
        <v>17</v>
      </c>
      <c r="G225" s="6">
        <v>49</v>
      </c>
      <c r="H225" s="6">
        <v>6</v>
      </c>
      <c r="I225" s="5">
        <f>Table62[[#This Row],[NUMBER DRAWN 1]]</f>
        <v>1</v>
      </c>
      <c r="J225" s="5">
        <f>Table62[[#This Row],[NUMBER DRAWN 2]]</f>
        <v>4</v>
      </c>
      <c r="K225" s="5">
        <f>Table62[[#This Row],[NUMBER DRAWN 3]]</f>
        <v>13</v>
      </c>
      <c r="L225" s="5">
        <f>Table62[[#This Row],[NUMBER DRAWN 4]]</f>
        <v>17</v>
      </c>
      <c r="M225" s="5">
        <f>Table62[[#This Row],[NUMBER DRAWN 5]]</f>
        <v>49</v>
      </c>
      <c r="N225" s="5">
        <f>Table62[[#This Row],[GRAND NUMBER]]</f>
        <v>6</v>
      </c>
      <c r="O225" s="20">
        <f>Table62[[#This Row],[NUMBER DRAWN 12]]/48</f>
        <v>2.0833333333333332E-2</v>
      </c>
      <c r="P225" s="20">
        <f>Table62[[#This Row],[NUMBER DRAWN 23]]/48</f>
        <v>8.3333333333333329E-2</v>
      </c>
      <c r="Q225" s="20">
        <f>Table62[[#This Row],[NUMBER DRAWN 34]]/48</f>
        <v>0.27083333333333331</v>
      </c>
      <c r="R225" s="20">
        <f>Table62[[#This Row],[NUMBER DRAWN 45]]/48</f>
        <v>0.35416666666666669</v>
      </c>
      <c r="S225" s="20">
        <f>Table62[[#This Row],[NUMBER DRAWN 56]]/48</f>
        <v>1.0208333333333333</v>
      </c>
      <c r="T225" s="20">
        <f>Table62[[#This Row],[GRAND NUMBER7]]/6</f>
        <v>1</v>
      </c>
      <c r="U225" s="23">
        <f>Table62[[#This Row],[NUMBER DRAWN 122]]*2^32</f>
        <v>89478485.333333328</v>
      </c>
      <c r="V225" s="23">
        <f>Table62[[#This Row],[NUMBER DRAWN 233]]*2^32</f>
        <v>357913941.33333331</v>
      </c>
      <c r="W225" s="23">
        <f>Table62[[#This Row],[NUMBER DRAWN 344]]*2^32</f>
        <v>1163220309.3333333</v>
      </c>
      <c r="X225" s="23">
        <f>Table62[[#This Row],[NUMBER DRAWN 455]]*2^32</f>
        <v>1521134250.6666667</v>
      </c>
      <c r="Y225" s="23">
        <f>Table62[[#This Row],[NUMBER DRAWN 566]]*2^32</f>
        <v>4384445781.333333</v>
      </c>
      <c r="Z225" s="23">
        <f>Table62[[#This Row],[GRAND NUMBER77]]*2^32</f>
        <v>4294967296</v>
      </c>
    </row>
    <row r="226" spans="1:26" x14ac:dyDescent="0.25">
      <c r="A226" s="5">
        <v>223</v>
      </c>
      <c r="B226" s="9">
        <v>43440</v>
      </c>
      <c r="C226" s="5">
        <v>4</v>
      </c>
      <c r="D226" s="5">
        <v>30</v>
      </c>
      <c r="E226" s="5">
        <v>31</v>
      </c>
      <c r="F226" s="5">
        <v>35</v>
      </c>
      <c r="G226" s="5">
        <v>45</v>
      </c>
      <c r="H226" s="5">
        <v>6</v>
      </c>
      <c r="I226" s="5">
        <f>Table62[[#This Row],[NUMBER DRAWN 1]]</f>
        <v>4</v>
      </c>
      <c r="J226" s="5">
        <f>Table62[[#This Row],[NUMBER DRAWN 2]]</f>
        <v>30</v>
      </c>
      <c r="K226" s="5">
        <f>Table62[[#This Row],[NUMBER DRAWN 3]]</f>
        <v>31</v>
      </c>
      <c r="L226" s="5">
        <f>Table62[[#This Row],[NUMBER DRAWN 4]]</f>
        <v>35</v>
      </c>
      <c r="M226" s="5">
        <f>Table62[[#This Row],[NUMBER DRAWN 5]]</f>
        <v>45</v>
      </c>
      <c r="N226" s="5">
        <f>Table62[[#This Row],[GRAND NUMBER]]</f>
        <v>6</v>
      </c>
      <c r="O226" s="20">
        <f>Table62[[#This Row],[NUMBER DRAWN 12]]/48</f>
        <v>8.3333333333333329E-2</v>
      </c>
      <c r="P226" s="20">
        <f>Table62[[#This Row],[NUMBER DRAWN 23]]/48</f>
        <v>0.625</v>
      </c>
      <c r="Q226" s="20">
        <f>Table62[[#This Row],[NUMBER DRAWN 34]]/48</f>
        <v>0.64583333333333337</v>
      </c>
      <c r="R226" s="20">
        <f>Table62[[#This Row],[NUMBER DRAWN 45]]/48</f>
        <v>0.72916666666666663</v>
      </c>
      <c r="S226" s="20">
        <f>Table62[[#This Row],[NUMBER DRAWN 56]]/48</f>
        <v>0.9375</v>
      </c>
      <c r="T226" s="20">
        <f>Table62[[#This Row],[GRAND NUMBER7]]/6</f>
        <v>1</v>
      </c>
      <c r="U226" s="23">
        <f>Table62[[#This Row],[NUMBER DRAWN 122]]*2^32</f>
        <v>357913941.33333331</v>
      </c>
      <c r="V226" s="23">
        <f>Table62[[#This Row],[NUMBER DRAWN 233]]*2^32</f>
        <v>2684354560</v>
      </c>
      <c r="W226" s="23">
        <f>Table62[[#This Row],[NUMBER DRAWN 344]]*2^32</f>
        <v>2773833045.3333335</v>
      </c>
      <c r="X226" s="23">
        <f>Table62[[#This Row],[NUMBER DRAWN 455]]*2^32</f>
        <v>3131746986.6666665</v>
      </c>
      <c r="Y226" s="23">
        <f>Table62[[#This Row],[NUMBER DRAWN 566]]*2^32</f>
        <v>4026531840</v>
      </c>
      <c r="Z226" s="23">
        <f>Table62[[#This Row],[GRAND NUMBER77]]*2^32</f>
        <v>4294967296</v>
      </c>
    </row>
    <row r="227" spans="1:26" x14ac:dyDescent="0.25">
      <c r="A227" s="6">
        <v>224</v>
      </c>
      <c r="B227" s="10">
        <v>43444</v>
      </c>
      <c r="C227" s="6">
        <v>5</v>
      </c>
      <c r="D227" s="6">
        <v>11</v>
      </c>
      <c r="E227" s="6">
        <v>15</v>
      </c>
      <c r="F227" s="6">
        <v>34</v>
      </c>
      <c r="G227" s="6">
        <v>40</v>
      </c>
      <c r="H227" s="6">
        <v>3</v>
      </c>
      <c r="I227" s="5">
        <f>Table62[[#This Row],[NUMBER DRAWN 1]]</f>
        <v>5</v>
      </c>
      <c r="J227" s="5">
        <f>Table62[[#This Row],[NUMBER DRAWN 2]]</f>
        <v>11</v>
      </c>
      <c r="K227" s="5">
        <f>Table62[[#This Row],[NUMBER DRAWN 3]]</f>
        <v>15</v>
      </c>
      <c r="L227" s="5">
        <f>Table62[[#This Row],[NUMBER DRAWN 4]]</f>
        <v>34</v>
      </c>
      <c r="M227" s="5">
        <f>Table62[[#This Row],[NUMBER DRAWN 5]]</f>
        <v>40</v>
      </c>
      <c r="N227" s="5">
        <f>Table62[[#This Row],[GRAND NUMBER]]</f>
        <v>3</v>
      </c>
      <c r="O227" s="20">
        <f>Table62[[#This Row],[NUMBER DRAWN 12]]/48</f>
        <v>0.10416666666666667</v>
      </c>
      <c r="P227" s="20">
        <f>Table62[[#This Row],[NUMBER DRAWN 23]]/48</f>
        <v>0.22916666666666666</v>
      </c>
      <c r="Q227" s="20">
        <f>Table62[[#This Row],[NUMBER DRAWN 34]]/48</f>
        <v>0.3125</v>
      </c>
      <c r="R227" s="20">
        <f>Table62[[#This Row],[NUMBER DRAWN 45]]/48</f>
        <v>0.70833333333333337</v>
      </c>
      <c r="S227" s="20">
        <f>Table62[[#This Row],[NUMBER DRAWN 56]]/48</f>
        <v>0.83333333333333337</v>
      </c>
      <c r="T227" s="20">
        <f>Table62[[#This Row],[GRAND NUMBER7]]/6</f>
        <v>0.5</v>
      </c>
      <c r="U227" s="23">
        <f>Table62[[#This Row],[NUMBER DRAWN 122]]*2^32</f>
        <v>447392426.66666669</v>
      </c>
      <c r="V227" s="23">
        <f>Table62[[#This Row],[NUMBER DRAWN 233]]*2^32</f>
        <v>984263338.66666663</v>
      </c>
      <c r="W227" s="23">
        <f>Table62[[#This Row],[NUMBER DRAWN 344]]*2^32</f>
        <v>1342177280</v>
      </c>
      <c r="X227" s="23">
        <f>Table62[[#This Row],[NUMBER DRAWN 455]]*2^32</f>
        <v>3042268501.3333335</v>
      </c>
      <c r="Y227" s="23">
        <f>Table62[[#This Row],[NUMBER DRAWN 566]]*2^32</f>
        <v>3579139413.3333335</v>
      </c>
      <c r="Z227" s="23">
        <f>Table62[[#This Row],[GRAND NUMBER77]]*2^32</f>
        <v>2147483648</v>
      </c>
    </row>
    <row r="228" spans="1:26" x14ac:dyDescent="0.25">
      <c r="A228" s="5">
        <v>225</v>
      </c>
      <c r="B228" s="9">
        <v>43447</v>
      </c>
      <c r="C228" s="5">
        <v>4</v>
      </c>
      <c r="D228" s="5">
        <v>20</v>
      </c>
      <c r="E228" s="5">
        <v>28</v>
      </c>
      <c r="F228" s="5">
        <v>34</v>
      </c>
      <c r="G228" s="5">
        <v>49</v>
      </c>
      <c r="H228" s="5">
        <v>4</v>
      </c>
      <c r="I228" s="5">
        <f>Table62[[#This Row],[NUMBER DRAWN 1]]</f>
        <v>4</v>
      </c>
      <c r="J228" s="5">
        <f>Table62[[#This Row],[NUMBER DRAWN 2]]</f>
        <v>20</v>
      </c>
      <c r="K228" s="5">
        <f>Table62[[#This Row],[NUMBER DRAWN 3]]</f>
        <v>28</v>
      </c>
      <c r="L228" s="5">
        <f>Table62[[#This Row],[NUMBER DRAWN 4]]</f>
        <v>34</v>
      </c>
      <c r="M228" s="5">
        <f>Table62[[#This Row],[NUMBER DRAWN 5]]</f>
        <v>49</v>
      </c>
      <c r="N228" s="5">
        <f>Table62[[#This Row],[GRAND NUMBER]]</f>
        <v>4</v>
      </c>
      <c r="O228" s="20">
        <f>Table62[[#This Row],[NUMBER DRAWN 12]]/48</f>
        <v>8.3333333333333329E-2</v>
      </c>
      <c r="P228" s="20">
        <f>Table62[[#This Row],[NUMBER DRAWN 23]]/48</f>
        <v>0.41666666666666669</v>
      </c>
      <c r="Q228" s="20">
        <f>Table62[[#This Row],[NUMBER DRAWN 34]]/48</f>
        <v>0.58333333333333337</v>
      </c>
      <c r="R228" s="20">
        <f>Table62[[#This Row],[NUMBER DRAWN 45]]/48</f>
        <v>0.70833333333333337</v>
      </c>
      <c r="S228" s="20">
        <f>Table62[[#This Row],[NUMBER DRAWN 56]]/48</f>
        <v>1.0208333333333333</v>
      </c>
      <c r="T228" s="20">
        <f>Table62[[#This Row],[GRAND NUMBER7]]/6</f>
        <v>0.66666666666666663</v>
      </c>
      <c r="U228" s="23">
        <f>Table62[[#This Row],[NUMBER DRAWN 122]]*2^32</f>
        <v>357913941.33333331</v>
      </c>
      <c r="V228" s="23">
        <f>Table62[[#This Row],[NUMBER DRAWN 233]]*2^32</f>
        <v>1789569706.6666667</v>
      </c>
      <c r="W228" s="23">
        <f>Table62[[#This Row],[NUMBER DRAWN 344]]*2^32</f>
        <v>2505397589.3333335</v>
      </c>
      <c r="X228" s="23">
        <f>Table62[[#This Row],[NUMBER DRAWN 455]]*2^32</f>
        <v>3042268501.3333335</v>
      </c>
      <c r="Y228" s="23">
        <f>Table62[[#This Row],[NUMBER DRAWN 566]]*2^32</f>
        <v>4384445781.333333</v>
      </c>
      <c r="Z228" s="23">
        <f>Table62[[#This Row],[GRAND NUMBER77]]*2^32</f>
        <v>2863311530.6666665</v>
      </c>
    </row>
    <row r="229" spans="1:26" x14ac:dyDescent="0.25">
      <c r="A229" s="6">
        <v>226</v>
      </c>
      <c r="B229" s="10">
        <v>43451</v>
      </c>
      <c r="C229" s="6">
        <v>14</v>
      </c>
      <c r="D229" s="6">
        <v>17</v>
      </c>
      <c r="E229" s="6">
        <v>29</v>
      </c>
      <c r="F229" s="6">
        <v>40</v>
      </c>
      <c r="G229" s="6">
        <v>46</v>
      </c>
      <c r="H229" s="6">
        <v>7</v>
      </c>
      <c r="I229" s="5">
        <f>Table62[[#This Row],[NUMBER DRAWN 1]]</f>
        <v>14</v>
      </c>
      <c r="J229" s="5">
        <f>Table62[[#This Row],[NUMBER DRAWN 2]]</f>
        <v>17</v>
      </c>
      <c r="K229" s="5">
        <f>Table62[[#This Row],[NUMBER DRAWN 3]]</f>
        <v>29</v>
      </c>
      <c r="L229" s="5">
        <f>Table62[[#This Row],[NUMBER DRAWN 4]]</f>
        <v>40</v>
      </c>
      <c r="M229" s="5">
        <f>Table62[[#This Row],[NUMBER DRAWN 5]]</f>
        <v>46</v>
      </c>
      <c r="N229" s="5">
        <f>Table62[[#This Row],[GRAND NUMBER]]</f>
        <v>7</v>
      </c>
      <c r="O229" s="20">
        <f>Table62[[#This Row],[NUMBER DRAWN 12]]/48</f>
        <v>0.29166666666666669</v>
      </c>
      <c r="P229" s="20">
        <f>Table62[[#This Row],[NUMBER DRAWN 23]]/48</f>
        <v>0.35416666666666669</v>
      </c>
      <c r="Q229" s="20">
        <f>Table62[[#This Row],[NUMBER DRAWN 34]]/48</f>
        <v>0.60416666666666663</v>
      </c>
      <c r="R229" s="20">
        <f>Table62[[#This Row],[NUMBER DRAWN 45]]/48</f>
        <v>0.83333333333333337</v>
      </c>
      <c r="S229" s="20">
        <f>Table62[[#This Row],[NUMBER DRAWN 56]]/48</f>
        <v>0.95833333333333337</v>
      </c>
      <c r="T229" s="20">
        <f>Table62[[#This Row],[GRAND NUMBER7]]/6</f>
        <v>1.1666666666666667</v>
      </c>
      <c r="U229" s="23">
        <f>Table62[[#This Row],[NUMBER DRAWN 122]]*2^32</f>
        <v>1252698794.6666667</v>
      </c>
      <c r="V229" s="23">
        <f>Table62[[#This Row],[NUMBER DRAWN 233]]*2^32</f>
        <v>1521134250.6666667</v>
      </c>
      <c r="W229" s="23">
        <f>Table62[[#This Row],[NUMBER DRAWN 344]]*2^32</f>
        <v>2594876074.6666665</v>
      </c>
      <c r="X229" s="23">
        <f>Table62[[#This Row],[NUMBER DRAWN 455]]*2^32</f>
        <v>3579139413.3333335</v>
      </c>
      <c r="Y229" s="23">
        <f>Table62[[#This Row],[NUMBER DRAWN 566]]*2^32</f>
        <v>4116010325.3333335</v>
      </c>
      <c r="Z229" s="23">
        <f>Table62[[#This Row],[GRAND NUMBER77]]*2^32</f>
        <v>5010795178.666667</v>
      </c>
    </row>
    <row r="230" spans="1:26" x14ac:dyDescent="0.25">
      <c r="A230" s="5">
        <v>227</v>
      </c>
      <c r="B230" s="9">
        <v>43454</v>
      </c>
      <c r="C230" s="5">
        <v>13</v>
      </c>
      <c r="D230" s="5">
        <v>24</v>
      </c>
      <c r="E230" s="5">
        <v>26</v>
      </c>
      <c r="F230" s="5">
        <v>32</v>
      </c>
      <c r="G230" s="5">
        <v>42</v>
      </c>
      <c r="H230" s="5">
        <v>1</v>
      </c>
      <c r="I230" s="5">
        <f>Table62[[#This Row],[NUMBER DRAWN 1]]</f>
        <v>13</v>
      </c>
      <c r="J230" s="5">
        <f>Table62[[#This Row],[NUMBER DRAWN 2]]</f>
        <v>24</v>
      </c>
      <c r="K230" s="5">
        <f>Table62[[#This Row],[NUMBER DRAWN 3]]</f>
        <v>26</v>
      </c>
      <c r="L230" s="5">
        <f>Table62[[#This Row],[NUMBER DRAWN 4]]</f>
        <v>32</v>
      </c>
      <c r="M230" s="5">
        <f>Table62[[#This Row],[NUMBER DRAWN 5]]</f>
        <v>42</v>
      </c>
      <c r="N230" s="5">
        <f>Table62[[#This Row],[GRAND NUMBER]]</f>
        <v>1</v>
      </c>
      <c r="O230" s="20">
        <f>Table62[[#This Row],[NUMBER DRAWN 12]]/48</f>
        <v>0.27083333333333331</v>
      </c>
      <c r="P230" s="20">
        <f>Table62[[#This Row],[NUMBER DRAWN 23]]/48</f>
        <v>0.5</v>
      </c>
      <c r="Q230" s="20">
        <f>Table62[[#This Row],[NUMBER DRAWN 34]]/48</f>
        <v>0.54166666666666663</v>
      </c>
      <c r="R230" s="20">
        <f>Table62[[#This Row],[NUMBER DRAWN 45]]/48</f>
        <v>0.66666666666666663</v>
      </c>
      <c r="S230" s="20">
        <f>Table62[[#This Row],[NUMBER DRAWN 56]]/48</f>
        <v>0.875</v>
      </c>
      <c r="T230" s="20">
        <f>Table62[[#This Row],[GRAND NUMBER7]]/6</f>
        <v>0.16666666666666666</v>
      </c>
      <c r="U230" s="23">
        <f>Table62[[#This Row],[NUMBER DRAWN 122]]*2^32</f>
        <v>1163220309.3333333</v>
      </c>
      <c r="V230" s="23">
        <f>Table62[[#This Row],[NUMBER DRAWN 233]]*2^32</f>
        <v>2147483648</v>
      </c>
      <c r="W230" s="23">
        <f>Table62[[#This Row],[NUMBER DRAWN 344]]*2^32</f>
        <v>2326440618.6666665</v>
      </c>
      <c r="X230" s="23">
        <f>Table62[[#This Row],[NUMBER DRAWN 455]]*2^32</f>
        <v>2863311530.6666665</v>
      </c>
      <c r="Y230" s="23">
        <f>Table62[[#This Row],[NUMBER DRAWN 566]]*2^32</f>
        <v>3758096384</v>
      </c>
      <c r="Z230" s="23">
        <f>Table62[[#This Row],[GRAND NUMBER77]]*2^32</f>
        <v>715827882.66666663</v>
      </c>
    </row>
    <row r="231" spans="1:26" x14ac:dyDescent="0.25">
      <c r="A231" s="6">
        <v>228</v>
      </c>
      <c r="B231" s="10">
        <v>43458</v>
      </c>
      <c r="C231" s="6">
        <v>7</v>
      </c>
      <c r="D231" s="6">
        <v>19</v>
      </c>
      <c r="E231" s="6">
        <v>20</v>
      </c>
      <c r="F231" s="6">
        <v>21</v>
      </c>
      <c r="G231" s="6">
        <v>48</v>
      </c>
      <c r="H231" s="6">
        <v>5</v>
      </c>
      <c r="I231" s="5">
        <f>Table62[[#This Row],[NUMBER DRAWN 1]]</f>
        <v>7</v>
      </c>
      <c r="J231" s="5">
        <f>Table62[[#This Row],[NUMBER DRAWN 2]]</f>
        <v>19</v>
      </c>
      <c r="K231" s="5">
        <f>Table62[[#This Row],[NUMBER DRAWN 3]]</f>
        <v>20</v>
      </c>
      <c r="L231" s="5">
        <f>Table62[[#This Row],[NUMBER DRAWN 4]]</f>
        <v>21</v>
      </c>
      <c r="M231" s="5">
        <f>Table62[[#This Row],[NUMBER DRAWN 5]]</f>
        <v>48</v>
      </c>
      <c r="N231" s="5">
        <f>Table62[[#This Row],[GRAND NUMBER]]</f>
        <v>5</v>
      </c>
      <c r="O231" s="20">
        <f>Table62[[#This Row],[NUMBER DRAWN 12]]/48</f>
        <v>0.14583333333333334</v>
      </c>
      <c r="P231" s="20">
        <f>Table62[[#This Row],[NUMBER DRAWN 23]]/48</f>
        <v>0.39583333333333331</v>
      </c>
      <c r="Q231" s="20">
        <f>Table62[[#This Row],[NUMBER DRAWN 34]]/48</f>
        <v>0.41666666666666669</v>
      </c>
      <c r="R231" s="20">
        <f>Table62[[#This Row],[NUMBER DRAWN 45]]/48</f>
        <v>0.4375</v>
      </c>
      <c r="S231" s="20">
        <f>Table62[[#This Row],[NUMBER DRAWN 56]]/48</f>
        <v>1</v>
      </c>
      <c r="T231" s="20">
        <f>Table62[[#This Row],[GRAND NUMBER7]]/6</f>
        <v>0.83333333333333337</v>
      </c>
      <c r="U231" s="23">
        <f>Table62[[#This Row],[NUMBER DRAWN 122]]*2^32</f>
        <v>626349397.33333337</v>
      </c>
      <c r="V231" s="23">
        <f>Table62[[#This Row],[NUMBER DRAWN 233]]*2^32</f>
        <v>1700091221.3333333</v>
      </c>
      <c r="W231" s="23">
        <f>Table62[[#This Row],[NUMBER DRAWN 344]]*2^32</f>
        <v>1789569706.6666667</v>
      </c>
      <c r="X231" s="23">
        <f>Table62[[#This Row],[NUMBER DRAWN 455]]*2^32</f>
        <v>1879048192</v>
      </c>
      <c r="Y231" s="23">
        <f>Table62[[#This Row],[NUMBER DRAWN 566]]*2^32</f>
        <v>4294967296</v>
      </c>
      <c r="Z231" s="23">
        <f>Table62[[#This Row],[GRAND NUMBER77]]*2^32</f>
        <v>3579139413.3333335</v>
      </c>
    </row>
    <row r="232" spans="1:26" x14ac:dyDescent="0.25">
      <c r="A232" s="5">
        <v>229</v>
      </c>
      <c r="B232" s="9">
        <v>43461</v>
      </c>
      <c r="C232" s="5">
        <v>3</v>
      </c>
      <c r="D232" s="5">
        <v>22</v>
      </c>
      <c r="E232" s="5">
        <v>25</v>
      </c>
      <c r="F232" s="5">
        <v>27</v>
      </c>
      <c r="G232" s="5">
        <v>41</v>
      </c>
      <c r="H232" s="5">
        <v>2</v>
      </c>
      <c r="I232" s="5">
        <f>Table62[[#This Row],[NUMBER DRAWN 1]]</f>
        <v>3</v>
      </c>
      <c r="J232" s="5">
        <f>Table62[[#This Row],[NUMBER DRAWN 2]]</f>
        <v>22</v>
      </c>
      <c r="K232" s="5">
        <f>Table62[[#This Row],[NUMBER DRAWN 3]]</f>
        <v>25</v>
      </c>
      <c r="L232" s="5">
        <f>Table62[[#This Row],[NUMBER DRAWN 4]]</f>
        <v>27</v>
      </c>
      <c r="M232" s="5">
        <f>Table62[[#This Row],[NUMBER DRAWN 5]]</f>
        <v>41</v>
      </c>
      <c r="N232" s="5">
        <f>Table62[[#This Row],[GRAND NUMBER]]</f>
        <v>2</v>
      </c>
      <c r="O232" s="20">
        <f>Table62[[#This Row],[NUMBER DRAWN 12]]/48</f>
        <v>6.25E-2</v>
      </c>
      <c r="P232" s="20">
        <f>Table62[[#This Row],[NUMBER DRAWN 23]]/48</f>
        <v>0.45833333333333331</v>
      </c>
      <c r="Q232" s="20">
        <f>Table62[[#This Row],[NUMBER DRAWN 34]]/48</f>
        <v>0.52083333333333337</v>
      </c>
      <c r="R232" s="20">
        <f>Table62[[#This Row],[NUMBER DRAWN 45]]/48</f>
        <v>0.5625</v>
      </c>
      <c r="S232" s="20">
        <f>Table62[[#This Row],[NUMBER DRAWN 56]]/48</f>
        <v>0.85416666666666663</v>
      </c>
      <c r="T232" s="20">
        <f>Table62[[#This Row],[GRAND NUMBER7]]/6</f>
        <v>0.33333333333333331</v>
      </c>
      <c r="U232" s="23">
        <f>Table62[[#This Row],[NUMBER DRAWN 122]]*2^32</f>
        <v>268435456</v>
      </c>
      <c r="V232" s="23">
        <f>Table62[[#This Row],[NUMBER DRAWN 233]]*2^32</f>
        <v>1968526677.3333333</v>
      </c>
      <c r="W232" s="23">
        <f>Table62[[#This Row],[NUMBER DRAWN 344]]*2^32</f>
        <v>2236962133.3333335</v>
      </c>
      <c r="X232" s="23">
        <f>Table62[[#This Row],[NUMBER DRAWN 455]]*2^32</f>
        <v>2415919104</v>
      </c>
      <c r="Y232" s="23">
        <f>Table62[[#This Row],[NUMBER DRAWN 566]]*2^32</f>
        <v>3668617898.6666665</v>
      </c>
      <c r="Z232" s="23">
        <f>Table62[[#This Row],[GRAND NUMBER77]]*2^32</f>
        <v>1431655765.3333333</v>
      </c>
    </row>
    <row r="233" spans="1:26" x14ac:dyDescent="0.25">
      <c r="A233" s="6">
        <v>230</v>
      </c>
      <c r="B233" s="10">
        <v>43465</v>
      </c>
      <c r="C233" s="6">
        <v>3</v>
      </c>
      <c r="D233" s="6">
        <v>20</v>
      </c>
      <c r="E233" s="6">
        <v>38</v>
      </c>
      <c r="F233" s="6">
        <v>42</v>
      </c>
      <c r="G233" s="6">
        <v>46</v>
      </c>
      <c r="H233" s="6">
        <v>3</v>
      </c>
      <c r="I233" s="5">
        <f>Table62[[#This Row],[NUMBER DRAWN 1]]</f>
        <v>3</v>
      </c>
      <c r="J233" s="5">
        <f>Table62[[#This Row],[NUMBER DRAWN 2]]</f>
        <v>20</v>
      </c>
      <c r="K233" s="5">
        <f>Table62[[#This Row],[NUMBER DRAWN 3]]</f>
        <v>38</v>
      </c>
      <c r="L233" s="5">
        <f>Table62[[#This Row],[NUMBER DRAWN 4]]</f>
        <v>42</v>
      </c>
      <c r="M233" s="5">
        <f>Table62[[#This Row],[NUMBER DRAWN 5]]</f>
        <v>46</v>
      </c>
      <c r="N233" s="5">
        <f>Table62[[#This Row],[GRAND NUMBER]]</f>
        <v>3</v>
      </c>
      <c r="O233" s="20">
        <f>Table62[[#This Row],[NUMBER DRAWN 12]]/48</f>
        <v>6.25E-2</v>
      </c>
      <c r="P233" s="20">
        <f>Table62[[#This Row],[NUMBER DRAWN 23]]/48</f>
        <v>0.41666666666666669</v>
      </c>
      <c r="Q233" s="20">
        <f>Table62[[#This Row],[NUMBER DRAWN 34]]/48</f>
        <v>0.79166666666666663</v>
      </c>
      <c r="R233" s="20">
        <f>Table62[[#This Row],[NUMBER DRAWN 45]]/48</f>
        <v>0.875</v>
      </c>
      <c r="S233" s="20">
        <f>Table62[[#This Row],[NUMBER DRAWN 56]]/48</f>
        <v>0.95833333333333337</v>
      </c>
      <c r="T233" s="20">
        <f>Table62[[#This Row],[GRAND NUMBER7]]/6</f>
        <v>0.5</v>
      </c>
      <c r="U233" s="23">
        <f>Table62[[#This Row],[NUMBER DRAWN 122]]*2^32</f>
        <v>268435456</v>
      </c>
      <c r="V233" s="23">
        <f>Table62[[#This Row],[NUMBER DRAWN 233]]*2^32</f>
        <v>1789569706.6666667</v>
      </c>
      <c r="W233" s="23">
        <f>Table62[[#This Row],[NUMBER DRAWN 344]]*2^32</f>
        <v>3400182442.6666665</v>
      </c>
      <c r="X233" s="23">
        <f>Table62[[#This Row],[NUMBER DRAWN 455]]*2^32</f>
        <v>3758096384</v>
      </c>
      <c r="Y233" s="23">
        <f>Table62[[#This Row],[NUMBER DRAWN 566]]*2^32</f>
        <v>4116010325.3333335</v>
      </c>
      <c r="Z233" s="23">
        <f>Table62[[#This Row],[GRAND NUMBER77]]*2^32</f>
        <v>2147483648</v>
      </c>
    </row>
    <row r="234" spans="1:26" x14ac:dyDescent="0.25">
      <c r="A234" s="5">
        <v>231</v>
      </c>
      <c r="B234" s="9">
        <v>43468</v>
      </c>
      <c r="C234" s="5">
        <v>2</v>
      </c>
      <c r="D234" s="5">
        <v>4</v>
      </c>
      <c r="E234" s="5">
        <v>12</v>
      </c>
      <c r="F234" s="5">
        <v>17</v>
      </c>
      <c r="G234" s="5">
        <v>37</v>
      </c>
      <c r="H234" s="5">
        <v>6</v>
      </c>
      <c r="I234" s="5">
        <f>Table62[[#This Row],[NUMBER DRAWN 1]]</f>
        <v>2</v>
      </c>
      <c r="J234" s="5">
        <f>Table62[[#This Row],[NUMBER DRAWN 2]]</f>
        <v>4</v>
      </c>
      <c r="K234" s="5">
        <f>Table62[[#This Row],[NUMBER DRAWN 3]]</f>
        <v>12</v>
      </c>
      <c r="L234" s="5">
        <f>Table62[[#This Row],[NUMBER DRAWN 4]]</f>
        <v>17</v>
      </c>
      <c r="M234" s="5">
        <f>Table62[[#This Row],[NUMBER DRAWN 5]]</f>
        <v>37</v>
      </c>
      <c r="N234" s="5">
        <f>Table62[[#This Row],[GRAND NUMBER]]</f>
        <v>6</v>
      </c>
      <c r="O234" s="20">
        <f>Table62[[#This Row],[NUMBER DRAWN 12]]/48</f>
        <v>4.1666666666666664E-2</v>
      </c>
      <c r="P234" s="20">
        <f>Table62[[#This Row],[NUMBER DRAWN 23]]/48</f>
        <v>8.3333333333333329E-2</v>
      </c>
      <c r="Q234" s="20">
        <f>Table62[[#This Row],[NUMBER DRAWN 34]]/48</f>
        <v>0.25</v>
      </c>
      <c r="R234" s="20">
        <f>Table62[[#This Row],[NUMBER DRAWN 45]]/48</f>
        <v>0.35416666666666669</v>
      </c>
      <c r="S234" s="20">
        <f>Table62[[#This Row],[NUMBER DRAWN 56]]/48</f>
        <v>0.77083333333333337</v>
      </c>
      <c r="T234" s="20">
        <f>Table62[[#This Row],[GRAND NUMBER7]]/6</f>
        <v>1</v>
      </c>
      <c r="U234" s="23">
        <f>Table62[[#This Row],[NUMBER DRAWN 122]]*2^32</f>
        <v>178956970.66666666</v>
      </c>
      <c r="V234" s="23">
        <f>Table62[[#This Row],[NUMBER DRAWN 233]]*2^32</f>
        <v>357913941.33333331</v>
      </c>
      <c r="W234" s="23">
        <f>Table62[[#This Row],[NUMBER DRAWN 344]]*2^32</f>
        <v>1073741824</v>
      </c>
      <c r="X234" s="23">
        <f>Table62[[#This Row],[NUMBER DRAWN 455]]*2^32</f>
        <v>1521134250.6666667</v>
      </c>
      <c r="Y234" s="23">
        <f>Table62[[#This Row],[NUMBER DRAWN 566]]*2^32</f>
        <v>3310703957.3333335</v>
      </c>
      <c r="Z234" s="23">
        <f>Table62[[#This Row],[GRAND NUMBER77]]*2^32</f>
        <v>4294967296</v>
      </c>
    </row>
    <row r="235" spans="1:26" x14ac:dyDescent="0.25">
      <c r="A235" s="6">
        <v>232</v>
      </c>
      <c r="B235" s="10">
        <v>43472</v>
      </c>
      <c r="C235" s="6">
        <v>2</v>
      </c>
      <c r="D235" s="6">
        <v>7</v>
      </c>
      <c r="E235" s="6">
        <v>8</v>
      </c>
      <c r="F235" s="6">
        <v>28</v>
      </c>
      <c r="G235" s="6">
        <v>31</v>
      </c>
      <c r="H235" s="6">
        <v>2</v>
      </c>
      <c r="I235" s="5">
        <f>Table62[[#This Row],[NUMBER DRAWN 1]]</f>
        <v>2</v>
      </c>
      <c r="J235" s="5">
        <f>Table62[[#This Row],[NUMBER DRAWN 2]]</f>
        <v>7</v>
      </c>
      <c r="K235" s="5">
        <f>Table62[[#This Row],[NUMBER DRAWN 3]]</f>
        <v>8</v>
      </c>
      <c r="L235" s="5">
        <f>Table62[[#This Row],[NUMBER DRAWN 4]]</f>
        <v>28</v>
      </c>
      <c r="M235" s="5">
        <f>Table62[[#This Row],[NUMBER DRAWN 5]]</f>
        <v>31</v>
      </c>
      <c r="N235" s="5">
        <f>Table62[[#This Row],[GRAND NUMBER]]</f>
        <v>2</v>
      </c>
      <c r="O235" s="20">
        <f>Table62[[#This Row],[NUMBER DRAWN 12]]/48</f>
        <v>4.1666666666666664E-2</v>
      </c>
      <c r="P235" s="20">
        <f>Table62[[#This Row],[NUMBER DRAWN 23]]/48</f>
        <v>0.14583333333333334</v>
      </c>
      <c r="Q235" s="20">
        <f>Table62[[#This Row],[NUMBER DRAWN 34]]/48</f>
        <v>0.16666666666666666</v>
      </c>
      <c r="R235" s="20">
        <f>Table62[[#This Row],[NUMBER DRAWN 45]]/48</f>
        <v>0.58333333333333337</v>
      </c>
      <c r="S235" s="20">
        <f>Table62[[#This Row],[NUMBER DRAWN 56]]/48</f>
        <v>0.64583333333333337</v>
      </c>
      <c r="T235" s="20">
        <f>Table62[[#This Row],[GRAND NUMBER7]]/6</f>
        <v>0.33333333333333331</v>
      </c>
      <c r="U235" s="23">
        <f>Table62[[#This Row],[NUMBER DRAWN 122]]*2^32</f>
        <v>178956970.66666666</v>
      </c>
      <c r="V235" s="23">
        <f>Table62[[#This Row],[NUMBER DRAWN 233]]*2^32</f>
        <v>626349397.33333337</v>
      </c>
      <c r="W235" s="23">
        <f>Table62[[#This Row],[NUMBER DRAWN 344]]*2^32</f>
        <v>715827882.66666663</v>
      </c>
      <c r="X235" s="23">
        <f>Table62[[#This Row],[NUMBER DRAWN 455]]*2^32</f>
        <v>2505397589.3333335</v>
      </c>
      <c r="Y235" s="23">
        <f>Table62[[#This Row],[NUMBER DRAWN 566]]*2^32</f>
        <v>2773833045.3333335</v>
      </c>
      <c r="Z235" s="23">
        <f>Table62[[#This Row],[GRAND NUMBER77]]*2^32</f>
        <v>1431655765.3333333</v>
      </c>
    </row>
    <row r="236" spans="1:26" x14ac:dyDescent="0.25">
      <c r="A236" s="5">
        <v>233</v>
      </c>
      <c r="B236" s="9">
        <v>43475</v>
      </c>
      <c r="C236" s="5">
        <v>7</v>
      </c>
      <c r="D236" s="5">
        <v>9</v>
      </c>
      <c r="E236" s="5">
        <v>13</v>
      </c>
      <c r="F236" s="5">
        <v>19</v>
      </c>
      <c r="G236" s="5">
        <v>29</v>
      </c>
      <c r="H236" s="5">
        <v>7</v>
      </c>
      <c r="I236" s="5">
        <f>Table62[[#This Row],[NUMBER DRAWN 1]]</f>
        <v>7</v>
      </c>
      <c r="J236" s="5">
        <f>Table62[[#This Row],[NUMBER DRAWN 2]]</f>
        <v>9</v>
      </c>
      <c r="K236" s="5">
        <f>Table62[[#This Row],[NUMBER DRAWN 3]]</f>
        <v>13</v>
      </c>
      <c r="L236" s="5">
        <f>Table62[[#This Row],[NUMBER DRAWN 4]]</f>
        <v>19</v>
      </c>
      <c r="M236" s="5">
        <f>Table62[[#This Row],[NUMBER DRAWN 5]]</f>
        <v>29</v>
      </c>
      <c r="N236" s="5">
        <f>Table62[[#This Row],[GRAND NUMBER]]</f>
        <v>7</v>
      </c>
      <c r="O236" s="20">
        <f>Table62[[#This Row],[NUMBER DRAWN 12]]/48</f>
        <v>0.14583333333333334</v>
      </c>
      <c r="P236" s="20">
        <f>Table62[[#This Row],[NUMBER DRAWN 23]]/48</f>
        <v>0.1875</v>
      </c>
      <c r="Q236" s="20">
        <f>Table62[[#This Row],[NUMBER DRAWN 34]]/48</f>
        <v>0.27083333333333331</v>
      </c>
      <c r="R236" s="20">
        <f>Table62[[#This Row],[NUMBER DRAWN 45]]/48</f>
        <v>0.39583333333333331</v>
      </c>
      <c r="S236" s="20">
        <f>Table62[[#This Row],[NUMBER DRAWN 56]]/48</f>
        <v>0.60416666666666663</v>
      </c>
      <c r="T236" s="20">
        <f>Table62[[#This Row],[GRAND NUMBER7]]/6</f>
        <v>1.1666666666666667</v>
      </c>
      <c r="U236" s="23">
        <f>Table62[[#This Row],[NUMBER DRAWN 122]]*2^32</f>
        <v>626349397.33333337</v>
      </c>
      <c r="V236" s="23">
        <f>Table62[[#This Row],[NUMBER DRAWN 233]]*2^32</f>
        <v>805306368</v>
      </c>
      <c r="W236" s="23">
        <f>Table62[[#This Row],[NUMBER DRAWN 344]]*2^32</f>
        <v>1163220309.3333333</v>
      </c>
      <c r="X236" s="23">
        <f>Table62[[#This Row],[NUMBER DRAWN 455]]*2^32</f>
        <v>1700091221.3333333</v>
      </c>
      <c r="Y236" s="23">
        <f>Table62[[#This Row],[NUMBER DRAWN 566]]*2^32</f>
        <v>2594876074.6666665</v>
      </c>
      <c r="Z236" s="23">
        <f>Table62[[#This Row],[GRAND NUMBER77]]*2^32</f>
        <v>5010795178.666667</v>
      </c>
    </row>
    <row r="237" spans="1:26" x14ac:dyDescent="0.25">
      <c r="A237" s="6">
        <v>234</v>
      </c>
      <c r="B237" s="10">
        <v>43479</v>
      </c>
      <c r="C237" s="6">
        <v>2</v>
      </c>
      <c r="D237" s="6">
        <v>25</v>
      </c>
      <c r="E237" s="6">
        <v>33</v>
      </c>
      <c r="F237" s="6">
        <v>39</v>
      </c>
      <c r="G237" s="6">
        <v>40</v>
      </c>
      <c r="H237" s="6">
        <v>2</v>
      </c>
      <c r="I237" s="5">
        <f>Table62[[#This Row],[NUMBER DRAWN 1]]</f>
        <v>2</v>
      </c>
      <c r="J237" s="5">
        <f>Table62[[#This Row],[NUMBER DRAWN 2]]</f>
        <v>25</v>
      </c>
      <c r="K237" s="5">
        <f>Table62[[#This Row],[NUMBER DRAWN 3]]</f>
        <v>33</v>
      </c>
      <c r="L237" s="5">
        <f>Table62[[#This Row],[NUMBER DRAWN 4]]</f>
        <v>39</v>
      </c>
      <c r="M237" s="5">
        <f>Table62[[#This Row],[NUMBER DRAWN 5]]</f>
        <v>40</v>
      </c>
      <c r="N237" s="5">
        <f>Table62[[#This Row],[GRAND NUMBER]]</f>
        <v>2</v>
      </c>
      <c r="O237" s="20">
        <f>Table62[[#This Row],[NUMBER DRAWN 12]]/48</f>
        <v>4.1666666666666664E-2</v>
      </c>
      <c r="P237" s="20">
        <f>Table62[[#This Row],[NUMBER DRAWN 23]]/48</f>
        <v>0.52083333333333337</v>
      </c>
      <c r="Q237" s="20">
        <f>Table62[[#This Row],[NUMBER DRAWN 34]]/48</f>
        <v>0.6875</v>
      </c>
      <c r="R237" s="20">
        <f>Table62[[#This Row],[NUMBER DRAWN 45]]/48</f>
        <v>0.8125</v>
      </c>
      <c r="S237" s="20">
        <f>Table62[[#This Row],[NUMBER DRAWN 56]]/48</f>
        <v>0.83333333333333337</v>
      </c>
      <c r="T237" s="20">
        <f>Table62[[#This Row],[GRAND NUMBER7]]/6</f>
        <v>0.33333333333333331</v>
      </c>
      <c r="U237" s="23">
        <f>Table62[[#This Row],[NUMBER DRAWN 122]]*2^32</f>
        <v>178956970.66666666</v>
      </c>
      <c r="V237" s="23">
        <f>Table62[[#This Row],[NUMBER DRAWN 233]]*2^32</f>
        <v>2236962133.3333335</v>
      </c>
      <c r="W237" s="23">
        <f>Table62[[#This Row],[NUMBER DRAWN 344]]*2^32</f>
        <v>2952790016</v>
      </c>
      <c r="X237" s="23">
        <f>Table62[[#This Row],[NUMBER DRAWN 455]]*2^32</f>
        <v>3489660928</v>
      </c>
      <c r="Y237" s="23">
        <f>Table62[[#This Row],[NUMBER DRAWN 566]]*2^32</f>
        <v>3579139413.3333335</v>
      </c>
      <c r="Z237" s="23">
        <f>Table62[[#This Row],[GRAND NUMBER77]]*2^32</f>
        <v>1431655765.3333333</v>
      </c>
    </row>
    <row r="238" spans="1:26" x14ac:dyDescent="0.25">
      <c r="A238" s="5">
        <v>235</v>
      </c>
      <c r="B238" s="9">
        <v>43482</v>
      </c>
      <c r="C238" s="5">
        <v>9</v>
      </c>
      <c r="D238" s="5">
        <v>14</v>
      </c>
      <c r="E238" s="5">
        <v>17</v>
      </c>
      <c r="F238" s="5">
        <v>18</v>
      </c>
      <c r="G238" s="5">
        <v>41</v>
      </c>
      <c r="H238" s="5">
        <v>2</v>
      </c>
      <c r="I238" s="5">
        <f>Table62[[#This Row],[NUMBER DRAWN 1]]</f>
        <v>9</v>
      </c>
      <c r="J238" s="5">
        <f>Table62[[#This Row],[NUMBER DRAWN 2]]</f>
        <v>14</v>
      </c>
      <c r="K238" s="5">
        <f>Table62[[#This Row],[NUMBER DRAWN 3]]</f>
        <v>17</v>
      </c>
      <c r="L238" s="5">
        <f>Table62[[#This Row],[NUMBER DRAWN 4]]</f>
        <v>18</v>
      </c>
      <c r="M238" s="5">
        <f>Table62[[#This Row],[NUMBER DRAWN 5]]</f>
        <v>41</v>
      </c>
      <c r="N238" s="5">
        <f>Table62[[#This Row],[GRAND NUMBER]]</f>
        <v>2</v>
      </c>
      <c r="O238" s="20">
        <f>Table62[[#This Row],[NUMBER DRAWN 12]]/48</f>
        <v>0.1875</v>
      </c>
      <c r="P238" s="20">
        <f>Table62[[#This Row],[NUMBER DRAWN 23]]/48</f>
        <v>0.29166666666666669</v>
      </c>
      <c r="Q238" s="20">
        <f>Table62[[#This Row],[NUMBER DRAWN 34]]/48</f>
        <v>0.35416666666666669</v>
      </c>
      <c r="R238" s="20">
        <f>Table62[[#This Row],[NUMBER DRAWN 45]]/48</f>
        <v>0.375</v>
      </c>
      <c r="S238" s="20">
        <f>Table62[[#This Row],[NUMBER DRAWN 56]]/48</f>
        <v>0.85416666666666663</v>
      </c>
      <c r="T238" s="20">
        <f>Table62[[#This Row],[GRAND NUMBER7]]/6</f>
        <v>0.33333333333333331</v>
      </c>
      <c r="U238" s="23">
        <f>Table62[[#This Row],[NUMBER DRAWN 122]]*2^32</f>
        <v>805306368</v>
      </c>
      <c r="V238" s="23">
        <f>Table62[[#This Row],[NUMBER DRAWN 233]]*2^32</f>
        <v>1252698794.6666667</v>
      </c>
      <c r="W238" s="23">
        <f>Table62[[#This Row],[NUMBER DRAWN 344]]*2^32</f>
        <v>1521134250.6666667</v>
      </c>
      <c r="X238" s="23">
        <f>Table62[[#This Row],[NUMBER DRAWN 455]]*2^32</f>
        <v>1610612736</v>
      </c>
      <c r="Y238" s="23">
        <f>Table62[[#This Row],[NUMBER DRAWN 566]]*2^32</f>
        <v>3668617898.6666665</v>
      </c>
      <c r="Z238" s="23">
        <f>Table62[[#This Row],[GRAND NUMBER77]]*2^32</f>
        <v>1431655765.3333333</v>
      </c>
    </row>
    <row r="239" spans="1:26" x14ac:dyDescent="0.25">
      <c r="A239" s="6">
        <v>236</v>
      </c>
      <c r="B239" s="10">
        <v>43486</v>
      </c>
      <c r="C239" s="6">
        <v>8</v>
      </c>
      <c r="D239" s="6">
        <v>9</v>
      </c>
      <c r="E239" s="6">
        <v>18</v>
      </c>
      <c r="F239" s="6">
        <v>43</v>
      </c>
      <c r="G239" s="6">
        <v>48</v>
      </c>
      <c r="H239" s="6">
        <v>2</v>
      </c>
      <c r="I239" s="5">
        <f>Table62[[#This Row],[NUMBER DRAWN 1]]</f>
        <v>8</v>
      </c>
      <c r="J239" s="5">
        <f>Table62[[#This Row],[NUMBER DRAWN 2]]</f>
        <v>9</v>
      </c>
      <c r="K239" s="5">
        <f>Table62[[#This Row],[NUMBER DRAWN 3]]</f>
        <v>18</v>
      </c>
      <c r="L239" s="5">
        <f>Table62[[#This Row],[NUMBER DRAWN 4]]</f>
        <v>43</v>
      </c>
      <c r="M239" s="5">
        <f>Table62[[#This Row],[NUMBER DRAWN 5]]</f>
        <v>48</v>
      </c>
      <c r="N239" s="5">
        <f>Table62[[#This Row],[GRAND NUMBER]]</f>
        <v>2</v>
      </c>
      <c r="O239" s="20">
        <f>Table62[[#This Row],[NUMBER DRAWN 12]]/48</f>
        <v>0.16666666666666666</v>
      </c>
      <c r="P239" s="20">
        <f>Table62[[#This Row],[NUMBER DRAWN 23]]/48</f>
        <v>0.1875</v>
      </c>
      <c r="Q239" s="20">
        <f>Table62[[#This Row],[NUMBER DRAWN 34]]/48</f>
        <v>0.375</v>
      </c>
      <c r="R239" s="20">
        <f>Table62[[#This Row],[NUMBER DRAWN 45]]/48</f>
        <v>0.89583333333333337</v>
      </c>
      <c r="S239" s="20">
        <f>Table62[[#This Row],[NUMBER DRAWN 56]]/48</f>
        <v>1</v>
      </c>
      <c r="T239" s="20">
        <f>Table62[[#This Row],[GRAND NUMBER7]]/6</f>
        <v>0.33333333333333331</v>
      </c>
      <c r="U239" s="23">
        <f>Table62[[#This Row],[NUMBER DRAWN 122]]*2^32</f>
        <v>715827882.66666663</v>
      </c>
      <c r="V239" s="23">
        <f>Table62[[#This Row],[NUMBER DRAWN 233]]*2^32</f>
        <v>805306368</v>
      </c>
      <c r="W239" s="23">
        <f>Table62[[#This Row],[NUMBER DRAWN 344]]*2^32</f>
        <v>1610612736</v>
      </c>
      <c r="X239" s="23">
        <f>Table62[[#This Row],[NUMBER DRAWN 455]]*2^32</f>
        <v>3847574869.3333335</v>
      </c>
      <c r="Y239" s="23">
        <f>Table62[[#This Row],[NUMBER DRAWN 566]]*2^32</f>
        <v>4294967296</v>
      </c>
      <c r="Z239" s="23">
        <f>Table62[[#This Row],[GRAND NUMBER77]]*2^32</f>
        <v>1431655765.3333333</v>
      </c>
    </row>
    <row r="240" spans="1:26" x14ac:dyDescent="0.25">
      <c r="A240" s="5">
        <v>237</v>
      </c>
      <c r="B240" s="9">
        <v>43489</v>
      </c>
      <c r="C240" s="5">
        <v>1</v>
      </c>
      <c r="D240" s="5">
        <v>5</v>
      </c>
      <c r="E240" s="5">
        <v>6</v>
      </c>
      <c r="F240" s="5">
        <v>15</v>
      </c>
      <c r="G240" s="5">
        <v>31</v>
      </c>
      <c r="H240" s="5">
        <v>4</v>
      </c>
      <c r="I240" s="5">
        <f>Table62[[#This Row],[NUMBER DRAWN 1]]</f>
        <v>1</v>
      </c>
      <c r="J240" s="5">
        <f>Table62[[#This Row],[NUMBER DRAWN 2]]</f>
        <v>5</v>
      </c>
      <c r="K240" s="5">
        <f>Table62[[#This Row],[NUMBER DRAWN 3]]</f>
        <v>6</v>
      </c>
      <c r="L240" s="5">
        <f>Table62[[#This Row],[NUMBER DRAWN 4]]</f>
        <v>15</v>
      </c>
      <c r="M240" s="5">
        <f>Table62[[#This Row],[NUMBER DRAWN 5]]</f>
        <v>31</v>
      </c>
      <c r="N240" s="5">
        <f>Table62[[#This Row],[GRAND NUMBER]]</f>
        <v>4</v>
      </c>
      <c r="O240" s="20">
        <f>Table62[[#This Row],[NUMBER DRAWN 12]]/48</f>
        <v>2.0833333333333332E-2</v>
      </c>
      <c r="P240" s="20">
        <f>Table62[[#This Row],[NUMBER DRAWN 23]]/48</f>
        <v>0.10416666666666667</v>
      </c>
      <c r="Q240" s="20">
        <f>Table62[[#This Row],[NUMBER DRAWN 34]]/48</f>
        <v>0.125</v>
      </c>
      <c r="R240" s="20">
        <f>Table62[[#This Row],[NUMBER DRAWN 45]]/48</f>
        <v>0.3125</v>
      </c>
      <c r="S240" s="20">
        <f>Table62[[#This Row],[NUMBER DRAWN 56]]/48</f>
        <v>0.64583333333333337</v>
      </c>
      <c r="T240" s="20">
        <f>Table62[[#This Row],[GRAND NUMBER7]]/6</f>
        <v>0.66666666666666663</v>
      </c>
      <c r="U240" s="23">
        <f>Table62[[#This Row],[NUMBER DRAWN 122]]*2^32</f>
        <v>89478485.333333328</v>
      </c>
      <c r="V240" s="23">
        <f>Table62[[#This Row],[NUMBER DRAWN 233]]*2^32</f>
        <v>447392426.66666669</v>
      </c>
      <c r="W240" s="23">
        <f>Table62[[#This Row],[NUMBER DRAWN 344]]*2^32</f>
        <v>536870912</v>
      </c>
      <c r="X240" s="23">
        <f>Table62[[#This Row],[NUMBER DRAWN 455]]*2^32</f>
        <v>1342177280</v>
      </c>
      <c r="Y240" s="23">
        <f>Table62[[#This Row],[NUMBER DRAWN 566]]*2^32</f>
        <v>2773833045.3333335</v>
      </c>
      <c r="Z240" s="23">
        <f>Table62[[#This Row],[GRAND NUMBER77]]*2^32</f>
        <v>2863311530.6666665</v>
      </c>
    </row>
    <row r="241" spans="1:26" x14ac:dyDescent="0.25">
      <c r="A241" s="6">
        <v>238</v>
      </c>
      <c r="B241" s="10">
        <v>43493</v>
      </c>
      <c r="C241" s="6">
        <v>7</v>
      </c>
      <c r="D241" s="6">
        <v>19</v>
      </c>
      <c r="E241" s="6">
        <v>27</v>
      </c>
      <c r="F241" s="6">
        <v>33</v>
      </c>
      <c r="G241" s="6">
        <v>35</v>
      </c>
      <c r="H241" s="6">
        <v>1</v>
      </c>
      <c r="I241" s="5">
        <f>Table62[[#This Row],[NUMBER DRAWN 1]]</f>
        <v>7</v>
      </c>
      <c r="J241" s="5">
        <f>Table62[[#This Row],[NUMBER DRAWN 2]]</f>
        <v>19</v>
      </c>
      <c r="K241" s="5">
        <f>Table62[[#This Row],[NUMBER DRAWN 3]]</f>
        <v>27</v>
      </c>
      <c r="L241" s="5">
        <f>Table62[[#This Row],[NUMBER DRAWN 4]]</f>
        <v>33</v>
      </c>
      <c r="M241" s="5">
        <f>Table62[[#This Row],[NUMBER DRAWN 5]]</f>
        <v>35</v>
      </c>
      <c r="N241" s="5">
        <f>Table62[[#This Row],[GRAND NUMBER]]</f>
        <v>1</v>
      </c>
      <c r="O241" s="20">
        <f>Table62[[#This Row],[NUMBER DRAWN 12]]/48</f>
        <v>0.14583333333333334</v>
      </c>
      <c r="P241" s="20">
        <f>Table62[[#This Row],[NUMBER DRAWN 23]]/48</f>
        <v>0.39583333333333331</v>
      </c>
      <c r="Q241" s="20">
        <f>Table62[[#This Row],[NUMBER DRAWN 34]]/48</f>
        <v>0.5625</v>
      </c>
      <c r="R241" s="20">
        <f>Table62[[#This Row],[NUMBER DRAWN 45]]/48</f>
        <v>0.6875</v>
      </c>
      <c r="S241" s="20">
        <f>Table62[[#This Row],[NUMBER DRAWN 56]]/48</f>
        <v>0.72916666666666663</v>
      </c>
      <c r="T241" s="20">
        <f>Table62[[#This Row],[GRAND NUMBER7]]/6</f>
        <v>0.16666666666666666</v>
      </c>
      <c r="U241" s="23">
        <f>Table62[[#This Row],[NUMBER DRAWN 122]]*2^32</f>
        <v>626349397.33333337</v>
      </c>
      <c r="V241" s="23">
        <f>Table62[[#This Row],[NUMBER DRAWN 233]]*2^32</f>
        <v>1700091221.3333333</v>
      </c>
      <c r="W241" s="23">
        <f>Table62[[#This Row],[NUMBER DRAWN 344]]*2^32</f>
        <v>2415919104</v>
      </c>
      <c r="X241" s="23">
        <f>Table62[[#This Row],[NUMBER DRAWN 455]]*2^32</f>
        <v>2952790016</v>
      </c>
      <c r="Y241" s="23">
        <f>Table62[[#This Row],[NUMBER DRAWN 566]]*2^32</f>
        <v>3131746986.6666665</v>
      </c>
      <c r="Z241" s="23">
        <f>Table62[[#This Row],[GRAND NUMBER77]]*2^32</f>
        <v>715827882.66666663</v>
      </c>
    </row>
    <row r="242" spans="1:26" x14ac:dyDescent="0.25">
      <c r="A242" s="5">
        <v>239</v>
      </c>
      <c r="B242" s="9">
        <v>43496</v>
      </c>
      <c r="C242" s="5">
        <v>21</v>
      </c>
      <c r="D242" s="5">
        <v>25</v>
      </c>
      <c r="E242" s="5">
        <v>37</v>
      </c>
      <c r="F242" s="5">
        <v>40</v>
      </c>
      <c r="G242" s="5">
        <v>42</v>
      </c>
      <c r="H242" s="5">
        <v>6</v>
      </c>
      <c r="I242" s="5">
        <f>Table62[[#This Row],[NUMBER DRAWN 1]]</f>
        <v>21</v>
      </c>
      <c r="J242" s="5">
        <f>Table62[[#This Row],[NUMBER DRAWN 2]]</f>
        <v>25</v>
      </c>
      <c r="K242" s="5">
        <f>Table62[[#This Row],[NUMBER DRAWN 3]]</f>
        <v>37</v>
      </c>
      <c r="L242" s="5">
        <f>Table62[[#This Row],[NUMBER DRAWN 4]]</f>
        <v>40</v>
      </c>
      <c r="M242" s="5">
        <f>Table62[[#This Row],[NUMBER DRAWN 5]]</f>
        <v>42</v>
      </c>
      <c r="N242" s="5">
        <f>Table62[[#This Row],[GRAND NUMBER]]</f>
        <v>6</v>
      </c>
      <c r="O242" s="20">
        <f>Table62[[#This Row],[NUMBER DRAWN 12]]/48</f>
        <v>0.4375</v>
      </c>
      <c r="P242" s="20">
        <f>Table62[[#This Row],[NUMBER DRAWN 23]]/48</f>
        <v>0.52083333333333337</v>
      </c>
      <c r="Q242" s="20">
        <f>Table62[[#This Row],[NUMBER DRAWN 34]]/48</f>
        <v>0.77083333333333337</v>
      </c>
      <c r="R242" s="20">
        <f>Table62[[#This Row],[NUMBER DRAWN 45]]/48</f>
        <v>0.83333333333333337</v>
      </c>
      <c r="S242" s="20">
        <f>Table62[[#This Row],[NUMBER DRAWN 56]]/48</f>
        <v>0.875</v>
      </c>
      <c r="T242" s="20">
        <f>Table62[[#This Row],[GRAND NUMBER7]]/6</f>
        <v>1</v>
      </c>
      <c r="U242" s="23">
        <f>Table62[[#This Row],[NUMBER DRAWN 122]]*2^32</f>
        <v>1879048192</v>
      </c>
      <c r="V242" s="23">
        <f>Table62[[#This Row],[NUMBER DRAWN 233]]*2^32</f>
        <v>2236962133.3333335</v>
      </c>
      <c r="W242" s="23">
        <f>Table62[[#This Row],[NUMBER DRAWN 344]]*2^32</f>
        <v>3310703957.3333335</v>
      </c>
      <c r="X242" s="23">
        <f>Table62[[#This Row],[NUMBER DRAWN 455]]*2^32</f>
        <v>3579139413.3333335</v>
      </c>
      <c r="Y242" s="23">
        <f>Table62[[#This Row],[NUMBER DRAWN 566]]*2^32</f>
        <v>3758096384</v>
      </c>
      <c r="Z242" s="23">
        <f>Table62[[#This Row],[GRAND NUMBER77]]*2^32</f>
        <v>4294967296</v>
      </c>
    </row>
    <row r="243" spans="1:26" x14ac:dyDescent="0.25">
      <c r="A243" s="6">
        <v>240</v>
      </c>
      <c r="B243" s="10">
        <v>43500</v>
      </c>
      <c r="C243" s="6">
        <v>3</v>
      </c>
      <c r="D243" s="6">
        <v>15</v>
      </c>
      <c r="E243" s="6">
        <v>16</v>
      </c>
      <c r="F243" s="6">
        <v>42</v>
      </c>
      <c r="G243" s="6">
        <v>45</v>
      </c>
      <c r="H243" s="6">
        <v>5</v>
      </c>
      <c r="I243" s="5">
        <f>Table62[[#This Row],[NUMBER DRAWN 1]]</f>
        <v>3</v>
      </c>
      <c r="J243" s="5">
        <f>Table62[[#This Row],[NUMBER DRAWN 2]]</f>
        <v>15</v>
      </c>
      <c r="K243" s="5">
        <f>Table62[[#This Row],[NUMBER DRAWN 3]]</f>
        <v>16</v>
      </c>
      <c r="L243" s="5">
        <f>Table62[[#This Row],[NUMBER DRAWN 4]]</f>
        <v>42</v>
      </c>
      <c r="M243" s="5">
        <f>Table62[[#This Row],[NUMBER DRAWN 5]]</f>
        <v>45</v>
      </c>
      <c r="N243" s="5">
        <f>Table62[[#This Row],[GRAND NUMBER]]</f>
        <v>5</v>
      </c>
      <c r="O243" s="20">
        <f>Table62[[#This Row],[NUMBER DRAWN 12]]/48</f>
        <v>6.25E-2</v>
      </c>
      <c r="P243" s="20">
        <f>Table62[[#This Row],[NUMBER DRAWN 23]]/48</f>
        <v>0.3125</v>
      </c>
      <c r="Q243" s="20">
        <f>Table62[[#This Row],[NUMBER DRAWN 34]]/48</f>
        <v>0.33333333333333331</v>
      </c>
      <c r="R243" s="20">
        <f>Table62[[#This Row],[NUMBER DRAWN 45]]/48</f>
        <v>0.875</v>
      </c>
      <c r="S243" s="20">
        <f>Table62[[#This Row],[NUMBER DRAWN 56]]/48</f>
        <v>0.9375</v>
      </c>
      <c r="T243" s="20">
        <f>Table62[[#This Row],[GRAND NUMBER7]]/6</f>
        <v>0.83333333333333337</v>
      </c>
      <c r="U243" s="23">
        <f>Table62[[#This Row],[NUMBER DRAWN 122]]*2^32</f>
        <v>268435456</v>
      </c>
      <c r="V243" s="23">
        <f>Table62[[#This Row],[NUMBER DRAWN 233]]*2^32</f>
        <v>1342177280</v>
      </c>
      <c r="W243" s="23">
        <f>Table62[[#This Row],[NUMBER DRAWN 344]]*2^32</f>
        <v>1431655765.3333333</v>
      </c>
      <c r="X243" s="23">
        <f>Table62[[#This Row],[NUMBER DRAWN 455]]*2^32</f>
        <v>3758096384</v>
      </c>
      <c r="Y243" s="23">
        <f>Table62[[#This Row],[NUMBER DRAWN 566]]*2^32</f>
        <v>4026531840</v>
      </c>
      <c r="Z243" s="23">
        <f>Table62[[#This Row],[GRAND NUMBER77]]*2^32</f>
        <v>3579139413.3333335</v>
      </c>
    </row>
    <row r="244" spans="1:26" x14ac:dyDescent="0.25">
      <c r="A244" s="5">
        <v>241</v>
      </c>
      <c r="B244" s="9">
        <v>43503</v>
      </c>
      <c r="C244" s="5">
        <v>13</v>
      </c>
      <c r="D244" s="5">
        <v>22</v>
      </c>
      <c r="E244" s="5">
        <v>32</v>
      </c>
      <c r="F244" s="5">
        <v>34</v>
      </c>
      <c r="G244" s="5">
        <v>46</v>
      </c>
      <c r="H244" s="5">
        <v>5</v>
      </c>
      <c r="I244" s="5">
        <f>Table62[[#This Row],[NUMBER DRAWN 1]]</f>
        <v>13</v>
      </c>
      <c r="J244" s="5">
        <f>Table62[[#This Row],[NUMBER DRAWN 2]]</f>
        <v>22</v>
      </c>
      <c r="K244" s="5">
        <f>Table62[[#This Row],[NUMBER DRAWN 3]]</f>
        <v>32</v>
      </c>
      <c r="L244" s="5">
        <f>Table62[[#This Row],[NUMBER DRAWN 4]]</f>
        <v>34</v>
      </c>
      <c r="M244" s="5">
        <f>Table62[[#This Row],[NUMBER DRAWN 5]]</f>
        <v>46</v>
      </c>
      <c r="N244" s="5">
        <f>Table62[[#This Row],[GRAND NUMBER]]</f>
        <v>5</v>
      </c>
      <c r="O244" s="20">
        <f>Table62[[#This Row],[NUMBER DRAWN 12]]/48</f>
        <v>0.27083333333333331</v>
      </c>
      <c r="P244" s="20">
        <f>Table62[[#This Row],[NUMBER DRAWN 23]]/48</f>
        <v>0.45833333333333331</v>
      </c>
      <c r="Q244" s="20">
        <f>Table62[[#This Row],[NUMBER DRAWN 34]]/48</f>
        <v>0.66666666666666663</v>
      </c>
      <c r="R244" s="20">
        <f>Table62[[#This Row],[NUMBER DRAWN 45]]/48</f>
        <v>0.70833333333333337</v>
      </c>
      <c r="S244" s="20">
        <f>Table62[[#This Row],[NUMBER DRAWN 56]]/48</f>
        <v>0.95833333333333337</v>
      </c>
      <c r="T244" s="20">
        <f>Table62[[#This Row],[GRAND NUMBER7]]/6</f>
        <v>0.83333333333333337</v>
      </c>
      <c r="U244" s="23">
        <f>Table62[[#This Row],[NUMBER DRAWN 122]]*2^32</f>
        <v>1163220309.3333333</v>
      </c>
      <c r="V244" s="23">
        <f>Table62[[#This Row],[NUMBER DRAWN 233]]*2^32</f>
        <v>1968526677.3333333</v>
      </c>
      <c r="W244" s="23">
        <f>Table62[[#This Row],[NUMBER DRAWN 344]]*2^32</f>
        <v>2863311530.6666665</v>
      </c>
      <c r="X244" s="23">
        <f>Table62[[#This Row],[NUMBER DRAWN 455]]*2^32</f>
        <v>3042268501.3333335</v>
      </c>
      <c r="Y244" s="23">
        <f>Table62[[#This Row],[NUMBER DRAWN 566]]*2^32</f>
        <v>4116010325.3333335</v>
      </c>
      <c r="Z244" s="23">
        <f>Table62[[#This Row],[GRAND NUMBER77]]*2^32</f>
        <v>3579139413.3333335</v>
      </c>
    </row>
    <row r="245" spans="1:26" x14ac:dyDescent="0.25">
      <c r="A245" s="6">
        <v>242</v>
      </c>
      <c r="B245" s="10">
        <v>43507</v>
      </c>
      <c r="C245" s="6">
        <v>14</v>
      </c>
      <c r="D245" s="6">
        <v>23</v>
      </c>
      <c r="E245" s="6">
        <v>41</v>
      </c>
      <c r="F245" s="6">
        <v>46</v>
      </c>
      <c r="G245" s="6">
        <v>47</v>
      </c>
      <c r="H245" s="6">
        <v>5</v>
      </c>
      <c r="I245" s="5">
        <f>Table62[[#This Row],[NUMBER DRAWN 1]]</f>
        <v>14</v>
      </c>
      <c r="J245" s="5">
        <f>Table62[[#This Row],[NUMBER DRAWN 2]]</f>
        <v>23</v>
      </c>
      <c r="K245" s="5">
        <f>Table62[[#This Row],[NUMBER DRAWN 3]]</f>
        <v>41</v>
      </c>
      <c r="L245" s="5">
        <f>Table62[[#This Row],[NUMBER DRAWN 4]]</f>
        <v>46</v>
      </c>
      <c r="M245" s="5">
        <f>Table62[[#This Row],[NUMBER DRAWN 5]]</f>
        <v>47</v>
      </c>
      <c r="N245" s="5">
        <f>Table62[[#This Row],[GRAND NUMBER]]</f>
        <v>5</v>
      </c>
      <c r="O245" s="20">
        <f>Table62[[#This Row],[NUMBER DRAWN 12]]/48</f>
        <v>0.29166666666666669</v>
      </c>
      <c r="P245" s="20">
        <f>Table62[[#This Row],[NUMBER DRAWN 23]]/48</f>
        <v>0.47916666666666669</v>
      </c>
      <c r="Q245" s="20">
        <f>Table62[[#This Row],[NUMBER DRAWN 34]]/48</f>
        <v>0.85416666666666663</v>
      </c>
      <c r="R245" s="20">
        <f>Table62[[#This Row],[NUMBER DRAWN 45]]/48</f>
        <v>0.95833333333333337</v>
      </c>
      <c r="S245" s="20">
        <f>Table62[[#This Row],[NUMBER DRAWN 56]]/48</f>
        <v>0.97916666666666663</v>
      </c>
      <c r="T245" s="20">
        <f>Table62[[#This Row],[GRAND NUMBER7]]/6</f>
        <v>0.83333333333333337</v>
      </c>
      <c r="U245" s="23">
        <f>Table62[[#This Row],[NUMBER DRAWN 122]]*2^32</f>
        <v>1252698794.6666667</v>
      </c>
      <c r="V245" s="23">
        <f>Table62[[#This Row],[NUMBER DRAWN 233]]*2^32</f>
        <v>2058005162.6666667</v>
      </c>
      <c r="W245" s="23">
        <f>Table62[[#This Row],[NUMBER DRAWN 344]]*2^32</f>
        <v>3668617898.6666665</v>
      </c>
      <c r="X245" s="23">
        <f>Table62[[#This Row],[NUMBER DRAWN 455]]*2^32</f>
        <v>4116010325.3333335</v>
      </c>
      <c r="Y245" s="23">
        <f>Table62[[#This Row],[NUMBER DRAWN 566]]*2^32</f>
        <v>4205488810.6666665</v>
      </c>
      <c r="Z245" s="23">
        <f>Table62[[#This Row],[GRAND NUMBER77]]*2^32</f>
        <v>3579139413.3333335</v>
      </c>
    </row>
    <row r="246" spans="1:26" x14ac:dyDescent="0.25">
      <c r="A246" s="5">
        <v>243</v>
      </c>
      <c r="B246" s="9">
        <v>43510</v>
      </c>
      <c r="C246" s="5">
        <v>1</v>
      </c>
      <c r="D246" s="5">
        <v>5</v>
      </c>
      <c r="E246" s="5">
        <v>10</v>
      </c>
      <c r="F246" s="5">
        <v>33</v>
      </c>
      <c r="G246" s="5">
        <v>48</v>
      </c>
      <c r="H246" s="5">
        <v>2</v>
      </c>
      <c r="I246" s="5">
        <f>Table62[[#This Row],[NUMBER DRAWN 1]]</f>
        <v>1</v>
      </c>
      <c r="J246" s="5">
        <f>Table62[[#This Row],[NUMBER DRAWN 2]]</f>
        <v>5</v>
      </c>
      <c r="K246" s="5">
        <f>Table62[[#This Row],[NUMBER DRAWN 3]]</f>
        <v>10</v>
      </c>
      <c r="L246" s="5">
        <f>Table62[[#This Row],[NUMBER DRAWN 4]]</f>
        <v>33</v>
      </c>
      <c r="M246" s="5">
        <f>Table62[[#This Row],[NUMBER DRAWN 5]]</f>
        <v>48</v>
      </c>
      <c r="N246" s="5">
        <f>Table62[[#This Row],[GRAND NUMBER]]</f>
        <v>2</v>
      </c>
      <c r="O246" s="20">
        <f>Table62[[#This Row],[NUMBER DRAWN 12]]/48</f>
        <v>2.0833333333333332E-2</v>
      </c>
      <c r="P246" s="20">
        <f>Table62[[#This Row],[NUMBER DRAWN 23]]/48</f>
        <v>0.10416666666666667</v>
      </c>
      <c r="Q246" s="20">
        <f>Table62[[#This Row],[NUMBER DRAWN 34]]/48</f>
        <v>0.20833333333333334</v>
      </c>
      <c r="R246" s="20">
        <f>Table62[[#This Row],[NUMBER DRAWN 45]]/48</f>
        <v>0.6875</v>
      </c>
      <c r="S246" s="20">
        <f>Table62[[#This Row],[NUMBER DRAWN 56]]/48</f>
        <v>1</v>
      </c>
      <c r="T246" s="20">
        <f>Table62[[#This Row],[GRAND NUMBER7]]/6</f>
        <v>0.33333333333333331</v>
      </c>
      <c r="U246" s="23">
        <f>Table62[[#This Row],[NUMBER DRAWN 122]]*2^32</f>
        <v>89478485.333333328</v>
      </c>
      <c r="V246" s="23">
        <f>Table62[[#This Row],[NUMBER DRAWN 233]]*2^32</f>
        <v>447392426.66666669</v>
      </c>
      <c r="W246" s="23">
        <f>Table62[[#This Row],[NUMBER DRAWN 344]]*2^32</f>
        <v>894784853.33333337</v>
      </c>
      <c r="X246" s="23">
        <f>Table62[[#This Row],[NUMBER DRAWN 455]]*2^32</f>
        <v>2952790016</v>
      </c>
      <c r="Y246" s="23">
        <f>Table62[[#This Row],[NUMBER DRAWN 566]]*2^32</f>
        <v>4294967296</v>
      </c>
      <c r="Z246" s="23">
        <f>Table62[[#This Row],[GRAND NUMBER77]]*2^32</f>
        <v>1431655765.3333333</v>
      </c>
    </row>
    <row r="247" spans="1:26" x14ac:dyDescent="0.25">
      <c r="A247" s="6">
        <v>244</v>
      </c>
      <c r="B247" s="10">
        <v>43514</v>
      </c>
      <c r="C247" s="6">
        <v>7</v>
      </c>
      <c r="D247" s="6">
        <v>9</v>
      </c>
      <c r="E247" s="6">
        <v>14</v>
      </c>
      <c r="F247" s="6">
        <v>25</v>
      </c>
      <c r="G247" s="6">
        <v>46</v>
      </c>
      <c r="H247" s="6">
        <v>1</v>
      </c>
      <c r="I247" s="5">
        <f>Table62[[#This Row],[NUMBER DRAWN 1]]</f>
        <v>7</v>
      </c>
      <c r="J247" s="5">
        <f>Table62[[#This Row],[NUMBER DRAWN 2]]</f>
        <v>9</v>
      </c>
      <c r="K247" s="5">
        <f>Table62[[#This Row],[NUMBER DRAWN 3]]</f>
        <v>14</v>
      </c>
      <c r="L247" s="5">
        <f>Table62[[#This Row],[NUMBER DRAWN 4]]</f>
        <v>25</v>
      </c>
      <c r="M247" s="5">
        <f>Table62[[#This Row],[NUMBER DRAWN 5]]</f>
        <v>46</v>
      </c>
      <c r="N247" s="5">
        <f>Table62[[#This Row],[GRAND NUMBER]]</f>
        <v>1</v>
      </c>
      <c r="O247" s="20">
        <f>Table62[[#This Row],[NUMBER DRAWN 12]]/48</f>
        <v>0.14583333333333334</v>
      </c>
      <c r="P247" s="20">
        <f>Table62[[#This Row],[NUMBER DRAWN 23]]/48</f>
        <v>0.1875</v>
      </c>
      <c r="Q247" s="20">
        <f>Table62[[#This Row],[NUMBER DRAWN 34]]/48</f>
        <v>0.29166666666666669</v>
      </c>
      <c r="R247" s="20">
        <f>Table62[[#This Row],[NUMBER DRAWN 45]]/48</f>
        <v>0.52083333333333337</v>
      </c>
      <c r="S247" s="20">
        <f>Table62[[#This Row],[NUMBER DRAWN 56]]/48</f>
        <v>0.95833333333333337</v>
      </c>
      <c r="T247" s="20">
        <f>Table62[[#This Row],[GRAND NUMBER7]]/6</f>
        <v>0.16666666666666666</v>
      </c>
      <c r="U247" s="23">
        <f>Table62[[#This Row],[NUMBER DRAWN 122]]*2^32</f>
        <v>626349397.33333337</v>
      </c>
      <c r="V247" s="23">
        <f>Table62[[#This Row],[NUMBER DRAWN 233]]*2^32</f>
        <v>805306368</v>
      </c>
      <c r="W247" s="23">
        <f>Table62[[#This Row],[NUMBER DRAWN 344]]*2^32</f>
        <v>1252698794.6666667</v>
      </c>
      <c r="X247" s="23">
        <f>Table62[[#This Row],[NUMBER DRAWN 455]]*2^32</f>
        <v>2236962133.3333335</v>
      </c>
      <c r="Y247" s="23">
        <f>Table62[[#This Row],[NUMBER DRAWN 566]]*2^32</f>
        <v>4116010325.3333335</v>
      </c>
      <c r="Z247" s="23">
        <f>Table62[[#This Row],[GRAND NUMBER77]]*2^32</f>
        <v>715827882.66666663</v>
      </c>
    </row>
    <row r="248" spans="1:26" x14ac:dyDescent="0.25">
      <c r="A248" s="5">
        <v>245</v>
      </c>
      <c r="B248" s="9">
        <v>43517</v>
      </c>
      <c r="C248" s="5">
        <v>1</v>
      </c>
      <c r="D248" s="5">
        <v>9</v>
      </c>
      <c r="E248" s="5">
        <v>11</v>
      </c>
      <c r="F248" s="5">
        <v>32</v>
      </c>
      <c r="G248" s="5">
        <v>41</v>
      </c>
      <c r="H248" s="5">
        <v>7</v>
      </c>
      <c r="I248" s="5">
        <f>Table62[[#This Row],[NUMBER DRAWN 1]]</f>
        <v>1</v>
      </c>
      <c r="J248" s="5">
        <f>Table62[[#This Row],[NUMBER DRAWN 2]]</f>
        <v>9</v>
      </c>
      <c r="K248" s="5">
        <f>Table62[[#This Row],[NUMBER DRAWN 3]]</f>
        <v>11</v>
      </c>
      <c r="L248" s="5">
        <f>Table62[[#This Row],[NUMBER DRAWN 4]]</f>
        <v>32</v>
      </c>
      <c r="M248" s="5">
        <f>Table62[[#This Row],[NUMBER DRAWN 5]]</f>
        <v>41</v>
      </c>
      <c r="N248" s="5">
        <f>Table62[[#This Row],[GRAND NUMBER]]</f>
        <v>7</v>
      </c>
      <c r="O248" s="20">
        <f>Table62[[#This Row],[NUMBER DRAWN 12]]/48</f>
        <v>2.0833333333333332E-2</v>
      </c>
      <c r="P248" s="20">
        <f>Table62[[#This Row],[NUMBER DRAWN 23]]/48</f>
        <v>0.1875</v>
      </c>
      <c r="Q248" s="20">
        <f>Table62[[#This Row],[NUMBER DRAWN 34]]/48</f>
        <v>0.22916666666666666</v>
      </c>
      <c r="R248" s="20">
        <f>Table62[[#This Row],[NUMBER DRAWN 45]]/48</f>
        <v>0.66666666666666663</v>
      </c>
      <c r="S248" s="20">
        <f>Table62[[#This Row],[NUMBER DRAWN 56]]/48</f>
        <v>0.85416666666666663</v>
      </c>
      <c r="T248" s="20">
        <f>Table62[[#This Row],[GRAND NUMBER7]]/6</f>
        <v>1.1666666666666667</v>
      </c>
      <c r="U248" s="23">
        <f>Table62[[#This Row],[NUMBER DRAWN 122]]*2^32</f>
        <v>89478485.333333328</v>
      </c>
      <c r="V248" s="23">
        <f>Table62[[#This Row],[NUMBER DRAWN 233]]*2^32</f>
        <v>805306368</v>
      </c>
      <c r="W248" s="23">
        <f>Table62[[#This Row],[NUMBER DRAWN 344]]*2^32</f>
        <v>984263338.66666663</v>
      </c>
      <c r="X248" s="23">
        <f>Table62[[#This Row],[NUMBER DRAWN 455]]*2^32</f>
        <v>2863311530.6666665</v>
      </c>
      <c r="Y248" s="23">
        <f>Table62[[#This Row],[NUMBER DRAWN 566]]*2^32</f>
        <v>3668617898.6666665</v>
      </c>
      <c r="Z248" s="23">
        <f>Table62[[#This Row],[GRAND NUMBER77]]*2^32</f>
        <v>5010795178.666667</v>
      </c>
    </row>
    <row r="249" spans="1:26" x14ac:dyDescent="0.25">
      <c r="A249" s="6">
        <v>246</v>
      </c>
      <c r="B249" s="10">
        <v>43521</v>
      </c>
      <c r="C249" s="6">
        <v>2</v>
      </c>
      <c r="D249" s="6">
        <v>18</v>
      </c>
      <c r="E249" s="6">
        <v>26</v>
      </c>
      <c r="F249" s="6">
        <v>37</v>
      </c>
      <c r="G249" s="6">
        <v>48</v>
      </c>
      <c r="H249" s="6">
        <v>5</v>
      </c>
      <c r="I249" s="5">
        <f>Table62[[#This Row],[NUMBER DRAWN 1]]</f>
        <v>2</v>
      </c>
      <c r="J249" s="5">
        <f>Table62[[#This Row],[NUMBER DRAWN 2]]</f>
        <v>18</v>
      </c>
      <c r="K249" s="5">
        <f>Table62[[#This Row],[NUMBER DRAWN 3]]</f>
        <v>26</v>
      </c>
      <c r="L249" s="5">
        <f>Table62[[#This Row],[NUMBER DRAWN 4]]</f>
        <v>37</v>
      </c>
      <c r="M249" s="5">
        <f>Table62[[#This Row],[NUMBER DRAWN 5]]</f>
        <v>48</v>
      </c>
      <c r="N249" s="5">
        <f>Table62[[#This Row],[GRAND NUMBER]]</f>
        <v>5</v>
      </c>
      <c r="O249" s="20">
        <f>Table62[[#This Row],[NUMBER DRAWN 12]]/48</f>
        <v>4.1666666666666664E-2</v>
      </c>
      <c r="P249" s="20">
        <f>Table62[[#This Row],[NUMBER DRAWN 23]]/48</f>
        <v>0.375</v>
      </c>
      <c r="Q249" s="20">
        <f>Table62[[#This Row],[NUMBER DRAWN 34]]/48</f>
        <v>0.54166666666666663</v>
      </c>
      <c r="R249" s="20">
        <f>Table62[[#This Row],[NUMBER DRAWN 45]]/48</f>
        <v>0.77083333333333337</v>
      </c>
      <c r="S249" s="20">
        <f>Table62[[#This Row],[NUMBER DRAWN 56]]/48</f>
        <v>1</v>
      </c>
      <c r="T249" s="20">
        <f>Table62[[#This Row],[GRAND NUMBER7]]/6</f>
        <v>0.83333333333333337</v>
      </c>
      <c r="U249" s="23">
        <f>Table62[[#This Row],[NUMBER DRAWN 122]]*2^32</f>
        <v>178956970.66666666</v>
      </c>
      <c r="V249" s="23">
        <f>Table62[[#This Row],[NUMBER DRAWN 233]]*2^32</f>
        <v>1610612736</v>
      </c>
      <c r="W249" s="23">
        <f>Table62[[#This Row],[NUMBER DRAWN 344]]*2^32</f>
        <v>2326440618.6666665</v>
      </c>
      <c r="X249" s="23">
        <f>Table62[[#This Row],[NUMBER DRAWN 455]]*2^32</f>
        <v>3310703957.3333335</v>
      </c>
      <c r="Y249" s="23">
        <f>Table62[[#This Row],[NUMBER DRAWN 566]]*2^32</f>
        <v>4294967296</v>
      </c>
      <c r="Z249" s="23">
        <f>Table62[[#This Row],[GRAND NUMBER77]]*2^32</f>
        <v>3579139413.3333335</v>
      </c>
    </row>
    <row r="250" spans="1:26" x14ac:dyDescent="0.25">
      <c r="A250" s="5">
        <v>247</v>
      </c>
      <c r="B250" s="9">
        <v>43524</v>
      </c>
      <c r="C250" s="5">
        <v>4</v>
      </c>
      <c r="D250" s="5">
        <v>21</v>
      </c>
      <c r="E250" s="5">
        <v>29</v>
      </c>
      <c r="F250" s="5">
        <v>30</v>
      </c>
      <c r="G250" s="5">
        <v>35</v>
      </c>
      <c r="H250" s="5">
        <v>3</v>
      </c>
      <c r="I250" s="5">
        <f>Table62[[#This Row],[NUMBER DRAWN 1]]</f>
        <v>4</v>
      </c>
      <c r="J250" s="5">
        <f>Table62[[#This Row],[NUMBER DRAWN 2]]</f>
        <v>21</v>
      </c>
      <c r="K250" s="5">
        <f>Table62[[#This Row],[NUMBER DRAWN 3]]</f>
        <v>29</v>
      </c>
      <c r="L250" s="5">
        <f>Table62[[#This Row],[NUMBER DRAWN 4]]</f>
        <v>30</v>
      </c>
      <c r="M250" s="5">
        <f>Table62[[#This Row],[NUMBER DRAWN 5]]</f>
        <v>35</v>
      </c>
      <c r="N250" s="5">
        <f>Table62[[#This Row],[GRAND NUMBER]]</f>
        <v>3</v>
      </c>
      <c r="O250" s="20">
        <f>Table62[[#This Row],[NUMBER DRAWN 12]]/48</f>
        <v>8.3333333333333329E-2</v>
      </c>
      <c r="P250" s="20">
        <f>Table62[[#This Row],[NUMBER DRAWN 23]]/48</f>
        <v>0.4375</v>
      </c>
      <c r="Q250" s="20">
        <f>Table62[[#This Row],[NUMBER DRAWN 34]]/48</f>
        <v>0.60416666666666663</v>
      </c>
      <c r="R250" s="20">
        <f>Table62[[#This Row],[NUMBER DRAWN 45]]/48</f>
        <v>0.625</v>
      </c>
      <c r="S250" s="20">
        <f>Table62[[#This Row],[NUMBER DRAWN 56]]/48</f>
        <v>0.72916666666666663</v>
      </c>
      <c r="T250" s="20">
        <f>Table62[[#This Row],[GRAND NUMBER7]]/6</f>
        <v>0.5</v>
      </c>
      <c r="U250" s="23">
        <f>Table62[[#This Row],[NUMBER DRAWN 122]]*2^32</f>
        <v>357913941.33333331</v>
      </c>
      <c r="V250" s="23">
        <f>Table62[[#This Row],[NUMBER DRAWN 233]]*2^32</f>
        <v>1879048192</v>
      </c>
      <c r="W250" s="23">
        <f>Table62[[#This Row],[NUMBER DRAWN 344]]*2^32</f>
        <v>2594876074.6666665</v>
      </c>
      <c r="X250" s="23">
        <f>Table62[[#This Row],[NUMBER DRAWN 455]]*2^32</f>
        <v>2684354560</v>
      </c>
      <c r="Y250" s="23">
        <f>Table62[[#This Row],[NUMBER DRAWN 566]]*2^32</f>
        <v>3131746986.6666665</v>
      </c>
      <c r="Z250" s="23">
        <f>Table62[[#This Row],[GRAND NUMBER77]]*2^32</f>
        <v>2147483648</v>
      </c>
    </row>
    <row r="251" spans="1:26" x14ac:dyDescent="0.25">
      <c r="A251" s="6">
        <v>248</v>
      </c>
      <c r="B251" s="10">
        <v>43528</v>
      </c>
      <c r="C251" s="6">
        <v>1</v>
      </c>
      <c r="D251" s="6">
        <v>9</v>
      </c>
      <c r="E251" s="6">
        <v>21</v>
      </c>
      <c r="F251" s="6">
        <v>31</v>
      </c>
      <c r="G251" s="6">
        <v>39</v>
      </c>
      <c r="H251" s="6">
        <v>7</v>
      </c>
      <c r="I251" s="5">
        <f>Table62[[#This Row],[NUMBER DRAWN 1]]</f>
        <v>1</v>
      </c>
      <c r="J251" s="5">
        <f>Table62[[#This Row],[NUMBER DRAWN 2]]</f>
        <v>9</v>
      </c>
      <c r="K251" s="5">
        <f>Table62[[#This Row],[NUMBER DRAWN 3]]</f>
        <v>21</v>
      </c>
      <c r="L251" s="5">
        <f>Table62[[#This Row],[NUMBER DRAWN 4]]</f>
        <v>31</v>
      </c>
      <c r="M251" s="5">
        <f>Table62[[#This Row],[NUMBER DRAWN 5]]</f>
        <v>39</v>
      </c>
      <c r="N251" s="5">
        <f>Table62[[#This Row],[GRAND NUMBER]]</f>
        <v>7</v>
      </c>
      <c r="O251" s="20">
        <f>Table62[[#This Row],[NUMBER DRAWN 12]]/48</f>
        <v>2.0833333333333332E-2</v>
      </c>
      <c r="P251" s="20">
        <f>Table62[[#This Row],[NUMBER DRAWN 23]]/48</f>
        <v>0.1875</v>
      </c>
      <c r="Q251" s="20">
        <f>Table62[[#This Row],[NUMBER DRAWN 34]]/48</f>
        <v>0.4375</v>
      </c>
      <c r="R251" s="20">
        <f>Table62[[#This Row],[NUMBER DRAWN 45]]/48</f>
        <v>0.64583333333333337</v>
      </c>
      <c r="S251" s="20">
        <f>Table62[[#This Row],[NUMBER DRAWN 56]]/48</f>
        <v>0.8125</v>
      </c>
      <c r="T251" s="20">
        <f>Table62[[#This Row],[GRAND NUMBER7]]/6</f>
        <v>1.1666666666666667</v>
      </c>
      <c r="U251" s="23">
        <f>Table62[[#This Row],[NUMBER DRAWN 122]]*2^32</f>
        <v>89478485.333333328</v>
      </c>
      <c r="V251" s="23">
        <f>Table62[[#This Row],[NUMBER DRAWN 233]]*2^32</f>
        <v>805306368</v>
      </c>
      <c r="W251" s="23">
        <f>Table62[[#This Row],[NUMBER DRAWN 344]]*2^32</f>
        <v>1879048192</v>
      </c>
      <c r="X251" s="23">
        <f>Table62[[#This Row],[NUMBER DRAWN 455]]*2^32</f>
        <v>2773833045.3333335</v>
      </c>
      <c r="Y251" s="23">
        <f>Table62[[#This Row],[NUMBER DRAWN 566]]*2^32</f>
        <v>3489660928</v>
      </c>
      <c r="Z251" s="23">
        <f>Table62[[#This Row],[GRAND NUMBER77]]*2^32</f>
        <v>5010795178.666667</v>
      </c>
    </row>
    <row r="252" spans="1:26" x14ac:dyDescent="0.25">
      <c r="A252" s="5">
        <v>249</v>
      </c>
      <c r="B252" s="9">
        <v>43531</v>
      </c>
      <c r="C252" s="5">
        <v>12</v>
      </c>
      <c r="D252" s="5">
        <v>14</v>
      </c>
      <c r="E252" s="5">
        <v>15</v>
      </c>
      <c r="F252" s="5">
        <v>29</v>
      </c>
      <c r="G252" s="5">
        <v>30</v>
      </c>
      <c r="H252" s="5">
        <v>5</v>
      </c>
      <c r="I252" s="5">
        <f>Table62[[#This Row],[NUMBER DRAWN 1]]</f>
        <v>12</v>
      </c>
      <c r="J252" s="5">
        <f>Table62[[#This Row],[NUMBER DRAWN 2]]</f>
        <v>14</v>
      </c>
      <c r="K252" s="5">
        <f>Table62[[#This Row],[NUMBER DRAWN 3]]</f>
        <v>15</v>
      </c>
      <c r="L252" s="5">
        <f>Table62[[#This Row],[NUMBER DRAWN 4]]</f>
        <v>29</v>
      </c>
      <c r="M252" s="5">
        <f>Table62[[#This Row],[NUMBER DRAWN 5]]</f>
        <v>30</v>
      </c>
      <c r="N252" s="5">
        <f>Table62[[#This Row],[GRAND NUMBER]]</f>
        <v>5</v>
      </c>
      <c r="O252" s="20">
        <f>Table62[[#This Row],[NUMBER DRAWN 12]]/48</f>
        <v>0.25</v>
      </c>
      <c r="P252" s="20">
        <f>Table62[[#This Row],[NUMBER DRAWN 23]]/48</f>
        <v>0.29166666666666669</v>
      </c>
      <c r="Q252" s="20">
        <f>Table62[[#This Row],[NUMBER DRAWN 34]]/48</f>
        <v>0.3125</v>
      </c>
      <c r="R252" s="20">
        <f>Table62[[#This Row],[NUMBER DRAWN 45]]/48</f>
        <v>0.60416666666666663</v>
      </c>
      <c r="S252" s="20">
        <f>Table62[[#This Row],[NUMBER DRAWN 56]]/48</f>
        <v>0.625</v>
      </c>
      <c r="T252" s="20">
        <f>Table62[[#This Row],[GRAND NUMBER7]]/6</f>
        <v>0.83333333333333337</v>
      </c>
      <c r="U252" s="23">
        <f>Table62[[#This Row],[NUMBER DRAWN 122]]*2^32</f>
        <v>1073741824</v>
      </c>
      <c r="V252" s="23">
        <f>Table62[[#This Row],[NUMBER DRAWN 233]]*2^32</f>
        <v>1252698794.6666667</v>
      </c>
      <c r="W252" s="23">
        <f>Table62[[#This Row],[NUMBER DRAWN 344]]*2^32</f>
        <v>1342177280</v>
      </c>
      <c r="X252" s="23">
        <f>Table62[[#This Row],[NUMBER DRAWN 455]]*2^32</f>
        <v>2594876074.6666665</v>
      </c>
      <c r="Y252" s="23">
        <f>Table62[[#This Row],[NUMBER DRAWN 566]]*2^32</f>
        <v>2684354560</v>
      </c>
      <c r="Z252" s="23">
        <f>Table62[[#This Row],[GRAND NUMBER77]]*2^32</f>
        <v>3579139413.3333335</v>
      </c>
    </row>
    <row r="253" spans="1:26" x14ac:dyDescent="0.25">
      <c r="A253" s="6">
        <v>250</v>
      </c>
      <c r="B253" s="10">
        <v>43535</v>
      </c>
      <c r="C253" s="6">
        <v>7</v>
      </c>
      <c r="D253" s="6">
        <v>10</v>
      </c>
      <c r="E253" s="6">
        <v>25</v>
      </c>
      <c r="F253" s="6">
        <v>30</v>
      </c>
      <c r="G253" s="6">
        <v>47</v>
      </c>
      <c r="H253" s="6">
        <v>5</v>
      </c>
      <c r="I253" s="5">
        <f>Table62[[#This Row],[NUMBER DRAWN 1]]</f>
        <v>7</v>
      </c>
      <c r="J253" s="5">
        <f>Table62[[#This Row],[NUMBER DRAWN 2]]</f>
        <v>10</v>
      </c>
      <c r="K253" s="5">
        <f>Table62[[#This Row],[NUMBER DRAWN 3]]</f>
        <v>25</v>
      </c>
      <c r="L253" s="5">
        <f>Table62[[#This Row],[NUMBER DRAWN 4]]</f>
        <v>30</v>
      </c>
      <c r="M253" s="5">
        <f>Table62[[#This Row],[NUMBER DRAWN 5]]</f>
        <v>47</v>
      </c>
      <c r="N253" s="5">
        <f>Table62[[#This Row],[GRAND NUMBER]]</f>
        <v>5</v>
      </c>
      <c r="O253" s="20">
        <f>Table62[[#This Row],[NUMBER DRAWN 12]]/48</f>
        <v>0.14583333333333334</v>
      </c>
      <c r="P253" s="20">
        <f>Table62[[#This Row],[NUMBER DRAWN 23]]/48</f>
        <v>0.20833333333333334</v>
      </c>
      <c r="Q253" s="20">
        <f>Table62[[#This Row],[NUMBER DRAWN 34]]/48</f>
        <v>0.52083333333333337</v>
      </c>
      <c r="R253" s="20">
        <f>Table62[[#This Row],[NUMBER DRAWN 45]]/48</f>
        <v>0.625</v>
      </c>
      <c r="S253" s="20">
        <f>Table62[[#This Row],[NUMBER DRAWN 56]]/48</f>
        <v>0.97916666666666663</v>
      </c>
      <c r="T253" s="20">
        <f>Table62[[#This Row],[GRAND NUMBER7]]/6</f>
        <v>0.83333333333333337</v>
      </c>
      <c r="U253" s="23">
        <f>Table62[[#This Row],[NUMBER DRAWN 122]]*2^32</f>
        <v>626349397.33333337</v>
      </c>
      <c r="V253" s="23">
        <f>Table62[[#This Row],[NUMBER DRAWN 233]]*2^32</f>
        <v>894784853.33333337</v>
      </c>
      <c r="W253" s="23">
        <f>Table62[[#This Row],[NUMBER DRAWN 344]]*2^32</f>
        <v>2236962133.3333335</v>
      </c>
      <c r="X253" s="23">
        <f>Table62[[#This Row],[NUMBER DRAWN 455]]*2^32</f>
        <v>2684354560</v>
      </c>
      <c r="Y253" s="23">
        <f>Table62[[#This Row],[NUMBER DRAWN 566]]*2^32</f>
        <v>4205488810.6666665</v>
      </c>
      <c r="Z253" s="23">
        <f>Table62[[#This Row],[GRAND NUMBER77]]*2^32</f>
        <v>3579139413.3333335</v>
      </c>
    </row>
    <row r="254" spans="1:26" x14ac:dyDescent="0.25">
      <c r="A254" s="5">
        <v>251</v>
      </c>
      <c r="B254" s="9">
        <v>43538</v>
      </c>
      <c r="C254" s="5">
        <v>3</v>
      </c>
      <c r="D254" s="5">
        <v>13</v>
      </c>
      <c r="E254" s="5">
        <v>18</v>
      </c>
      <c r="F254" s="5">
        <v>29</v>
      </c>
      <c r="G254" s="5">
        <v>46</v>
      </c>
      <c r="H254" s="5">
        <v>1</v>
      </c>
      <c r="I254" s="5">
        <f>Table62[[#This Row],[NUMBER DRAWN 1]]</f>
        <v>3</v>
      </c>
      <c r="J254" s="5">
        <f>Table62[[#This Row],[NUMBER DRAWN 2]]</f>
        <v>13</v>
      </c>
      <c r="K254" s="5">
        <f>Table62[[#This Row],[NUMBER DRAWN 3]]</f>
        <v>18</v>
      </c>
      <c r="L254" s="5">
        <f>Table62[[#This Row],[NUMBER DRAWN 4]]</f>
        <v>29</v>
      </c>
      <c r="M254" s="5">
        <f>Table62[[#This Row],[NUMBER DRAWN 5]]</f>
        <v>46</v>
      </c>
      <c r="N254" s="5">
        <f>Table62[[#This Row],[GRAND NUMBER]]</f>
        <v>1</v>
      </c>
      <c r="O254" s="20">
        <f>Table62[[#This Row],[NUMBER DRAWN 12]]/48</f>
        <v>6.25E-2</v>
      </c>
      <c r="P254" s="20">
        <f>Table62[[#This Row],[NUMBER DRAWN 23]]/48</f>
        <v>0.27083333333333331</v>
      </c>
      <c r="Q254" s="20">
        <f>Table62[[#This Row],[NUMBER DRAWN 34]]/48</f>
        <v>0.375</v>
      </c>
      <c r="R254" s="20">
        <f>Table62[[#This Row],[NUMBER DRAWN 45]]/48</f>
        <v>0.60416666666666663</v>
      </c>
      <c r="S254" s="20">
        <f>Table62[[#This Row],[NUMBER DRAWN 56]]/48</f>
        <v>0.95833333333333337</v>
      </c>
      <c r="T254" s="20">
        <f>Table62[[#This Row],[GRAND NUMBER7]]/6</f>
        <v>0.16666666666666666</v>
      </c>
      <c r="U254" s="23">
        <f>Table62[[#This Row],[NUMBER DRAWN 122]]*2^32</f>
        <v>268435456</v>
      </c>
      <c r="V254" s="23">
        <f>Table62[[#This Row],[NUMBER DRAWN 233]]*2^32</f>
        <v>1163220309.3333333</v>
      </c>
      <c r="W254" s="23">
        <f>Table62[[#This Row],[NUMBER DRAWN 344]]*2^32</f>
        <v>1610612736</v>
      </c>
      <c r="X254" s="23">
        <f>Table62[[#This Row],[NUMBER DRAWN 455]]*2^32</f>
        <v>2594876074.6666665</v>
      </c>
      <c r="Y254" s="23">
        <f>Table62[[#This Row],[NUMBER DRAWN 566]]*2^32</f>
        <v>4116010325.3333335</v>
      </c>
      <c r="Z254" s="23">
        <f>Table62[[#This Row],[GRAND NUMBER77]]*2^32</f>
        <v>715827882.66666663</v>
      </c>
    </row>
    <row r="255" spans="1:26" x14ac:dyDescent="0.25">
      <c r="A255" s="6">
        <v>252</v>
      </c>
      <c r="B255" s="10">
        <v>43542</v>
      </c>
      <c r="C255" s="6">
        <v>1</v>
      </c>
      <c r="D255" s="6">
        <v>7</v>
      </c>
      <c r="E255" s="6">
        <v>11</v>
      </c>
      <c r="F255" s="6">
        <v>37</v>
      </c>
      <c r="G255" s="6">
        <v>47</v>
      </c>
      <c r="H255" s="6">
        <v>5</v>
      </c>
      <c r="I255" s="5">
        <f>Table62[[#This Row],[NUMBER DRAWN 1]]</f>
        <v>1</v>
      </c>
      <c r="J255" s="5">
        <f>Table62[[#This Row],[NUMBER DRAWN 2]]</f>
        <v>7</v>
      </c>
      <c r="K255" s="5">
        <f>Table62[[#This Row],[NUMBER DRAWN 3]]</f>
        <v>11</v>
      </c>
      <c r="L255" s="5">
        <f>Table62[[#This Row],[NUMBER DRAWN 4]]</f>
        <v>37</v>
      </c>
      <c r="M255" s="5">
        <f>Table62[[#This Row],[NUMBER DRAWN 5]]</f>
        <v>47</v>
      </c>
      <c r="N255" s="5">
        <f>Table62[[#This Row],[GRAND NUMBER]]</f>
        <v>5</v>
      </c>
      <c r="O255" s="20">
        <f>Table62[[#This Row],[NUMBER DRAWN 12]]/48</f>
        <v>2.0833333333333332E-2</v>
      </c>
      <c r="P255" s="20">
        <f>Table62[[#This Row],[NUMBER DRAWN 23]]/48</f>
        <v>0.14583333333333334</v>
      </c>
      <c r="Q255" s="20">
        <f>Table62[[#This Row],[NUMBER DRAWN 34]]/48</f>
        <v>0.22916666666666666</v>
      </c>
      <c r="R255" s="20">
        <f>Table62[[#This Row],[NUMBER DRAWN 45]]/48</f>
        <v>0.77083333333333337</v>
      </c>
      <c r="S255" s="20">
        <f>Table62[[#This Row],[NUMBER DRAWN 56]]/48</f>
        <v>0.97916666666666663</v>
      </c>
      <c r="T255" s="20">
        <f>Table62[[#This Row],[GRAND NUMBER7]]/6</f>
        <v>0.83333333333333337</v>
      </c>
      <c r="U255" s="23">
        <f>Table62[[#This Row],[NUMBER DRAWN 122]]*2^32</f>
        <v>89478485.333333328</v>
      </c>
      <c r="V255" s="23">
        <f>Table62[[#This Row],[NUMBER DRAWN 233]]*2^32</f>
        <v>626349397.33333337</v>
      </c>
      <c r="W255" s="23">
        <f>Table62[[#This Row],[NUMBER DRAWN 344]]*2^32</f>
        <v>984263338.66666663</v>
      </c>
      <c r="X255" s="23">
        <f>Table62[[#This Row],[NUMBER DRAWN 455]]*2^32</f>
        <v>3310703957.3333335</v>
      </c>
      <c r="Y255" s="23">
        <f>Table62[[#This Row],[NUMBER DRAWN 566]]*2^32</f>
        <v>4205488810.6666665</v>
      </c>
      <c r="Z255" s="23">
        <f>Table62[[#This Row],[GRAND NUMBER77]]*2^32</f>
        <v>3579139413.3333335</v>
      </c>
    </row>
    <row r="256" spans="1:26" x14ac:dyDescent="0.25">
      <c r="A256" s="5">
        <v>253</v>
      </c>
      <c r="B256" s="9">
        <v>43545</v>
      </c>
      <c r="C256" s="5">
        <v>15</v>
      </c>
      <c r="D256" s="5">
        <v>19</v>
      </c>
      <c r="E256" s="5">
        <v>30</v>
      </c>
      <c r="F256" s="5">
        <v>34</v>
      </c>
      <c r="G256" s="5">
        <v>49</v>
      </c>
      <c r="H256" s="5">
        <v>1</v>
      </c>
      <c r="I256" s="5">
        <f>Table62[[#This Row],[NUMBER DRAWN 1]]</f>
        <v>15</v>
      </c>
      <c r="J256" s="5">
        <f>Table62[[#This Row],[NUMBER DRAWN 2]]</f>
        <v>19</v>
      </c>
      <c r="K256" s="5">
        <f>Table62[[#This Row],[NUMBER DRAWN 3]]</f>
        <v>30</v>
      </c>
      <c r="L256" s="5">
        <f>Table62[[#This Row],[NUMBER DRAWN 4]]</f>
        <v>34</v>
      </c>
      <c r="M256" s="5">
        <f>Table62[[#This Row],[NUMBER DRAWN 5]]</f>
        <v>49</v>
      </c>
      <c r="N256" s="5">
        <f>Table62[[#This Row],[GRAND NUMBER]]</f>
        <v>1</v>
      </c>
      <c r="O256" s="20">
        <f>Table62[[#This Row],[NUMBER DRAWN 12]]/48</f>
        <v>0.3125</v>
      </c>
      <c r="P256" s="20">
        <f>Table62[[#This Row],[NUMBER DRAWN 23]]/48</f>
        <v>0.39583333333333331</v>
      </c>
      <c r="Q256" s="20">
        <f>Table62[[#This Row],[NUMBER DRAWN 34]]/48</f>
        <v>0.625</v>
      </c>
      <c r="R256" s="20">
        <f>Table62[[#This Row],[NUMBER DRAWN 45]]/48</f>
        <v>0.70833333333333337</v>
      </c>
      <c r="S256" s="20">
        <f>Table62[[#This Row],[NUMBER DRAWN 56]]/48</f>
        <v>1.0208333333333333</v>
      </c>
      <c r="T256" s="20">
        <f>Table62[[#This Row],[GRAND NUMBER7]]/6</f>
        <v>0.16666666666666666</v>
      </c>
      <c r="U256" s="23">
        <f>Table62[[#This Row],[NUMBER DRAWN 122]]*2^32</f>
        <v>1342177280</v>
      </c>
      <c r="V256" s="23">
        <f>Table62[[#This Row],[NUMBER DRAWN 233]]*2^32</f>
        <v>1700091221.3333333</v>
      </c>
      <c r="W256" s="23">
        <f>Table62[[#This Row],[NUMBER DRAWN 344]]*2^32</f>
        <v>2684354560</v>
      </c>
      <c r="X256" s="23">
        <f>Table62[[#This Row],[NUMBER DRAWN 455]]*2^32</f>
        <v>3042268501.3333335</v>
      </c>
      <c r="Y256" s="23">
        <f>Table62[[#This Row],[NUMBER DRAWN 566]]*2^32</f>
        <v>4384445781.333333</v>
      </c>
      <c r="Z256" s="23">
        <f>Table62[[#This Row],[GRAND NUMBER77]]*2^32</f>
        <v>715827882.66666663</v>
      </c>
    </row>
    <row r="257" spans="1:26" x14ac:dyDescent="0.25">
      <c r="A257" s="6">
        <v>254</v>
      </c>
      <c r="B257" s="10">
        <v>43549</v>
      </c>
      <c r="C257" s="6">
        <v>2</v>
      </c>
      <c r="D257" s="6">
        <v>4</v>
      </c>
      <c r="E257" s="6">
        <v>8</v>
      </c>
      <c r="F257" s="6">
        <v>41</v>
      </c>
      <c r="G257" s="6">
        <v>47</v>
      </c>
      <c r="H257" s="6">
        <v>3</v>
      </c>
      <c r="I257" s="5">
        <f>Table62[[#This Row],[NUMBER DRAWN 1]]</f>
        <v>2</v>
      </c>
      <c r="J257" s="5">
        <f>Table62[[#This Row],[NUMBER DRAWN 2]]</f>
        <v>4</v>
      </c>
      <c r="K257" s="5">
        <f>Table62[[#This Row],[NUMBER DRAWN 3]]</f>
        <v>8</v>
      </c>
      <c r="L257" s="5">
        <f>Table62[[#This Row],[NUMBER DRAWN 4]]</f>
        <v>41</v>
      </c>
      <c r="M257" s="5">
        <f>Table62[[#This Row],[NUMBER DRAWN 5]]</f>
        <v>47</v>
      </c>
      <c r="N257" s="5">
        <f>Table62[[#This Row],[GRAND NUMBER]]</f>
        <v>3</v>
      </c>
      <c r="O257" s="20">
        <f>Table62[[#This Row],[NUMBER DRAWN 12]]/48</f>
        <v>4.1666666666666664E-2</v>
      </c>
      <c r="P257" s="20">
        <f>Table62[[#This Row],[NUMBER DRAWN 23]]/48</f>
        <v>8.3333333333333329E-2</v>
      </c>
      <c r="Q257" s="20">
        <f>Table62[[#This Row],[NUMBER DRAWN 34]]/48</f>
        <v>0.16666666666666666</v>
      </c>
      <c r="R257" s="20">
        <f>Table62[[#This Row],[NUMBER DRAWN 45]]/48</f>
        <v>0.85416666666666663</v>
      </c>
      <c r="S257" s="20">
        <f>Table62[[#This Row],[NUMBER DRAWN 56]]/48</f>
        <v>0.97916666666666663</v>
      </c>
      <c r="T257" s="20">
        <f>Table62[[#This Row],[GRAND NUMBER7]]/6</f>
        <v>0.5</v>
      </c>
      <c r="U257" s="23">
        <f>Table62[[#This Row],[NUMBER DRAWN 122]]*2^32</f>
        <v>178956970.66666666</v>
      </c>
      <c r="V257" s="23">
        <f>Table62[[#This Row],[NUMBER DRAWN 233]]*2^32</f>
        <v>357913941.33333331</v>
      </c>
      <c r="W257" s="23">
        <f>Table62[[#This Row],[NUMBER DRAWN 344]]*2^32</f>
        <v>715827882.66666663</v>
      </c>
      <c r="X257" s="23">
        <f>Table62[[#This Row],[NUMBER DRAWN 455]]*2^32</f>
        <v>3668617898.6666665</v>
      </c>
      <c r="Y257" s="23">
        <f>Table62[[#This Row],[NUMBER DRAWN 566]]*2^32</f>
        <v>4205488810.6666665</v>
      </c>
      <c r="Z257" s="23">
        <f>Table62[[#This Row],[GRAND NUMBER77]]*2^32</f>
        <v>2147483648</v>
      </c>
    </row>
    <row r="258" spans="1:26" x14ac:dyDescent="0.25">
      <c r="A258" s="5">
        <v>255</v>
      </c>
      <c r="B258" s="9">
        <v>43552</v>
      </c>
      <c r="C258" s="5">
        <v>11</v>
      </c>
      <c r="D258" s="5">
        <v>12</v>
      </c>
      <c r="E258" s="5">
        <v>14</v>
      </c>
      <c r="F258" s="5">
        <v>15</v>
      </c>
      <c r="G258" s="5">
        <v>22</v>
      </c>
      <c r="H258" s="5">
        <v>3</v>
      </c>
      <c r="I258" s="5">
        <f>Table62[[#This Row],[NUMBER DRAWN 1]]</f>
        <v>11</v>
      </c>
      <c r="J258" s="5">
        <f>Table62[[#This Row],[NUMBER DRAWN 2]]</f>
        <v>12</v>
      </c>
      <c r="K258" s="5">
        <f>Table62[[#This Row],[NUMBER DRAWN 3]]</f>
        <v>14</v>
      </c>
      <c r="L258" s="5">
        <f>Table62[[#This Row],[NUMBER DRAWN 4]]</f>
        <v>15</v>
      </c>
      <c r="M258" s="5">
        <f>Table62[[#This Row],[NUMBER DRAWN 5]]</f>
        <v>22</v>
      </c>
      <c r="N258" s="5">
        <f>Table62[[#This Row],[GRAND NUMBER]]</f>
        <v>3</v>
      </c>
      <c r="O258" s="20">
        <f>Table62[[#This Row],[NUMBER DRAWN 12]]/48</f>
        <v>0.22916666666666666</v>
      </c>
      <c r="P258" s="20">
        <f>Table62[[#This Row],[NUMBER DRAWN 23]]/48</f>
        <v>0.25</v>
      </c>
      <c r="Q258" s="20">
        <f>Table62[[#This Row],[NUMBER DRAWN 34]]/48</f>
        <v>0.29166666666666669</v>
      </c>
      <c r="R258" s="20">
        <f>Table62[[#This Row],[NUMBER DRAWN 45]]/48</f>
        <v>0.3125</v>
      </c>
      <c r="S258" s="20">
        <f>Table62[[#This Row],[NUMBER DRAWN 56]]/48</f>
        <v>0.45833333333333331</v>
      </c>
      <c r="T258" s="20">
        <f>Table62[[#This Row],[GRAND NUMBER7]]/6</f>
        <v>0.5</v>
      </c>
      <c r="U258" s="23">
        <f>Table62[[#This Row],[NUMBER DRAWN 122]]*2^32</f>
        <v>984263338.66666663</v>
      </c>
      <c r="V258" s="23">
        <f>Table62[[#This Row],[NUMBER DRAWN 233]]*2^32</f>
        <v>1073741824</v>
      </c>
      <c r="W258" s="23">
        <f>Table62[[#This Row],[NUMBER DRAWN 344]]*2^32</f>
        <v>1252698794.6666667</v>
      </c>
      <c r="X258" s="23">
        <f>Table62[[#This Row],[NUMBER DRAWN 455]]*2^32</f>
        <v>1342177280</v>
      </c>
      <c r="Y258" s="23">
        <f>Table62[[#This Row],[NUMBER DRAWN 566]]*2^32</f>
        <v>1968526677.3333333</v>
      </c>
      <c r="Z258" s="23">
        <f>Table62[[#This Row],[GRAND NUMBER77]]*2^32</f>
        <v>2147483648</v>
      </c>
    </row>
    <row r="259" spans="1:26" x14ac:dyDescent="0.25">
      <c r="A259" s="6">
        <v>256</v>
      </c>
      <c r="B259" s="10">
        <v>43556</v>
      </c>
      <c r="C259" s="6">
        <v>2</v>
      </c>
      <c r="D259" s="6">
        <v>24</v>
      </c>
      <c r="E259" s="6">
        <v>30</v>
      </c>
      <c r="F259" s="6">
        <v>38</v>
      </c>
      <c r="G259" s="6">
        <v>48</v>
      </c>
      <c r="H259" s="6">
        <v>1</v>
      </c>
      <c r="I259" s="5">
        <f>Table62[[#This Row],[NUMBER DRAWN 1]]</f>
        <v>2</v>
      </c>
      <c r="J259" s="5">
        <f>Table62[[#This Row],[NUMBER DRAWN 2]]</f>
        <v>24</v>
      </c>
      <c r="K259" s="5">
        <f>Table62[[#This Row],[NUMBER DRAWN 3]]</f>
        <v>30</v>
      </c>
      <c r="L259" s="5">
        <f>Table62[[#This Row],[NUMBER DRAWN 4]]</f>
        <v>38</v>
      </c>
      <c r="M259" s="5">
        <f>Table62[[#This Row],[NUMBER DRAWN 5]]</f>
        <v>48</v>
      </c>
      <c r="N259" s="5">
        <f>Table62[[#This Row],[GRAND NUMBER]]</f>
        <v>1</v>
      </c>
      <c r="O259" s="20">
        <f>Table62[[#This Row],[NUMBER DRAWN 12]]/48</f>
        <v>4.1666666666666664E-2</v>
      </c>
      <c r="P259" s="20">
        <f>Table62[[#This Row],[NUMBER DRAWN 23]]/48</f>
        <v>0.5</v>
      </c>
      <c r="Q259" s="20">
        <f>Table62[[#This Row],[NUMBER DRAWN 34]]/48</f>
        <v>0.625</v>
      </c>
      <c r="R259" s="20">
        <f>Table62[[#This Row],[NUMBER DRAWN 45]]/48</f>
        <v>0.79166666666666663</v>
      </c>
      <c r="S259" s="20">
        <f>Table62[[#This Row],[NUMBER DRAWN 56]]/48</f>
        <v>1</v>
      </c>
      <c r="T259" s="20">
        <f>Table62[[#This Row],[GRAND NUMBER7]]/6</f>
        <v>0.16666666666666666</v>
      </c>
      <c r="U259" s="23">
        <f>Table62[[#This Row],[NUMBER DRAWN 122]]*2^32</f>
        <v>178956970.66666666</v>
      </c>
      <c r="V259" s="23">
        <f>Table62[[#This Row],[NUMBER DRAWN 233]]*2^32</f>
        <v>2147483648</v>
      </c>
      <c r="W259" s="23">
        <f>Table62[[#This Row],[NUMBER DRAWN 344]]*2^32</f>
        <v>2684354560</v>
      </c>
      <c r="X259" s="23">
        <f>Table62[[#This Row],[NUMBER DRAWN 455]]*2^32</f>
        <v>3400182442.6666665</v>
      </c>
      <c r="Y259" s="23">
        <f>Table62[[#This Row],[NUMBER DRAWN 566]]*2^32</f>
        <v>4294967296</v>
      </c>
      <c r="Z259" s="23">
        <f>Table62[[#This Row],[GRAND NUMBER77]]*2^32</f>
        <v>715827882.66666663</v>
      </c>
    </row>
    <row r="260" spans="1:26" x14ac:dyDescent="0.25">
      <c r="A260" s="5">
        <v>257</v>
      </c>
      <c r="B260" s="9">
        <v>43559</v>
      </c>
      <c r="C260" s="5">
        <v>4</v>
      </c>
      <c r="D260" s="5">
        <v>29</v>
      </c>
      <c r="E260" s="5">
        <v>35</v>
      </c>
      <c r="F260" s="5">
        <v>38</v>
      </c>
      <c r="G260" s="5">
        <v>47</v>
      </c>
      <c r="H260" s="5">
        <v>3</v>
      </c>
      <c r="I260" s="5">
        <f>Table62[[#This Row],[NUMBER DRAWN 1]]</f>
        <v>4</v>
      </c>
      <c r="J260" s="5">
        <f>Table62[[#This Row],[NUMBER DRAWN 2]]</f>
        <v>29</v>
      </c>
      <c r="K260" s="5">
        <f>Table62[[#This Row],[NUMBER DRAWN 3]]</f>
        <v>35</v>
      </c>
      <c r="L260" s="5">
        <f>Table62[[#This Row],[NUMBER DRAWN 4]]</f>
        <v>38</v>
      </c>
      <c r="M260" s="5">
        <f>Table62[[#This Row],[NUMBER DRAWN 5]]</f>
        <v>47</v>
      </c>
      <c r="N260" s="5">
        <f>Table62[[#This Row],[GRAND NUMBER]]</f>
        <v>3</v>
      </c>
      <c r="O260" s="20">
        <f>Table62[[#This Row],[NUMBER DRAWN 12]]/48</f>
        <v>8.3333333333333329E-2</v>
      </c>
      <c r="P260" s="20">
        <f>Table62[[#This Row],[NUMBER DRAWN 23]]/48</f>
        <v>0.60416666666666663</v>
      </c>
      <c r="Q260" s="20">
        <f>Table62[[#This Row],[NUMBER DRAWN 34]]/48</f>
        <v>0.72916666666666663</v>
      </c>
      <c r="R260" s="20">
        <f>Table62[[#This Row],[NUMBER DRAWN 45]]/48</f>
        <v>0.79166666666666663</v>
      </c>
      <c r="S260" s="20">
        <f>Table62[[#This Row],[NUMBER DRAWN 56]]/48</f>
        <v>0.97916666666666663</v>
      </c>
      <c r="T260" s="20">
        <f>Table62[[#This Row],[GRAND NUMBER7]]/6</f>
        <v>0.5</v>
      </c>
      <c r="U260" s="23">
        <f>Table62[[#This Row],[NUMBER DRAWN 122]]*2^32</f>
        <v>357913941.33333331</v>
      </c>
      <c r="V260" s="23">
        <f>Table62[[#This Row],[NUMBER DRAWN 233]]*2^32</f>
        <v>2594876074.6666665</v>
      </c>
      <c r="W260" s="23">
        <f>Table62[[#This Row],[NUMBER DRAWN 344]]*2^32</f>
        <v>3131746986.6666665</v>
      </c>
      <c r="X260" s="23">
        <f>Table62[[#This Row],[NUMBER DRAWN 455]]*2^32</f>
        <v>3400182442.6666665</v>
      </c>
      <c r="Y260" s="23">
        <f>Table62[[#This Row],[NUMBER DRAWN 566]]*2^32</f>
        <v>4205488810.6666665</v>
      </c>
      <c r="Z260" s="23">
        <f>Table62[[#This Row],[GRAND NUMBER77]]*2^32</f>
        <v>2147483648</v>
      </c>
    </row>
    <row r="261" spans="1:26" x14ac:dyDescent="0.25">
      <c r="A261" s="6">
        <v>258</v>
      </c>
      <c r="B261" s="10">
        <v>43563</v>
      </c>
      <c r="C261" s="6">
        <v>14</v>
      </c>
      <c r="D261" s="6">
        <v>16</v>
      </c>
      <c r="E261" s="6">
        <v>17</v>
      </c>
      <c r="F261" s="6">
        <v>37</v>
      </c>
      <c r="G261" s="6">
        <v>48</v>
      </c>
      <c r="H261" s="6">
        <v>5</v>
      </c>
      <c r="I261" s="5">
        <f>Table62[[#This Row],[NUMBER DRAWN 1]]</f>
        <v>14</v>
      </c>
      <c r="J261" s="5">
        <f>Table62[[#This Row],[NUMBER DRAWN 2]]</f>
        <v>16</v>
      </c>
      <c r="K261" s="5">
        <f>Table62[[#This Row],[NUMBER DRAWN 3]]</f>
        <v>17</v>
      </c>
      <c r="L261" s="5">
        <f>Table62[[#This Row],[NUMBER DRAWN 4]]</f>
        <v>37</v>
      </c>
      <c r="M261" s="5">
        <f>Table62[[#This Row],[NUMBER DRAWN 5]]</f>
        <v>48</v>
      </c>
      <c r="N261" s="5">
        <f>Table62[[#This Row],[GRAND NUMBER]]</f>
        <v>5</v>
      </c>
      <c r="O261" s="20">
        <f>Table62[[#This Row],[NUMBER DRAWN 12]]/48</f>
        <v>0.29166666666666669</v>
      </c>
      <c r="P261" s="20">
        <f>Table62[[#This Row],[NUMBER DRAWN 23]]/48</f>
        <v>0.33333333333333331</v>
      </c>
      <c r="Q261" s="20">
        <f>Table62[[#This Row],[NUMBER DRAWN 34]]/48</f>
        <v>0.35416666666666669</v>
      </c>
      <c r="R261" s="20">
        <f>Table62[[#This Row],[NUMBER DRAWN 45]]/48</f>
        <v>0.77083333333333337</v>
      </c>
      <c r="S261" s="20">
        <f>Table62[[#This Row],[NUMBER DRAWN 56]]/48</f>
        <v>1</v>
      </c>
      <c r="T261" s="20">
        <f>Table62[[#This Row],[GRAND NUMBER7]]/6</f>
        <v>0.83333333333333337</v>
      </c>
      <c r="U261" s="23">
        <f>Table62[[#This Row],[NUMBER DRAWN 122]]*2^32</f>
        <v>1252698794.6666667</v>
      </c>
      <c r="V261" s="23">
        <f>Table62[[#This Row],[NUMBER DRAWN 233]]*2^32</f>
        <v>1431655765.3333333</v>
      </c>
      <c r="W261" s="23">
        <f>Table62[[#This Row],[NUMBER DRAWN 344]]*2^32</f>
        <v>1521134250.6666667</v>
      </c>
      <c r="X261" s="23">
        <f>Table62[[#This Row],[NUMBER DRAWN 455]]*2^32</f>
        <v>3310703957.3333335</v>
      </c>
      <c r="Y261" s="23">
        <f>Table62[[#This Row],[NUMBER DRAWN 566]]*2^32</f>
        <v>4294967296</v>
      </c>
      <c r="Z261" s="23">
        <f>Table62[[#This Row],[GRAND NUMBER77]]*2^32</f>
        <v>3579139413.3333335</v>
      </c>
    </row>
    <row r="262" spans="1:26" x14ac:dyDescent="0.25">
      <c r="A262" s="5">
        <v>259</v>
      </c>
      <c r="B262" s="9">
        <v>43566</v>
      </c>
      <c r="C262" s="5">
        <v>11</v>
      </c>
      <c r="D262" s="5">
        <v>19</v>
      </c>
      <c r="E262" s="5">
        <v>20</v>
      </c>
      <c r="F262" s="5">
        <v>29</v>
      </c>
      <c r="G262" s="5">
        <v>39</v>
      </c>
      <c r="H262" s="5">
        <v>5</v>
      </c>
      <c r="I262" s="5">
        <f>Table62[[#This Row],[NUMBER DRAWN 1]]</f>
        <v>11</v>
      </c>
      <c r="J262" s="5">
        <f>Table62[[#This Row],[NUMBER DRAWN 2]]</f>
        <v>19</v>
      </c>
      <c r="K262" s="5">
        <f>Table62[[#This Row],[NUMBER DRAWN 3]]</f>
        <v>20</v>
      </c>
      <c r="L262" s="5">
        <f>Table62[[#This Row],[NUMBER DRAWN 4]]</f>
        <v>29</v>
      </c>
      <c r="M262" s="5">
        <f>Table62[[#This Row],[NUMBER DRAWN 5]]</f>
        <v>39</v>
      </c>
      <c r="N262" s="5">
        <f>Table62[[#This Row],[GRAND NUMBER]]</f>
        <v>5</v>
      </c>
      <c r="O262" s="20">
        <f>Table62[[#This Row],[NUMBER DRAWN 12]]/48</f>
        <v>0.22916666666666666</v>
      </c>
      <c r="P262" s="20">
        <f>Table62[[#This Row],[NUMBER DRAWN 23]]/48</f>
        <v>0.39583333333333331</v>
      </c>
      <c r="Q262" s="20">
        <f>Table62[[#This Row],[NUMBER DRAWN 34]]/48</f>
        <v>0.41666666666666669</v>
      </c>
      <c r="R262" s="20">
        <f>Table62[[#This Row],[NUMBER DRAWN 45]]/48</f>
        <v>0.60416666666666663</v>
      </c>
      <c r="S262" s="20">
        <f>Table62[[#This Row],[NUMBER DRAWN 56]]/48</f>
        <v>0.8125</v>
      </c>
      <c r="T262" s="20">
        <f>Table62[[#This Row],[GRAND NUMBER7]]/6</f>
        <v>0.83333333333333337</v>
      </c>
      <c r="U262" s="23">
        <f>Table62[[#This Row],[NUMBER DRAWN 122]]*2^32</f>
        <v>984263338.66666663</v>
      </c>
      <c r="V262" s="23">
        <f>Table62[[#This Row],[NUMBER DRAWN 233]]*2^32</f>
        <v>1700091221.3333333</v>
      </c>
      <c r="W262" s="23">
        <f>Table62[[#This Row],[NUMBER DRAWN 344]]*2^32</f>
        <v>1789569706.6666667</v>
      </c>
      <c r="X262" s="23">
        <f>Table62[[#This Row],[NUMBER DRAWN 455]]*2^32</f>
        <v>2594876074.6666665</v>
      </c>
      <c r="Y262" s="23">
        <f>Table62[[#This Row],[NUMBER DRAWN 566]]*2^32</f>
        <v>3489660928</v>
      </c>
      <c r="Z262" s="23">
        <f>Table62[[#This Row],[GRAND NUMBER77]]*2^32</f>
        <v>3579139413.3333335</v>
      </c>
    </row>
    <row r="263" spans="1:26" x14ac:dyDescent="0.25">
      <c r="A263" s="6">
        <v>260</v>
      </c>
      <c r="B263" s="10">
        <v>43570</v>
      </c>
      <c r="C263" s="6">
        <v>1</v>
      </c>
      <c r="D263" s="6">
        <v>3</v>
      </c>
      <c r="E263" s="6">
        <v>7</v>
      </c>
      <c r="F263" s="6">
        <v>26</v>
      </c>
      <c r="G263" s="6">
        <v>29</v>
      </c>
      <c r="H263" s="6">
        <v>7</v>
      </c>
      <c r="I263" s="5">
        <f>Table62[[#This Row],[NUMBER DRAWN 1]]</f>
        <v>1</v>
      </c>
      <c r="J263" s="5">
        <f>Table62[[#This Row],[NUMBER DRAWN 2]]</f>
        <v>3</v>
      </c>
      <c r="K263" s="5">
        <f>Table62[[#This Row],[NUMBER DRAWN 3]]</f>
        <v>7</v>
      </c>
      <c r="L263" s="5">
        <f>Table62[[#This Row],[NUMBER DRAWN 4]]</f>
        <v>26</v>
      </c>
      <c r="M263" s="5">
        <f>Table62[[#This Row],[NUMBER DRAWN 5]]</f>
        <v>29</v>
      </c>
      <c r="N263" s="5">
        <f>Table62[[#This Row],[GRAND NUMBER]]</f>
        <v>7</v>
      </c>
      <c r="O263" s="20">
        <f>Table62[[#This Row],[NUMBER DRAWN 12]]/48</f>
        <v>2.0833333333333332E-2</v>
      </c>
      <c r="P263" s="20">
        <f>Table62[[#This Row],[NUMBER DRAWN 23]]/48</f>
        <v>6.25E-2</v>
      </c>
      <c r="Q263" s="20">
        <f>Table62[[#This Row],[NUMBER DRAWN 34]]/48</f>
        <v>0.14583333333333334</v>
      </c>
      <c r="R263" s="20">
        <f>Table62[[#This Row],[NUMBER DRAWN 45]]/48</f>
        <v>0.54166666666666663</v>
      </c>
      <c r="S263" s="20">
        <f>Table62[[#This Row],[NUMBER DRAWN 56]]/48</f>
        <v>0.60416666666666663</v>
      </c>
      <c r="T263" s="20">
        <f>Table62[[#This Row],[GRAND NUMBER7]]/6</f>
        <v>1.1666666666666667</v>
      </c>
      <c r="U263" s="23">
        <f>Table62[[#This Row],[NUMBER DRAWN 122]]*2^32</f>
        <v>89478485.333333328</v>
      </c>
      <c r="V263" s="23">
        <f>Table62[[#This Row],[NUMBER DRAWN 233]]*2^32</f>
        <v>268435456</v>
      </c>
      <c r="W263" s="23">
        <f>Table62[[#This Row],[NUMBER DRAWN 344]]*2^32</f>
        <v>626349397.33333337</v>
      </c>
      <c r="X263" s="23">
        <f>Table62[[#This Row],[NUMBER DRAWN 455]]*2^32</f>
        <v>2326440618.6666665</v>
      </c>
      <c r="Y263" s="23">
        <f>Table62[[#This Row],[NUMBER DRAWN 566]]*2^32</f>
        <v>2594876074.6666665</v>
      </c>
      <c r="Z263" s="23">
        <f>Table62[[#This Row],[GRAND NUMBER77]]*2^32</f>
        <v>5010795178.666667</v>
      </c>
    </row>
    <row r="264" spans="1:26" x14ac:dyDescent="0.25">
      <c r="A264" s="5">
        <v>261</v>
      </c>
      <c r="B264" s="9">
        <v>43573</v>
      </c>
      <c r="C264" s="5">
        <v>19</v>
      </c>
      <c r="D264" s="5">
        <v>34</v>
      </c>
      <c r="E264" s="5">
        <v>36</v>
      </c>
      <c r="F264" s="5">
        <v>44</v>
      </c>
      <c r="G264" s="5">
        <v>49</v>
      </c>
      <c r="H264" s="5">
        <v>5</v>
      </c>
      <c r="I264" s="5">
        <f>Table62[[#This Row],[NUMBER DRAWN 1]]</f>
        <v>19</v>
      </c>
      <c r="J264" s="5">
        <f>Table62[[#This Row],[NUMBER DRAWN 2]]</f>
        <v>34</v>
      </c>
      <c r="K264" s="5">
        <f>Table62[[#This Row],[NUMBER DRAWN 3]]</f>
        <v>36</v>
      </c>
      <c r="L264" s="5">
        <f>Table62[[#This Row],[NUMBER DRAWN 4]]</f>
        <v>44</v>
      </c>
      <c r="M264" s="5">
        <f>Table62[[#This Row],[NUMBER DRAWN 5]]</f>
        <v>49</v>
      </c>
      <c r="N264" s="5">
        <f>Table62[[#This Row],[GRAND NUMBER]]</f>
        <v>5</v>
      </c>
      <c r="O264" s="20">
        <f>Table62[[#This Row],[NUMBER DRAWN 12]]/48</f>
        <v>0.39583333333333331</v>
      </c>
      <c r="P264" s="20">
        <f>Table62[[#This Row],[NUMBER DRAWN 23]]/48</f>
        <v>0.70833333333333337</v>
      </c>
      <c r="Q264" s="20">
        <f>Table62[[#This Row],[NUMBER DRAWN 34]]/48</f>
        <v>0.75</v>
      </c>
      <c r="R264" s="20">
        <f>Table62[[#This Row],[NUMBER DRAWN 45]]/48</f>
        <v>0.91666666666666663</v>
      </c>
      <c r="S264" s="20">
        <f>Table62[[#This Row],[NUMBER DRAWN 56]]/48</f>
        <v>1.0208333333333333</v>
      </c>
      <c r="T264" s="20">
        <f>Table62[[#This Row],[GRAND NUMBER7]]/6</f>
        <v>0.83333333333333337</v>
      </c>
      <c r="U264" s="23">
        <f>Table62[[#This Row],[NUMBER DRAWN 122]]*2^32</f>
        <v>1700091221.3333333</v>
      </c>
      <c r="V264" s="23">
        <f>Table62[[#This Row],[NUMBER DRAWN 233]]*2^32</f>
        <v>3042268501.3333335</v>
      </c>
      <c r="W264" s="23">
        <f>Table62[[#This Row],[NUMBER DRAWN 344]]*2^32</f>
        <v>3221225472</v>
      </c>
      <c r="X264" s="23">
        <f>Table62[[#This Row],[NUMBER DRAWN 455]]*2^32</f>
        <v>3937053354.6666665</v>
      </c>
      <c r="Y264" s="23">
        <f>Table62[[#This Row],[NUMBER DRAWN 566]]*2^32</f>
        <v>4384445781.333333</v>
      </c>
      <c r="Z264" s="23">
        <f>Table62[[#This Row],[GRAND NUMBER77]]*2^32</f>
        <v>3579139413.3333335</v>
      </c>
    </row>
    <row r="265" spans="1:26" x14ac:dyDescent="0.25">
      <c r="A265" s="6">
        <v>262</v>
      </c>
      <c r="B265" s="10">
        <v>43577</v>
      </c>
      <c r="C265" s="6">
        <v>5</v>
      </c>
      <c r="D265" s="6">
        <v>17</v>
      </c>
      <c r="E265" s="6">
        <v>19</v>
      </c>
      <c r="F265" s="6">
        <v>30</v>
      </c>
      <c r="G265" s="6">
        <v>44</v>
      </c>
      <c r="H265" s="6">
        <v>6</v>
      </c>
      <c r="I265" s="5">
        <f>Table62[[#This Row],[NUMBER DRAWN 1]]</f>
        <v>5</v>
      </c>
      <c r="J265" s="5">
        <f>Table62[[#This Row],[NUMBER DRAWN 2]]</f>
        <v>17</v>
      </c>
      <c r="K265" s="5">
        <f>Table62[[#This Row],[NUMBER DRAWN 3]]</f>
        <v>19</v>
      </c>
      <c r="L265" s="5">
        <f>Table62[[#This Row],[NUMBER DRAWN 4]]</f>
        <v>30</v>
      </c>
      <c r="M265" s="5">
        <f>Table62[[#This Row],[NUMBER DRAWN 5]]</f>
        <v>44</v>
      </c>
      <c r="N265" s="5">
        <f>Table62[[#This Row],[GRAND NUMBER]]</f>
        <v>6</v>
      </c>
      <c r="O265" s="20">
        <f>Table62[[#This Row],[NUMBER DRAWN 12]]/48</f>
        <v>0.10416666666666667</v>
      </c>
      <c r="P265" s="20">
        <f>Table62[[#This Row],[NUMBER DRAWN 23]]/48</f>
        <v>0.35416666666666669</v>
      </c>
      <c r="Q265" s="20">
        <f>Table62[[#This Row],[NUMBER DRAWN 34]]/48</f>
        <v>0.39583333333333331</v>
      </c>
      <c r="R265" s="20">
        <f>Table62[[#This Row],[NUMBER DRAWN 45]]/48</f>
        <v>0.625</v>
      </c>
      <c r="S265" s="20">
        <f>Table62[[#This Row],[NUMBER DRAWN 56]]/48</f>
        <v>0.91666666666666663</v>
      </c>
      <c r="T265" s="20">
        <f>Table62[[#This Row],[GRAND NUMBER7]]/6</f>
        <v>1</v>
      </c>
      <c r="U265" s="23">
        <f>Table62[[#This Row],[NUMBER DRAWN 122]]*2^32</f>
        <v>447392426.66666669</v>
      </c>
      <c r="V265" s="23">
        <f>Table62[[#This Row],[NUMBER DRAWN 233]]*2^32</f>
        <v>1521134250.6666667</v>
      </c>
      <c r="W265" s="23">
        <f>Table62[[#This Row],[NUMBER DRAWN 344]]*2^32</f>
        <v>1700091221.3333333</v>
      </c>
      <c r="X265" s="23">
        <f>Table62[[#This Row],[NUMBER DRAWN 455]]*2^32</f>
        <v>2684354560</v>
      </c>
      <c r="Y265" s="23">
        <f>Table62[[#This Row],[NUMBER DRAWN 566]]*2^32</f>
        <v>3937053354.6666665</v>
      </c>
      <c r="Z265" s="23">
        <f>Table62[[#This Row],[GRAND NUMBER77]]*2^32</f>
        <v>4294967296</v>
      </c>
    </row>
    <row r="266" spans="1:26" x14ac:dyDescent="0.25">
      <c r="A266" s="5">
        <v>263</v>
      </c>
      <c r="B266" s="9">
        <v>43580</v>
      </c>
      <c r="C266" s="5">
        <v>8</v>
      </c>
      <c r="D266" s="5">
        <v>9</v>
      </c>
      <c r="E266" s="5">
        <v>30</v>
      </c>
      <c r="F266" s="5">
        <v>36</v>
      </c>
      <c r="G266" s="5">
        <v>39</v>
      </c>
      <c r="H266" s="5">
        <v>1</v>
      </c>
      <c r="I266" s="5">
        <f>Table62[[#This Row],[NUMBER DRAWN 1]]</f>
        <v>8</v>
      </c>
      <c r="J266" s="5">
        <f>Table62[[#This Row],[NUMBER DRAWN 2]]</f>
        <v>9</v>
      </c>
      <c r="K266" s="5">
        <f>Table62[[#This Row],[NUMBER DRAWN 3]]</f>
        <v>30</v>
      </c>
      <c r="L266" s="5">
        <f>Table62[[#This Row],[NUMBER DRAWN 4]]</f>
        <v>36</v>
      </c>
      <c r="M266" s="5">
        <f>Table62[[#This Row],[NUMBER DRAWN 5]]</f>
        <v>39</v>
      </c>
      <c r="N266" s="5">
        <f>Table62[[#This Row],[GRAND NUMBER]]</f>
        <v>1</v>
      </c>
      <c r="O266" s="20">
        <f>Table62[[#This Row],[NUMBER DRAWN 12]]/48</f>
        <v>0.16666666666666666</v>
      </c>
      <c r="P266" s="20">
        <f>Table62[[#This Row],[NUMBER DRAWN 23]]/48</f>
        <v>0.1875</v>
      </c>
      <c r="Q266" s="20">
        <f>Table62[[#This Row],[NUMBER DRAWN 34]]/48</f>
        <v>0.625</v>
      </c>
      <c r="R266" s="20">
        <f>Table62[[#This Row],[NUMBER DRAWN 45]]/48</f>
        <v>0.75</v>
      </c>
      <c r="S266" s="20">
        <f>Table62[[#This Row],[NUMBER DRAWN 56]]/48</f>
        <v>0.8125</v>
      </c>
      <c r="T266" s="20">
        <f>Table62[[#This Row],[GRAND NUMBER7]]/6</f>
        <v>0.16666666666666666</v>
      </c>
      <c r="U266" s="23">
        <f>Table62[[#This Row],[NUMBER DRAWN 122]]*2^32</f>
        <v>715827882.66666663</v>
      </c>
      <c r="V266" s="23">
        <f>Table62[[#This Row],[NUMBER DRAWN 233]]*2^32</f>
        <v>805306368</v>
      </c>
      <c r="W266" s="23">
        <f>Table62[[#This Row],[NUMBER DRAWN 344]]*2^32</f>
        <v>2684354560</v>
      </c>
      <c r="X266" s="23">
        <f>Table62[[#This Row],[NUMBER DRAWN 455]]*2^32</f>
        <v>3221225472</v>
      </c>
      <c r="Y266" s="23">
        <f>Table62[[#This Row],[NUMBER DRAWN 566]]*2^32</f>
        <v>3489660928</v>
      </c>
      <c r="Z266" s="23">
        <f>Table62[[#This Row],[GRAND NUMBER77]]*2^32</f>
        <v>715827882.66666663</v>
      </c>
    </row>
    <row r="267" spans="1:26" x14ac:dyDescent="0.25">
      <c r="A267" s="6">
        <v>264</v>
      </c>
      <c r="B267" s="10">
        <v>43584</v>
      </c>
      <c r="C267" s="6">
        <v>3</v>
      </c>
      <c r="D267" s="6">
        <v>11</v>
      </c>
      <c r="E267" s="6">
        <v>36</v>
      </c>
      <c r="F267" s="6">
        <v>41</v>
      </c>
      <c r="G267" s="6">
        <v>48</v>
      </c>
      <c r="H267" s="6">
        <v>1</v>
      </c>
      <c r="I267" s="5">
        <f>Table62[[#This Row],[NUMBER DRAWN 1]]</f>
        <v>3</v>
      </c>
      <c r="J267" s="5">
        <f>Table62[[#This Row],[NUMBER DRAWN 2]]</f>
        <v>11</v>
      </c>
      <c r="K267" s="5">
        <f>Table62[[#This Row],[NUMBER DRAWN 3]]</f>
        <v>36</v>
      </c>
      <c r="L267" s="5">
        <f>Table62[[#This Row],[NUMBER DRAWN 4]]</f>
        <v>41</v>
      </c>
      <c r="M267" s="5">
        <f>Table62[[#This Row],[NUMBER DRAWN 5]]</f>
        <v>48</v>
      </c>
      <c r="N267" s="5">
        <f>Table62[[#This Row],[GRAND NUMBER]]</f>
        <v>1</v>
      </c>
      <c r="O267" s="20">
        <f>Table62[[#This Row],[NUMBER DRAWN 12]]/48</f>
        <v>6.25E-2</v>
      </c>
      <c r="P267" s="20">
        <f>Table62[[#This Row],[NUMBER DRAWN 23]]/48</f>
        <v>0.22916666666666666</v>
      </c>
      <c r="Q267" s="20">
        <f>Table62[[#This Row],[NUMBER DRAWN 34]]/48</f>
        <v>0.75</v>
      </c>
      <c r="R267" s="20">
        <f>Table62[[#This Row],[NUMBER DRAWN 45]]/48</f>
        <v>0.85416666666666663</v>
      </c>
      <c r="S267" s="20">
        <f>Table62[[#This Row],[NUMBER DRAWN 56]]/48</f>
        <v>1</v>
      </c>
      <c r="T267" s="20">
        <f>Table62[[#This Row],[GRAND NUMBER7]]/6</f>
        <v>0.16666666666666666</v>
      </c>
      <c r="U267" s="23">
        <f>Table62[[#This Row],[NUMBER DRAWN 122]]*2^32</f>
        <v>268435456</v>
      </c>
      <c r="V267" s="23">
        <f>Table62[[#This Row],[NUMBER DRAWN 233]]*2^32</f>
        <v>984263338.66666663</v>
      </c>
      <c r="W267" s="23">
        <f>Table62[[#This Row],[NUMBER DRAWN 344]]*2^32</f>
        <v>3221225472</v>
      </c>
      <c r="X267" s="23">
        <f>Table62[[#This Row],[NUMBER DRAWN 455]]*2^32</f>
        <v>3668617898.6666665</v>
      </c>
      <c r="Y267" s="23">
        <f>Table62[[#This Row],[NUMBER DRAWN 566]]*2^32</f>
        <v>4294967296</v>
      </c>
      <c r="Z267" s="23">
        <f>Table62[[#This Row],[GRAND NUMBER77]]*2^32</f>
        <v>715827882.66666663</v>
      </c>
    </row>
    <row r="268" spans="1:26" x14ac:dyDescent="0.25">
      <c r="A268" s="5">
        <v>265</v>
      </c>
      <c r="B268" s="9">
        <v>43587</v>
      </c>
      <c r="C268" s="5">
        <v>7</v>
      </c>
      <c r="D268" s="5">
        <v>8</v>
      </c>
      <c r="E268" s="5">
        <v>24</v>
      </c>
      <c r="F268" s="5">
        <v>38</v>
      </c>
      <c r="G268" s="5">
        <v>39</v>
      </c>
      <c r="H268" s="5">
        <v>3</v>
      </c>
      <c r="I268" s="5">
        <f>Table62[[#This Row],[NUMBER DRAWN 1]]</f>
        <v>7</v>
      </c>
      <c r="J268" s="5">
        <f>Table62[[#This Row],[NUMBER DRAWN 2]]</f>
        <v>8</v>
      </c>
      <c r="K268" s="5">
        <f>Table62[[#This Row],[NUMBER DRAWN 3]]</f>
        <v>24</v>
      </c>
      <c r="L268" s="5">
        <f>Table62[[#This Row],[NUMBER DRAWN 4]]</f>
        <v>38</v>
      </c>
      <c r="M268" s="5">
        <f>Table62[[#This Row],[NUMBER DRAWN 5]]</f>
        <v>39</v>
      </c>
      <c r="N268" s="5">
        <f>Table62[[#This Row],[GRAND NUMBER]]</f>
        <v>3</v>
      </c>
      <c r="O268" s="20">
        <f>Table62[[#This Row],[NUMBER DRAWN 12]]/48</f>
        <v>0.14583333333333334</v>
      </c>
      <c r="P268" s="20">
        <f>Table62[[#This Row],[NUMBER DRAWN 23]]/48</f>
        <v>0.16666666666666666</v>
      </c>
      <c r="Q268" s="20">
        <f>Table62[[#This Row],[NUMBER DRAWN 34]]/48</f>
        <v>0.5</v>
      </c>
      <c r="R268" s="20">
        <f>Table62[[#This Row],[NUMBER DRAWN 45]]/48</f>
        <v>0.79166666666666663</v>
      </c>
      <c r="S268" s="20">
        <f>Table62[[#This Row],[NUMBER DRAWN 56]]/48</f>
        <v>0.8125</v>
      </c>
      <c r="T268" s="20">
        <f>Table62[[#This Row],[GRAND NUMBER7]]/6</f>
        <v>0.5</v>
      </c>
      <c r="U268" s="23">
        <f>Table62[[#This Row],[NUMBER DRAWN 122]]*2^32</f>
        <v>626349397.33333337</v>
      </c>
      <c r="V268" s="23">
        <f>Table62[[#This Row],[NUMBER DRAWN 233]]*2^32</f>
        <v>715827882.66666663</v>
      </c>
      <c r="W268" s="23">
        <f>Table62[[#This Row],[NUMBER DRAWN 344]]*2^32</f>
        <v>2147483648</v>
      </c>
      <c r="X268" s="23">
        <f>Table62[[#This Row],[NUMBER DRAWN 455]]*2^32</f>
        <v>3400182442.6666665</v>
      </c>
      <c r="Y268" s="23">
        <f>Table62[[#This Row],[NUMBER DRAWN 566]]*2^32</f>
        <v>3489660928</v>
      </c>
      <c r="Z268" s="23">
        <f>Table62[[#This Row],[GRAND NUMBER77]]*2^32</f>
        <v>2147483648</v>
      </c>
    </row>
    <row r="269" spans="1:26" x14ac:dyDescent="0.25">
      <c r="A269" s="6">
        <v>266</v>
      </c>
      <c r="B269" s="10">
        <v>43591</v>
      </c>
      <c r="C269" s="6">
        <v>3</v>
      </c>
      <c r="D269" s="6">
        <v>24</v>
      </c>
      <c r="E269" s="6">
        <v>29</v>
      </c>
      <c r="F269" s="6">
        <v>36</v>
      </c>
      <c r="G269" s="6">
        <v>43</v>
      </c>
      <c r="H269" s="6">
        <v>3</v>
      </c>
      <c r="I269" s="5">
        <f>Table62[[#This Row],[NUMBER DRAWN 1]]</f>
        <v>3</v>
      </c>
      <c r="J269" s="5">
        <f>Table62[[#This Row],[NUMBER DRAWN 2]]</f>
        <v>24</v>
      </c>
      <c r="K269" s="5">
        <f>Table62[[#This Row],[NUMBER DRAWN 3]]</f>
        <v>29</v>
      </c>
      <c r="L269" s="5">
        <f>Table62[[#This Row],[NUMBER DRAWN 4]]</f>
        <v>36</v>
      </c>
      <c r="M269" s="5">
        <f>Table62[[#This Row],[NUMBER DRAWN 5]]</f>
        <v>43</v>
      </c>
      <c r="N269" s="5">
        <f>Table62[[#This Row],[GRAND NUMBER]]</f>
        <v>3</v>
      </c>
      <c r="O269" s="20">
        <f>Table62[[#This Row],[NUMBER DRAWN 12]]/48</f>
        <v>6.25E-2</v>
      </c>
      <c r="P269" s="20">
        <f>Table62[[#This Row],[NUMBER DRAWN 23]]/48</f>
        <v>0.5</v>
      </c>
      <c r="Q269" s="20">
        <f>Table62[[#This Row],[NUMBER DRAWN 34]]/48</f>
        <v>0.60416666666666663</v>
      </c>
      <c r="R269" s="20">
        <f>Table62[[#This Row],[NUMBER DRAWN 45]]/48</f>
        <v>0.75</v>
      </c>
      <c r="S269" s="20">
        <f>Table62[[#This Row],[NUMBER DRAWN 56]]/48</f>
        <v>0.89583333333333337</v>
      </c>
      <c r="T269" s="20">
        <f>Table62[[#This Row],[GRAND NUMBER7]]/6</f>
        <v>0.5</v>
      </c>
      <c r="U269" s="23">
        <f>Table62[[#This Row],[NUMBER DRAWN 122]]*2^32</f>
        <v>268435456</v>
      </c>
      <c r="V269" s="23">
        <f>Table62[[#This Row],[NUMBER DRAWN 233]]*2^32</f>
        <v>2147483648</v>
      </c>
      <c r="W269" s="23">
        <f>Table62[[#This Row],[NUMBER DRAWN 344]]*2^32</f>
        <v>2594876074.6666665</v>
      </c>
      <c r="X269" s="23">
        <f>Table62[[#This Row],[NUMBER DRAWN 455]]*2^32</f>
        <v>3221225472</v>
      </c>
      <c r="Y269" s="23">
        <f>Table62[[#This Row],[NUMBER DRAWN 566]]*2^32</f>
        <v>3847574869.3333335</v>
      </c>
      <c r="Z269" s="23">
        <f>Table62[[#This Row],[GRAND NUMBER77]]*2^32</f>
        <v>2147483648</v>
      </c>
    </row>
    <row r="270" spans="1:26" x14ac:dyDescent="0.25">
      <c r="A270" s="5">
        <v>267</v>
      </c>
      <c r="B270" s="9">
        <v>43594</v>
      </c>
      <c r="C270" s="5">
        <v>1</v>
      </c>
      <c r="D270" s="5">
        <v>3</v>
      </c>
      <c r="E270" s="5">
        <v>10</v>
      </c>
      <c r="F270" s="5">
        <v>19</v>
      </c>
      <c r="G270" s="5">
        <v>27</v>
      </c>
      <c r="H270" s="5">
        <v>3</v>
      </c>
      <c r="I270" s="5">
        <f>Table62[[#This Row],[NUMBER DRAWN 1]]</f>
        <v>1</v>
      </c>
      <c r="J270" s="5">
        <f>Table62[[#This Row],[NUMBER DRAWN 2]]</f>
        <v>3</v>
      </c>
      <c r="K270" s="5">
        <f>Table62[[#This Row],[NUMBER DRAWN 3]]</f>
        <v>10</v>
      </c>
      <c r="L270" s="5">
        <f>Table62[[#This Row],[NUMBER DRAWN 4]]</f>
        <v>19</v>
      </c>
      <c r="M270" s="5">
        <f>Table62[[#This Row],[NUMBER DRAWN 5]]</f>
        <v>27</v>
      </c>
      <c r="N270" s="5">
        <f>Table62[[#This Row],[GRAND NUMBER]]</f>
        <v>3</v>
      </c>
      <c r="O270" s="20">
        <f>Table62[[#This Row],[NUMBER DRAWN 12]]/48</f>
        <v>2.0833333333333332E-2</v>
      </c>
      <c r="P270" s="20">
        <f>Table62[[#This Row],[NUMBER DRAWN 23]]/48</f>
        <v>6.25E-2</v>
      </c>
      <c r="Q270" s="20">
        <f>Table62[[#This Row],[NUMBER DRAWN 34]]/48</f>
        <v>0.20833333333333334</v>
      </c>
      <c r="R270" s="20">
        <f>Table62[[#This Row],[NUMBER DRAWN 45]]/48</f>
        <v>0.39583333333333331</v>
      </c>
      <c r="S270" s="20">
        <f>Table62[[#This Row],[NUMBER DRAWN 56]]/48</f>
        <v>0.5625</v>
      </c>
      <c r="T270" s="20">
        <f>Table62[[#This Row],[GRAND NUMBER7]]/6</f>
        <v>0.5</v>
      </c>
      <c r="U270" s="23">
        <f>Table62[[#This Row],[NUMBER DRAWN 122]]*2^32</f>
        <v>89478485.333333328</v>
      </c>
      <c r="V270" s="23">
        <f>Table62[[#This Row],[NUMBER DRAWN 233]]*2^32</f>
        <v>268435456</v>
      </c>
      <c r="W270" s="23">
        <f>Table62[[#This Row],[NUMBER DRAWN 344]]*2^32</f>
        <v>894784853.33333337</v>
      </c>
      <c r="X270" s="23">
        <f>Table62[[#This Row],[NUMBER DRAWN 455]]*2^32</f>
        <v>1700091221.3333333</v>
      </c>
      <c r="Y270" s="23">
        <f>Table62[[#This Row],[NUMBER DRAWN 566]]*2^32</f>
        <v>2415919104</v>
      </c>
      <c r="Z270" s="23">
        <f>Table62[[#This Row],[GRAND NUMBER77]]*2^32</f>
        <v>2147483648</v>
      </c>
    </row>
    <row r="271" spans="1:26" x14ac:dyDescent="0.25">
      <c r="A271" s="6">
        <v>268</v>
      </c>
      <c r="B271" s="10">
        <v>43598</v>
      </c>
      <c r="C271" s="6">
        <v>6</v>
      </c>
      <c r="D271" s="6">
        <v>7</v>
      </c>
      <c r="E271" s="6">
        <v>11</v>
      </c>
      <c r="F271" s="6">
        <v>23</v>
      </c>
      <c r="G271" s="6">
        <v>25</v>
      </c>
      <c r="H271" s="6">
        <v>7</v>
      </c>
      <c r="I271" s="5">
        <f>Table62[[#This Row],[NUMBER DRAWN 1]]</f>
        <v>6</v>
      </c>
      <c r="J271" s="5">
        <f>Table62[[#This Row],[NUMBER DRAWN 2]]</f>
        <v>7</v>
      </c>
      <c r="K271" s="5">
        <f>Table62[[#This Row],[NUMBER DRAWN 3]]</f>
        <v>11</v>
      </c>
      <c r="L271" s="5">
        <f>Table62[[#This Row],[NUMBER DRAWN 4]]</f>
        <v>23</v>
      </c>
      <c r="M271" s="5">
        <f>Table62[[#This Row],[NUMBER DRAWN 5]]</f>
        <v>25</v>
      </c>
      <c r="N271" s="5">
        <f>Table62[[#This Row],[GRAND NUMBER]]</f>
        <v>7</v>
      </c>
      <c r="O271" s="20">
        <f>Table62[[#This Row],[NUMBER DRAWN 12]]/48</f>
        <v>0.125</v>
      </c>
      <c r="P271" s="20">
        <f>Table62[[#This Row],[NUMBER DRAWN 23]]/48</f>
        <v>0.14583333333333334</v>
      </c>
      <c r="Q271" s="20">
        <f>Table62[[#This Row],[NUMBER DRAWN 34]]/48</f>
        <v>0.22916666666666666</v>
      </c>
      <c r="R271" s="20">
        <f>Table62[[#This Row],[NUMBER DRAWN 45]]/48</f>
        <v>0.47916666666666669</v>
      </c>
      <c r="S271" s="20">
        <f>Table62[[#This Row],[NUMBER DRAWN 56]]/48</f>
        <v>0.52083333333333337</v>
      </c>
      <c r="T271" s="20">
        <f>Table62[[#This Row],[GRAND NUMBER7]]/6</f>
        <v>1.1666666666666667</v>
      </c>
      <c r="U271" s="23">
        <f>Table62[[#This Row],[NUMBER DRAWN 122]]*2^32</f>
        <v>536870912</v>
      </c>
      <c r="V271" s="23">
        <f>Table62[[#This Row],[NUMBER DRAWN 233]]*2^32</f>
        <v>626349397.33333337</v>
      </c>
      <c r="W271" s="23">
        <f>Table62[[#This Row],[NUMBER DRAWN 344]]*2^32</f>
        <v>984263338.66666663</v>
      </c>
      <c r="X271" s="23">
        <f>Table62[[#This Row],[NUMBER DRAWN 455]]*2^32</f>
        <v>2058005162.6666667</v>
      </c>
      <c r="Y271" s="23">
        <f>Table62[[#This Row],[NUMBER DRAWN 566]]*2^32</f>
        <v>2236962133.3333335</v>
      </c>
      <c r="Z271" s="23">
        <f>Table62[[#This Row],[GRAND NUMBER77]]*2^32</f>
        <v>5010795178.666667</v>
      </c>
    </row>
    <row r="272" spans="1:26" x14ac:dyDescent="0.25">
      <c r="A272" s="5">
        <v>269</v>
      </c>
      <c r="B272" s="9">
        <v>43601</v>
      </c>
      <c r="C272" s="5">
        <v>13</v>
      </c>
      <c r="D272" s="5">
        <v>15</v>
      </c>
      <c r="E272" s="5">
        <v>37</v>
      </c>
      <c r="F272" s="5">
        <v>43</v>
      </c>
      <c r="G272" s="5">
        <v>49</v>
      </c>
      <c r="H272" s="5">
        <v>6</v>
      </c>
      <c r="I272" s="5">
        <f>Table62[[#This Row],[NUMBER DRAWN 1]]</f>
        <v>13</v>
      </c>
      <c r="J272" s="5">
        <f>Table62[[#This Row],[NUMBER DRAWN 2]]</f>
        <v>15</v>
      </c>
      <c r="K272" s="5">
        <f>Table62[[#This Row],[NUMBER DRAWN 3]]</f>
        <v>37</v>
      </c>
      <c r="L272" s="5">
        <f>Table62[[#This Row],[NUMBER DRAWN 4]]</f>
        <v>43</v>
      </c>
      <c r="M272" s="5">
        <f>Table62[[#This Row],[NUMBER DRAWN 5]]</f>
        <v>49</v>
      </c>
      <c r="N272" s="5">
        <f>Table62[[#This Row],[GRAND NUMBER]]</f>
        <v>6</v>
      </c>
      <c r="O272" s="20">
        <f>Table62[[#This Row],[NUMBER DRAWN 12]]/48</f>
        <v>0.27083333333333331</v>
      </c>
      <c r="P272" s="20">
        <f>Table62[[#This Row],[NUMBER DRAWN 23]]/48</f>
        <v>0.3125</v>
      </c>
      <c r="Q272" s="20">
        <f>Table62[[#This Row],[NUMBER DRAWN 34]]/48</f>
        <v>0.77083333333333337</v>
      </c>
      <c r="R272" s="20">
        <f>Table62[[#This Row],[NUMBER DRAWN 45]]/48</f>
        <v>0.89583333333333337</v>
      </c>
      <c r="S272" s="20">
        <f>Table62[[#This Row],[NUMBER DRAWN 56]]/48</f>
        <v>1.0208333333333333</v>
      </c>
      <c r="T272" s="20">
        <f>Table62[[#This Row],[GRAND NUMBER7]]/6</f>
        <v>1</v>
      </c>
      <c r="U272" s="23">
        <f>Table62[[#This Row],[NUMBER DRAWN 122]]*2^32</f>
        <v>1163220309.3333333</v>
      </c>
      <c r="V272" s="23">
        <f>Table62[[#This Row],[NUMBER DRAWN 233]]*2^32</f>
        <v>1342177280</v>
      </c>
      <c r="W272" s="23">
        <f>Table62[[#This Row],[NUMBER DRAWN 344]]*2^32</f>
        <v>3310703957.3333335</v>
      </c>
      <c r="X272" s="23">
        <f>Table62[[#This Row],[NUMBER DRAWN 455]]*2^32</f>
        <v>3847574869.3333335</v>
      </c>
      <c r="Y272" s="23">
        <f>Table62[[#This Row],[NUMBER DRAWN 566]]*2^32</f>
        <v>4384445781.333333</v>
      </c>
      <c r="Z272" s="23">
        <f>Table62[[#This Row],[GRAND NUMBER77]]*2^32</f>
        <v>4294967296</v>
      </c>
    </row>
    <row r="273" spans="1:26" x14ac:dyDescent="0.25">
      <c r="A273" s="6">
        <v>270</v>
      </c>
      <c r="B273" s="10">
        <v>43605</v>
      </c>
      <c r="C273" s="6">
        <v>1</v>
      </c>
      <c r="D273" s="6">
        <v>17</v>
      </c>
      <c r="E273" s="6">
        <v>30</v>
      </c>
      <c r="F273" s="6">
        <v>31</v>
      </c>
      <c r="G273" s="6">
        <v>49</v>
      </c>
      <c r="H273" s="6">
        <v>5</v>
      </c>
      <c r="I273" s="5">
        <f>Table62[[#This Row],[NUMBER DRAWN 1]]</f>
        <v>1</v>
      </c>
      <c r="J273" s="5">
        <f>Table62[[#This Row],[NUMBER DRAWN 2]]</f>
        <v>17</v>
      </c>
      <c r="K273" s="5">
        <f>Table62[[#This Row],[NUMBER DRAWN 3]]</f>
        <v>30</v>
      </c>
      <c r="L273" s="5">
        <f>Table62[[#This Row],[NUMBER DRAWN 4]]</f>
        <v>31</v>
      </c>
      <c r="M273" s="5">
        <f>Table62[[#This Row],[NUMBER DRAWN 5]]</f>
        <v>49</v>
      </c>
      <c r="N273" s="5">
        <f>Table62[[#This Row],[GRAND NUMBER]]</f>
        <v>5</v>
      </c>
      <c r="O273" s="20">
        <f>Table62[[#This Row],[NUMBER DRAWN 12]]/48</f>
        <v>2.0833333333333332E-2</v>
      </c>
      <c r="P273" s="20">
        <f>Table62[[#This Row],[NUMBER DRAWN 23]]/48</f>
        <v>0.35416666666666669</v>
      </c>
      <c r="Q273" s="20">
        <f>Table62[[#This Row],[NUMBER DRAWN 34]]/48</f>
        <v>0.625</v>
      </c>
      <c r="R273" s="20">
        <f>Table62[[#This Row],[NUMBER DRAWN 45]]/48</f>
        <v>0.64583333333333337</v>
      </c>
      <c r="S273" s="20">
        <f>Table62[[#This Row],[NUMBER DRAWN 56]]/48</f>
        <v>1.0208333333333333</v>
      </c>
      <c r="T273" s="20">
        <f>Table62[[#This Row],[GRAND NUMBER7]]/6</f>
        <v>0.83333333333333337</v>
      </c>
      <c r="U273" s="23">
        <f>Table62[[#This Row],[NUMBER DRAWN 122]]*2^32</f>
        <v>89478485.333333328</v>
      </c>
      <c r="V273" s="23">
        <f>Table62[[#This Row],[NUMBER DRAWN 233]]*2^32</f>
        <v>1521134250.6666667</v>
      </c>
      <c r="W273" s="23">
        <f>Table62[[#This Row],[NUMBER DRAWN 344]]*2^32</f>
        <v>2684354560</v>
      </c>
      <c r="X273" s="23">
        <f>Table62[[#This Row],[NUMBER DRAWN 455]]*2^32</f>
        <v>2773833045.3333335</v>
      </c>
      <c r="Y273" s="23">
        <f>Table62[[#This Row],[NUMBER DRAWN 566]]*2^32</f>
        <v>4384445781.333333</v>
      </c>
      <c r="Z273" s="23">
        <f>Table62[[#This Row],[GRAND NUMBER77]]*2^32</f>
        <v>3579139413.3333335</v>
      </c>
    </row>
    <row r="274" spans="1:26" x14ac:dyDescent="0.25">
      <c r="A274" s="5">
        <v>271</v>
      </c>
      <c r="B274" s="9">
        <v>43608</v>
      </c>
      <c r="C274" s="5">
        <v>10</v>
      </c>
      <c r="D274" s="5">
        <v>15</v>
      </c>
      <c r="E274" s="5">
        <v>22</v>
      </c>
      <c r="F274" s="5">
        <v>41</v>
      </c>
      <c r="G274" s="5">
        <v>47</v>
      </c>
      <c r="H274" s="5">
        <v>6</v>
      </c>
      <c r="I274" s="5">
        <f>Table62[[#This Row],[NUMBER DRAWN 1]]</f>
        <v>10</v>
      </c>
      <c r="J274" s="5">
        <f>Table62[[#This Row],[NUMBER DRAWN 2]]</f>
        <v>15</v>
      </c>
      <c r="K274" s="5">
        <f>Table62[[#This Row],[NUMBER DRAWN 3]]</f>
        <v>22</v>
      </c>
      <c r="L274" s="5">
        <f>Table62[[#This Row],[NUMBER DRAWN 4]]</f>
        <v>41</v>
      </c>
      <c r="M274" s="5">
        <f>Table62[[#This Row],[NUMBER DRAWN 5]]</f>
        <v>47</v>
      </c>
      <c r="N274" s="5">
        <f>Table62[[#This Row],[GRAND NUMBER]]</f>
        <v>6</v>
      </c>
      <c r="O274" s="20">
        <f>Table62[[#This Row],[NUMBER DRAWN 12]]/48</f>
        <v>0.20833333333333334</v>
      </c>
      <c r="P274" s="20">
        <f>Table62[[#This Row],[NUMBER DRAWN 23]]/48</f>
        <v>0.3125</v>
      </c>
      <c r="Q274" s="20">
        <f>Table62[[#This Row],[NUMBER DRAWN 34]]/48</f>
        <v>0.45833333333333331</v>
      </c>
      <c r="R274" s="20">
        <f>Table62[[#This Row],[NUMBER DRAWN 45]]/48</f>
        <v>0.85416666666666663</v>
      </c>
      <c r="S274" s="20">
        <f>Table62[[#This Row],[NUMBER DRAWN 56]]/48</f>
        <v>0.97916666666666663</v>
      </c>
      <c r="T274" s="20">
        <f>Table62[[#This Row],[GRAND NUMBER7]]/6</f>
        <v>1</v>
      </c>
      <c r="U274" s="23">
        <f>Table62[[#This Row],[NUMBER DRAWN 122]]*2^32</f>
        <v>894784853.33333337</v>
      </c>
      <c r="V274" s="23">
        <f>Table62[[#This Row],[NUMBER DRAWN 233]]*2^32</f>
        <v>1342177280</v>
      </c>
      <c r="W274" s="23">
        <f>Table62[[#This Row],[NUMBER DRAWN 344]]*2^32</f>
        <v>1968526677.3333333</v>
      </c>
      <c r="X274" s="23">
        <f>Table62[[#This Row],[NUMBER DRAWN 455]]*2^32</f>
        <v>3668617898.6666665</v>
      </c>
      <c r="Y274" s="23">
        <f>Table62[[#This Row],[NUMBER DRAWN 566]]*2^32</f>
        <v>4205488810.6666665</v>
      </c>
      <c r="Z274" s="23">
        <f>Table62[[#This Row],[GRAND NUMBER77]]*2^32</f>
        <v>4294967296</v>
      </c>
    </row>
    <row r="275" spans="1:26" x14ac:dyDescent="0.25">
      <c r="A275" s="6">
        <v>272</v>
      </c>
      <c r="B275" s="10">
        <v>43612</v>
      </c>
      <c r="C275" s="6">
        <v>1</v>
      </c>
      <c r="D275" s="6">
        <v>4</v>
      </c>
      <c r="E275" s="6">
        <v>12</v>
      </c>
      <c r="F275" s="6">
        <v>19</v>
      </c>
      <c r="G275" s="6">
        <v>21</v>
      </c>
      <c r="H275" s="6">
        <v>1</v>
      </c>
      <c r="I275" s="5">
        <f>Table62[[#This Row],[NUMBER DRAWN 1]]</f>
        <v>1</v>
      </c>
      <c r="J275" s="5">
        <f>Table62[[#This Row],[NUMBER DRAWN 2]]</f>
        <v>4</v>
      </c>
      <c r="K275" s="5">
        <f>Table62[[#This Row],[NUMBER DRAWN 3]]</f>
        <v>12</v>
      </c>
      <c r="L275" s="5">
        <f>Table62[[#This Row],[NUMBER DRAWN 4]]</f>
        <v>19</v>
      </c>
      <c r="M275" s="5">
        <f>Table62[[#This Row],[NUMBER DRAWN 5]]</f>
        <v>21</v>
      </c>
      <c r="N275" s="5">
        <f>Table62[[#This Row],[GRAND NUMBER]]</f>
        <v>1</v>
      </c>
      <c r="O275" s="20">
        <f>Table62[[#This Row],[NUMBER DRAWN 12]]/48</f>
        <v>2.0833333333333332E-2</v>
      </c>
      <c r="P275" s="20">
        <f>Table62[[#This Row],[NUMBER DRAWN 23]]/48</f>
        <v>8.3333333333333329E-2</v>
      </c>
      <c r="Q275" s="20">
        <f>Table62[[#This Row],[NUMBER DRAWN 34]]/48</f>
        <v>0.25</v>
      </c>
      <c r="R275" s="20">
        <f>Table62[[#This Row],[NUMBER DRAWN 45]]/48</f>
        <v>0.39583333333333331</v>
      </c>
      <c r="S275" s="20">
        <f>Table62[[#This Row],[NUMBER DRAWN 56]]/48</f>
        <v>0.4375</v>
      </c>
      <c r="T275" s="20">
        <f>Table62[[#This Row],[GRAND NUMBER7]]/6</f>
        <v>0.16666666666666666</v>
      </c>
      <c r="U275" s="23">
        <f>Table62[[#This Row],[NUMBER DRAWN 122]]*2^32</f>
        <v>89478485.333333328</v>
      </c>
      <c r="V275" s="23">
        <f>Table62[[#This Row],[NUMBER DRAWN 233]]*2^32</f>
        <v>357913941.33333331</v>
      </c>
      <c r="W275" s="23">
        <f>Table62[[#This Row],[NUMBER DRAWN 344]]*2^32</f>
        <v>1073741824</v>
      </c>
      <c r="X275" s="23">
        <f>Table62[[#This Row],[NUMBER DRAWN 455]]*2^32</f>
        <v>1700091221.3333333</v>
      </c>
      <c r="Y275" s="23">
        <f>Table62[[#This Row],[NUMBER DRAWN 566]]*2^32</f>
        <v>1879048192</v>
      </c>
      <c r="Z275" s="23">
        <f>Table62[[#This Row],[GRAND NUMBER77]]*2^32</f>
        <v>715827882.66666663</v>
      </c>
    </row>
    <row r="276" spans="1:26" x14ac:dyDescent="0.25">
      <c r="A276" s="5">
        <v>273</v>
      </c>
      <c r="B276" s="9">
        <v>43615</v>
      </c>
      <c r="C276" s="5">
        <v>13</v>
      </c>
      <c r="D276" s="5">
        <v>18</v>
      </c>
      <c r="E276" s="5">
        <v>32</v>
      </c>
      <c r="F276" s="5">
        <v>34</v>
      </c>
      <c r="G276" s="5">
        <v>38</v>
      </c>
      <c r="H276" s="5">
        <v>5</v>
      </c>
      <c r="I276" s="5">
        <f>Table62[[#This Row],[NUMBER DRAWN 1]]</f>
        <v>13</v>
      </c>
      <c r="J276" s="5">
        <f>Table62[[#This Row],[NUMBER DRAWN 2]]</f>
        <v>18</v>
      </c>
      <c r="K276" s="5">
        <f>Table62[[#This Row],[NUMBER DRAWN 3]]</f>
        <v>32</v>
      </c>
      <c r="L276" s="5">
        <f>Table62[[#This Row],[NUMBER DRAWN 4]]</f>
        <v>34</v>
      </c>
      <c r="M276" s="5">
        <f>Table62[[#This Row],[NUMBER DRAWN 5]]</f>
        <v>38</v>
      </c>
      <c r="N276" s="5">
        <f>Table62[[#This Row],[GRAND NUMBER]]</f>
        <v>5</v>
      </c>
      <c r="O276" s="20">
        <f>Table62[[#This Row],[NUMBER DRAWN 12]]/48</f>
        <v>0.27083333333333331</v>
      </c>
      <c r="P276" s="20">
        <f>Table62[[#This Row],[NUMBER DRAWN 23]]/48</f>
        <v>0.375</v>
      </c>
      <c r="Q276" s="20">
        <f>Table62[[#This Row],[NUMBER DRAWN 34]]/48</f>
        <v>0.66666666666666663</v>
      </c>
      <c r="R276" s="20">
        <f>Table62[[#This Row],[NUMBER DRAWN 45]]/48</f>
        <v>0.70833333333333337</v>
      </c>
      <c r="S276" s="20">
        <f>Table62[[#This Row],[NUMBER DRAWN 56]]/48</f>
        <v>0.79166666666666663</v>
      </c>
      <c r="T276" s="20">
        <f>Table62[[#This Row],[GRAND NUMBER7]]/6</f>
        <v>0.83333333333333337</v>
      </c>
      <c r="U276" s="23">
        <f>Table62[[#This Row],[NUMBER DRAWN 122]]*2^32</f>
        <v>1163220309.3333333</v>
      </c>
      <c r="V276" s="23">
        <f>Table62[[#This Row],[NUMBER DRAWN 233]]*2^32</f>
        <v>1610612736</v>
      </c>
      <c r="W276" s="23">
        <f>Table62[[#This Row],[NUMBER DRAWN 344]]*2^32</f>
        <v>2863311530.6666665</v>
      </c>
      <c r="X276" s="23">
        <f>Table62[[#This Row],[NUMBER DRAWN 455]]*2^32</f>
        <v>3042268501.3333335</v>
      </c>
      <c r="Y276" s="23">
        <f>Table62[[#This Row],[NUMBER DRAWN 566]]*2^32</f>
        <v>3400182442.6666665</v>
      </c>
      <c r="Z276" s="23">
        <f>Table62[[#This Row],[GRAND NUMBER77]]*2^32</f>
        <v>3579139413.3333335</v>
      </c>
    </row>
    <row r="277" spans="1:26" x14ac:dyDescent="0.25">
      <c r="A277" s="6">
        <v>274</v>
      </c>
      <c r="B277" s="10">
        <v>43619</v>
      </c>
      <c r="C277" s="6">
        <v>6</v>
      </c>
      <c r="D277" s="6">
        <v>22</v>
      </c>
      <c r="E277" s="6">
        <v>30</v>
      </c>
      <c r="F277" s="6">
        <v>32</v>
      </c>
      <c r="G277" s="6">
        <v>34</v>
      </c>
      <c r="H277" s="6">
        <v>2</v>
      </c>
      <c r="I277" s="5">
        <f>Table62[[#This Row],[NUMBER DRAWN 1]]</f>
        <v>6</v>
      </c>
      <c r="J277" s="5">
        <f>Table62[[#This Row],[NUMBER DRAWN 2]]</f>
        <v>22</v>
      </c>
      <c r="K277" s="5">
        <f>Table62[[#This Row],[NUMBER DRAWN 3]]</f>
        <v>30</v>
      </c>
      <c r="L277" s="5">
        <f>Table62[[#This Row],[NUMBER DRAWN 4]]</f>
        <v>32</v>
      </c>
      <c r="M277" s="5">
        <f>Table62[[#This Row],[NUMBER DRAWN 5]]</f>
        <v>34</v>
      </c>
      <c r="N277" s="5">
        <f>Table62[[#This Row],[GRAND NUMBER]]</f>
        <v>2</v>
      </c>
      <c r="O277" s="20">
        <f>Table62[[#This Row],[NUMBER DRAWN 12]]/48</f>
        <v>0.125</v>
      </c>
      <c r="P277" s="20">
        <f>Table62[[#This Row],[NUMBER DRAWN 23]]/48</f>
        <v>0.45833333333333331</v>
      </c>
      <c r="Q277" s="20">
        <f>Table62[[#This Row],[NUMBER DRAWN 34]]/48</f>
        <v>0.625</v>
      </c>
      <c r="R277" s="20">
        <f>Table62[[#This Row],[NUMBER DRAWN 45]]/48</f>
        <v>0.66666666666666663</v>
      </c>
      <c r="S277" s="20">
        <f>Table62[[#This Row],[NUMBER DRAWN 56]]/48</f>
        <v>0.70833333333333337</v>
      </c>
      <c r="T277" s="20">
        <f>Table62[[#This Row],[GRAND NUMBER7]]/6</f>
        <v>0.33333333333333331</v>
      </c>
      <c r="U277" s="23">
        <f>Table62[[#This Row],[NUMBER DRAWN 122]]*2^32</f>
        <v>536870912</v>
      </c>
      <c r="V277" s="23">
        <f>Table62[[#This Row],[NUMBER DRAWN 233]]*2^32</f>
        <v>1968526677.3333333</v>
      </c>
      <c r="W277" s="23">
        <f>Table62[[#This Row],[NUMBER DRAWN 344]]*2^32</f>
        <v>2684354560</v>
      </c>
      <c r="X277" s="23">
        <f>Table62[[#This Row],[NUMBER DRAWN 455]]*2^32</f>
        <v>2863311530.6666665</v>
      </c>
      <c r="Y277" s="23">
        <f>Table62[[#This Row],[NUMBER DRAWN 566]]*2^32</f>
        <v>3042268501.3333335</v>
      </c>
      <c r="Z277" s="23">
        <f>Table62[[#This Row],[GRAND NUMBER77]]*2^32</f>
        <v>1431655765.3333333</v>
      </c>
    </row>
    <row r="278" spans="1:26" x14ac:dyDescent="0.25">
      <c r="A278" s="5">
        <v>275</v>
      </c>
      <c r="B278" s="9">
        <v>43622</v>
      </c>
      <c r="C278" s="5">
        <v>9</v>
      </c>
      <c r="D278" s="5">
        <v>26</v>
      </c>
      <c r="E278" s="5">
        <v>36</v>
      </c>
      <c r="F278" s="5">
        <v>46</v>
      </c>
      <c r="G278" s="5">
        <v>49</v>
      </c>
      <c r="H278" s="5">
        <v>7</v>
      </c>
      <c r="I278" s="5">
        <f>Table62[[#This Row],[NUMBER DRAWN 1]]</f>
        <v>9</v>
      </c>
      <c r="J278" s="5">
        <f>Table62[[#This Row],[NUMBER DRAWN 2]]</f>
        <v>26</v>
      </c>
      <c r="K278" s="5">
        <f>Table62[[#This Row],[NUMBER DRAWN 3]]</f>
        <v>36</v>
      </c>
      <c r="L278" s="5">
        <f>Table62[[#This Row],[NUMBER DRAWN 4]]</f>
        <v>46</v>
      </c>
      <c r="M278" s="5">
        <f>Table62[[#This Row],[NUMBER DRAWN 5]]</f>
        <v>49</v>
      </c>
      <c r="N278" s="5">
        <f>Table62[[#This Row],[GRAND NUMBER]]</f>
        <v>7</v>
      </c>
      <c r="O278" s="20">
        <f>Table62[[#This Row],[NUMBER DRAWN 12]]/48</f>
        <v>0.1875</v>
      </c>
      <c r="P278" s="20">
        <f>Table62[[#This Row],[NUMBER DRAWN 23]]/48</f>
        <v>0.54166666666666663</v>
      </c>
      <c r="Q278" s="20">
        <f>Table62[[#This Row],[NUMBER DRAWN 34]]/48</f>
        <v>0.75</v>
      </c>
      <c r="R278" s="20">
        <f>Table62[[#This Row],[NUMBER DRAWN 45]]/48</f>
        <v>0.95833333333333337</v>
      </c>
      <c r="S278" s="20">
        <f>Table62[[#This Row],[NUMBER DRAWN 56]]/48</f>
        <v>1.0208333333333333</v>
      </c>
      <c r="T278" s="20">
        <f>Table62[[#This Row],[GRAND NUMBER7]]/6</f>
        <v>1.1666666666666667</v>
      </c>
      <c r="U278" s="23">
        <f>Table62[[#This Row],[NUMBER DRAWN 122]]*2^32</f>
        <v>805306368</v>
      </c>
      <c r="V278" s="23">
        <f>Table62[[#This Row],[NUMBER DRAWN 233]]*2^32</f>
        <v>2326440618.6666665</v>
      </c>
      <c r="W278" s="23">
        <f>Table62[[#This Row],[NUMBER DRAWN 344]]*2^32</f>
        <v>3221225472</v>
      </c>
      <c r="X278" s="23">
        <f>Table62[[#This Row],[NUMBER DRAWN 455]]*2^32</f>
        <v>4116010325.3333335</v>
      </c>
      <c r="Y278" s="23">
        <f>Table62[[#This Row],[NUMBER DRAWN 566]]*2^32</f>
        <v>4384445781.333333</v>
      </c>
      <c r="Z278" s="23">
        <f>Table62[[#This Row],[GRAND NUMBER77]]*2^32</f>
        <v>5010795178.666667</v>
      </c>
    </row>
    <row r="279" spans="1:26" x14ac:dyDescent="0.25">
      <c r="A279" s="6">
        <v>276</v>
      </c>
      <c r="B279" s="10">
        <v>43626</v>
      </c>
      <c r="C279" s="6">
        <v>17</v>
      </c>
      <c r="D279" s="6">
        <v>18</v>
      </c>
      <c r="E279" s="6">
        <v>31</v>
      </c>
      <c r="F279" s="6">
        <v>35</v>
      </c>
      <c r="G279" s="6">
        <v>48</v>
      </c>
      <c r="H279" s="6">
        <v>6</v>
      </c>
      <c r="I279" s="5">
        <f>Table62[[#This Row],[NUMBER DRAWN 1]]</f>
        <v>17</v>
      </c>
      <c r="J279" s="5">
        <f>Table62[[#This Row],[NUMBER DRAWN 2]]</f>
        <v>18</v>
      </c>
      <c r="K279" s="5">
        <f>Table62[[#This Row],[NUMBER DRAWN 3]]</f>
        <v>31</v>
      </c>
      <c r="L279" s="5">
        <f>Table62[[#This Row],[NUMBER DRAWN 4]]</f>
        <v>35</v>
      </c>
      <c r="M279" s="5">
        <f>Table62[[#This Row],[NUMBER DRAWN 5]]</f>
        <v>48</v>
      </c>
      <c r="N279" s="5">
        <f>Table62[[#This Row],[GRAND NUMBER]]</f>
        <v>6</v>
      </c>
      <c r="O279" s="20">
        <f>Table62[[#This Row],[NUMBER DRAWN 12]]/48</f>
        <v>0.35416666666666669</v>
      </c>
      <c r="P279" s="20">
        <f>Table62[[#This Row],[NUMBER DRAWN 23]]/48</f>
        <v>0.375</v>
      </c>
      <c r="Q279" s="20">
        <f>Table62[[#This Row],[NUMBER DRAWN 34]]/48</f>
        <v>0.64583333333333337</v>
      </c>
      <c r="R279" s="20">
        <f>Table62[[#This Row],[NUMBER DRAWN 45]]/48</f>
        <v>0.72916666666666663</v>
      </c>
      <c r="S279" s="20">
        <f>Table62[[#This Row],[NUMBER DRAWN 56]]/48</f>
        <v>1</v>
      </c>
      <c r="T279" s="20">
        <f>Table62[[#This Row],[GRAND NUMBER7]]/6</f>
        <v>1</v>
      </c>
      <c r="U279" s="23">
        <f>Table62[[#This Row],[NUMBER DRAWN 122]]*2^32</f>
        <v>1521134250.6666667</v>
      </c>
      <c r="V279" s="23">
        <f>Table62[[#This Row],[NUMBER DRAWN 233]]*2^32</f>
        <v>1610612736</v>
      </c>
      <c r="W279" s="23">
        <f>Table62[[#This Row],[NUMBER DRAWN 344]]*2^32</f>
        <v>2773833045.3333335</v>
      </c>
      <c r="X279" s="23">
        <f>Table62[[#This Row],[NUMBER DRAWN 455]]*2^32</f>
        <v>3131746986.6666665</v>
      </c>
      <c r="Y279" s="23">
        <f>Table62[[#This Row],[NUMBER DRAWN 566]]*2^32</f>
        <v>4294967296</v>
      </c>
      <c r="Z279" s="23">
        <f>Table62[[#This Row],[GRAND NUMBER77]]*2^32</f>
        <v>4294967296</v>
      </c>
    </row>
    <row r="280" spans="1:26" x14ac:dyDescent="0.25">
      <c r="A280" s="5">
        <v>277</v>
      </c>
      <c r="B280" s="9">
        <v>43629</v>
      </c>
      <c r="C280" s="5">
        <v>1</v>
      </c>
      <c r="D280" s="5">
        <v>7</v>
      </c>
      <c r="E280" s="5">
        <v>18</v>
      </c>
      <c r="F280" s="5">
        <v>26</v>
      </c>
      <c r="G280" s="5">
        <v>28</v>
      </c>
      <c r="H280" s="5">
        <v>6</v>
      </c>
      <c r="I280" s="5">
        <f>Table62[[#This Row],[NUMBER DRAWN 1]]</f>
        <v>1</v>
      </c>
      <c r="J280" s="5">
        <f>Table62[[#This Row],[NUMBER DRAWN 2]]</f>
        <v>7</v>
      </c>
      <c r="K280" s="5">
        <f>Table62[[#This Row],[NUMBER DRAWN 3]]</f>
        <v>18</v>
      </c>
      <c r="L280" s="5">
        <f>Table62[[#This Row],[NUMBER DRAWN 4]]</f>
        <v>26</v>
      </c>
      <c r="M280" s="5">
        <f>Table62[[#This Row],[NUMBER DRAWN 5]]</f>
        <v>28</v>
      </c>
      <c r="N280" s="5">
        <f>Table62[[#This Row],[GRAND NUMBER]]</f>
        <v>6</v>
      </c>
      <c r="O280" s="20">
        <f>Table62[[#This Row],[NUMBER DRAWN 12]]/48</f>
        <v>2.0833333333333332E-2</v>
      </c>
      <c r="P280" s="20">
        <f>Table62[[#This Row],[NUMBER DRAWN 23]]/48</f>
        <v>0.14583333333333334</v>
      </c>
      <c r="Q280" s="20">
        <f>Table62[[#This Row],[NUMBER DRAWN 34]]/48</f>
        <v>0.375</v>
      </c>
      <c r="R280" s="20">
        <f>Table62[[#This Row],[NUMBER DRAWN 45]]/48</f>
        <v>0.54166666666666663</v>
      </c>
      <c r="S280" s="20">
        <f>Table62[[#This Row],[NUMBER DRAWN 56]]/48</f>
        <v>0.58333333333333337</v>
      </c>
      <c r="T280" s="20">
        <f>Table62[[#This Row],[GRAND NUMBER7]]/6</f>
        <v>1</v>
      </c>
      <c r="U280" s="23">
        <f>Table62[[#This Row],[NUMBER DRAWN 122]]*2^32</f>
        <v>89478485.333333328</v>
      </c>
      <c r="V280" s="23">
        <f>Table62[[#This Row],[NUMBER DRAWN 233]]*2^32</f>
        <v>626349397.33333337</v>
      </c>
      <c r="W280" s="23">
        <f>Table62[[#This Row],[NUMBER DRAWN 344]]*2^32</f>
        <v>1610612736</v>
      </c>
      <c r="X280" s="23">
        <f>Table62[[#This Row],[NUMBER DRAWN 455]]*2^32</f>
        <v>2326440618.6666665</v>
      </c>
      <c r="Y280" s="23">
        <f>Table62[[#This Row],[NUMBER DRAWN 566]]*2^32</f>
        <v>2505397589.3333335</v>
      </c>
      <c r="Z280" s="23">
        <f>Table62[[#This Row],[GRAND NUMBER77]]*2^32</f>
        <v>4294967296</v>
      </c>
    </row>
    <row r="281" spans="1:26" x14ac:dyDescent="0.25">
      <c r="A281" s="6">
        <v>278</v>
      </c>
      <c r="B281" s="10">
        <v>43633</v>
      </c>
      <c r="C281" s="6">
        <v>4</v>
      </c>
      <c r="D281" s="6">
        <v>6</v>
      </c>
      <c r="E281" s="6">
        <v>8</v>
      </c>
      <c r="F281" s="6">
        <v>13</v>
      </c>
      <c r="G281" s="6">
        <v>47</v>
      </c>
      <c r="H281" s="6">
        <v>3</v>
      </c>
      <c r="I281" s="5">
        <f>Table62[[#This Row],[NUMBER DRAWN 1]]</f>
        <v>4</v>
      </c>
      <c r="J281" s="5">
        <f>Table62[[#This Row],[NUMBER DRAWN 2]]</f>
        <v>6</v>
      </c>
      <c r="K281" s="5">
        <f>Table62[[#This Row],[NUMBER DRAWN 3]]</f>
        <v>8</v>
      </c>
      <c r="L281" s="5">
        <f>Table62[[#This Row],[NUMBER DRAWN 4]]</f>
        <v>13</v>
      </c>
      <c r="M281" s="5">
        <f>Table62[[#This Row],[NUMBER DRAWN 5]]</f>
        <v>47</v>
      </c>
      <c r="N281" s="5">
        <f>Table62[[#This Row],[GRAND NUMBER]]</f>
        <v>3</v>
      </c>
      <c r="O281" s="20">
        <f>Table62[[#This Row],[NUMBER DRAWN 12]]/48</f>
        <v>8.3333333333333329E-2</v>
      </c>
      <c r="P281" s="20">
        <f>Table62[[#This Row],[NUMBER DRAWN 23]]/48</f>
        <v>0.125</v>
      </c>
      <c r="Q281" s="20">
        <f>Table62[[#This Row],[NUMBER DRAWN 34]]/48</f>
        <v>0.16666666666666666</v>
      </c>
      <c r="R281" s="20">
        <f>Table62[[#This Row],[NUMBER DRAWN 45]]/48</f>
        <v>0.27083333333333331</v>
      </c>
      <c r="S281" s="20">
        <f>Table62[[#This Row],[NUMBER DRAWN 56]]/48</f>
        <v>0.97916666666666663</v>
      </c>
      <c r="T281" s="20">
        <f>Table62[[#This Row],[GRAND NUMBER7]]/6</f>
        <v>0.5</v>
      </c>
      <c r="U281" s="23">
        <f>Table62[[#This Row],[NUMBER DRAWN 122]]*2^32</f>
        <v>357913941.33333331</v>
      </c>
      <c r="V281" s="23">
        <f>Table62[[#This Row],[NUMBER DRAWN 233]]*2^32</f>
        <v>536870912</v>
      </c>
      <c r="W281" s="23">
        <f>Table62[[#This Row],[NUMBER DRAWN 344]]*2^32</f>
        <v>715827882.66666663</v>
      </c>
      <c r="X281" s="23">
        <f>Table62[[#This Row],[NUMBER DRAWN 455]]*2^32</f>
        <v>1163220309.3333333</v>
      </c>
      <c r="Y281" s="23">
        <f>Table62[[#This Row],[NUMBER DRAWN 566]]*2^32</f>
        <v>4205488810.6666665</v>
      </c>
      <c r="Z281" s="23">
        <f>Table62[[#This Row],[GRAND NUMBER77]]*2^32</f>
        <v>2147483648</v>
      </c>
    </row>
    <row r="282" spans="1:26" x14ac:dyDescent="0.25">
      <c r="A282" s="5">
        <v>279</v>
      </c>
      <c r="B282" s="9">
        <v>43636</v>
      </c>
      <c r="C282" s="5">
        <v>7</v>
      </c>
      <c r="D282" s="5">
        <v>20</v>
      </c>
      <c r="E282" s="5">
        <v>22</v>
      </c>
      <c r="F282" s="5">
        <v>38</v>
      </c>
      <c r="G282" s="5">
        <v>46</v>
      </c>
      <c r="H282" s="5">
        <v>7</v>
      </c>
      <c r="I282" s="5">
        <f>Table62[[#This Row],[NUMBER DRAWN 1]]</f>
        <v>7</v>
      </c>
      <c r="J282" s="5">
        <f>Table62[[#This Row],[NUMBER DRAWN 2]]</f>
        <v>20</v>
      </c>
      <c r="K282" s="5">
        <f>Table62[[#This Row],[NUMBER DRAWN 3]]</f>
        <v>22</v>
      </c>
      <c r="L282" s="5">
        <f>Table62[[#This Row],[NUMBER DRAWN 4]]</f>
        <v>38</v>
      </c>
      <c r="M282" s="5">
        <f>Table62[[#This Row],[NUMBER DRAWN 5]]</f>
        <v>46</v>
      </c>
      <c r="N282" s="5">
        <f>Table62[[#This Row],[GRAND NUMBER]]</f>
        <v>7</v>
      </c>
      <c r="O282" s="20">
        <f>Table62[[#This Row],[NUMBER DRAWN 12]]/48</f>
        <v>0.14583333333333334</v>
      </c>
      <c r="P282" s="20">
        <f>Table62[[#This Row],[NUMBER DRAWN 23]]/48</f>
        <v>0.41666666666666669</v>
      </c>
      <c r="Q282" s="20">
        <f>Table62[[#This Row],[NUMBER DRAWN 34]]/48</f>
        <v>0.45833333333333331</v>
      </c>
      <c r="R282" s="20">
        <f>Table62[[#This Row],[NUMBER DRAWN 45]]/48</f>
        <v>0.79166666666666663</v>
      </c>
      <c r="S282" s="20">
        <f>Table62[[#This Row],[NUMBER DRAWN 56]]/48</f>
        <v>0.95833333333333337</v>
      </c>
      <c r="T282" s="20">
        <f>Table62[[#This Row],[GRAND NUMBER7]]/6</f>
        <v>1.1666666666666667</v>
      </c>
      <c r="U282" s="23">
        <f>Table62[[#This Row],[NUMBER DRAWN 122]]*2^32</f>
        <v>626349397.33333337</v>
      </c>
      <c r="V282" s="23">
        <f>Table62[[#This Row],[NUMBER DRAWN 233]]*2^32</f>
        <v>1789569706.6666667</v>
      </c>
      <c r="W282" s="23">
        <f>Table62[[#This Row],[NUMBER DRAWN 344]]*2^32</f>
        <v>1968526677.3333333</v>
      </c>
      <c r="X282" s="23">
        <f>Table62[[#This Row],[NUMBER DRAWN 455]]*2^32</f>
        <v>3400182442.6666665</v>
      </c>
      <c r="Y282" s="23">
        <f>Table62[[#This Row],[NUMBER DRAWN 566]]*2^32</f>
        <v>4116010325.3333335</v>
      </c>
      <c r="Z282" s="23">
        <f>Table62[[#This Row],[GRAND NUMBER77]]*2^32</f>
        <v>5010795178.666667</v>
      </c>
    </row>
    <row r="283" spans="1:26" x14ac:dyDescent="0.25">
      <c r="A283" s="6">
        <v>280</v>
      </c>
      <c r="B283" s="10">
        <v>43640</v>
      </c>
      <c r="C283" s="6">
        <v>9</v>
      </c>
      <c r="D283" s="6">
        <v>25</v>
      </c>
      <c r="E283" s="6">
        <v>31</v>
      </c>
      <c r="F283" s="6">
        <v>34</v>
      </c>
      <c r="G283" s="6">
        <v>36</v>
      </c>
      <c r="H283" s="6">
        <v>2</v>
      </c>
      <c r="I283" s="5">
        <f>Table62[[#This Row],[NUMBER DRAWN 1]]</f>
        <v>9</v>
      </c>
      <c r="J283" s="5">
        <f>Table62[[#This Row],[NUMBER DRAWN 2]]</f>
        <v>25</v>
      </c>
      <c r="K283" s="5">
        <f>Table62[[#This Row],[NUMBER DRAWN 3]]</f>
        <v>31</v>
      </c>
      <c r="L283" s="5">
        <f>Table62[[#This Row],[NUMBER DRAWN 4]]</f>
        <v>34</v>
      </c>
      <c r="M283" s="5">
        <f>Table62[[#This Row],[NUMBER DRAWN 5]]</f>
        <v>36</v>
      </c>
      <c r="N283" s="5">
        <f>Table62[[#This Row],[GRAND NUMBER]]</f>
        <v>2</v>
      </c>
      <c r="O283" s="20">
        <f>Table62[[#This Row],[NUMBER DRAWN 12]]/48</f>
        <v>0.1875</v>
      </c>
      <c r="P283" s="20">
        <f>Table62[[#This Row],[NUMBER DRAWN 23]]/48</f>
        <v>0.52083333333333337</v>
      </c>
      <c r="Q283" s="20">
        <f>Table62[[#This Row],[NUMBER DRAWN 34]]/48</f>
        <v>0.64583333333333337</v>
      </c>
      <c r="R283" s="20">
        <f>Table62[[#This Row],[NUMBER DRAWN 45]]/48</f>
        <v>0.70833333333333337</v>
      </c>
      <c r="S283" s="20">
        <f>Table62[[#This Row],[NUMBER DRAWN 56]]/48</f>
        <v>0.75</v>
      </c>
      <c r="T283" s="20">
        <f>Table62[[#This Row],[GRAND NUMBER7]]/6</f>
        <v>0.33333333333333331</v>
      </c>
      <c r="U283" s="23">
        <f>Table62[[#This Row],[NUMBER DRAWN 122]]*2^32</f>
        <v>805306368</v>
      </c>
      <c r="V283" s="23">
        <f>Table62[[#This Row],[NUMBER DRAWN 233]]*2^32</f>
        <v>2236962133.3333335</v>
      </c>
      <c r="W283" s="23">
        <f>Table62[[#This Row],[NUMBER DRAWN 344]]*2^32</f>
        <v>2773833045.3333335</v>
      </c>
      <c r="X283" s="23">
        <f>Table62[[#This Row],[NUMBER DRAWN 455]]*2^32</f>
        <v>3042268501.3333335</v>
      </c>
      <c r="Y283" s="23">
        <f>Table62[[#This Row],[NUMBER DRAWN 566]]*2^32</f>
        <v>3221225472</v>
      </c>
      <c r="Z283" s="23">
        <f>Table62[[#This Row],[GRAND NUMBER77]]*2^32</f>
        <v>1431655765.3333333</v>
      </c>
    </row>
    <row r="284" spans="1:26" x14ac:dyDescent="0.25">
      <c r="A284" s="5">
        <v>281</v>
      </c>
      <c r="B284" s="9">
        <v>43643</v>
      </c>
      <c r="C284" s="5">
        <v>6</v>
      </c>
      <c r="D284" s="5">
        <v>33</v>
      </c>
      <c r="E284" s="5">
        <v>36</v>
      </c>
      <c r="F284" s="5">
        <v>42</v>
      </c>
      <c r="G284" s="5">
        <v>43</v>
      </c>
      <c r="H284" s="5">
        <v>3</v>
      </c>
      <c r="I284" s="5">
        <f>Table62[[#This Row],[NUMBER DRAWN 1]]</f>
        <v>6</v>
      </c>
      <c r="J284" s="5">
        <f>Table62[[#This Row],[NUMBER DRAWN 2]]</f>
        <v>33</v>
      </c>
      <c r="K284" s="5">
        <f>Table62[[#This Row],[NUMBER DRAWN 3]]</f>
        <v>36</v>
      </c>
      <c r="L284" s="5">
        <f>Table62[[#This Row],[NUMBER DRAWN 4]]</f>
        <v>42</v>
      </c>
      <c r="M284" s="5">
        <f>Table62[[#This Row],[NUMBER DRAWN 5]]</f>
        <v>43</v>
      </c>
      <c r="N284" s="5">
        <f>Table62[[#This Row],[GRAND NUMBER]]</f>
        <v>3</v>
      </c>
      <c r="O284" s="20">
        <f>Table62[[#This Row],[NUMBER DRAWN 12]]/48</f>
        <v>0.125</v>
      </c>
      <c r="P284" s="20">
        <f>Table62[[#This Row],[NUMBER DRAWN 23]]/48</f>
        <v>0.6875</v>
      </c>
      <c r="Q284" s="20">
        <f>Table62[[#This Row],[NUMBER DRAWN 34]]/48</f>
        <v>0.75</v>
      </c>
      <c r="R284" s="20">
        <f>Table62[[#This Row],[NUMBER DRAWN 45]]/48</f>
        <v>0.875</v>
      </c>
      <c r="S284" s="20">
        <f>Table62[[#This Row],[NUMBER DRAWN 56]]/48</f>
        <v>0.89583333333333337</v>
      </c>
      <c r="T284" s="20">
        <f>Table62[[#This Row],[GRAND NUMBER7]]/6</f>
        <v>0.5</v>
      </c>
      <c r="U284" s="23">
        <f>Table62[[#This Row],[NUMBER DRAWN 122]]*2^32</f>
        <v>536870912</v>
      </c>
      <c r="V284" s="23">
        <f>Table62[[#This Row],[NUMBER DRAWN 233]]*2^32</f>
        <v>2952790016</v>
      </c>
      <c r="W284" s="23">
        <f>Table62[[#This Row],[NUMBER DRAWN 344]]*2^32</f>
        <v>3221225472</v>
      </c>
      <c r="X284" s="23">
        <f>Table62[[#This Row],[NUMBER DRAWN 455]]*2^32</f>
        <v>3758096384</v>
      </c>
      <c r="Y284" s="23">
        <f>Table62[[#This Row],[NUMBER DRAWN 566]]*2^32</f>
        <v>3847574869.3333335</v>
      </c>
      <c r="Z284" s="23">
        <f>Table62[[#This Row],[GRAND NUMBER77]]*2^32</f>
        <v>2147483648</v>
      </c>
    </row>
    <row r="285" spans="1:26" x14ac:dyDescent="0.25">
      <c r="A285" s="6">
        <v>282</v>
      </c>
      <c r="B285" s="10">
        <v>43647</v>
      </c>
      <c r="C285" s="6">
        <v>16</v>
      </c>
      <c r="D285" s="6">
        <v>18</v>
      </c>
      <c r="E285" s="6">
        <v>34</v>
      </c>
      <c r="F285" s="6">
        <v>36</v>
      </c>
      <c r="G285" s="6">
        <v>46</v>
      </c>
      <c r="H285" s="6">
        <v>1</v>
      </c>
      <c r="I285" s="5">
        <f>Table62[[#This Row],[NUMBER DRAWN 1]]</f>
        <v>16</v>
      </c>
      <c r="J285" s="5">
        <f>Table62[[#This Row],[NUMBER DRAWN 2]]</f>
        <v>18</v>
      </c>
      <c r="K285" s="5">
        <f>Table62[[#This Row],[NUMBER DRAWN 3]]</f>
        <v>34</v>
      </c>
      <c r="L285" s="5">
        <f>Table62[[#This Row],[NUMBER DRAWN 4]]</f>
        <v>36</v>
      </c>
      <c r="M285" s="5">
        <f>Table62[[#This Row],[NUMBER DRAWN 5]]</f>
        <v>46</v>
      </c>
      <c r="N285" s="5">
        <f>Table62[[#This Row],[GRAND NUMBER]]</f>
        <v>1</v>
      </c>
      <c r="O285" s="20">
        <f>Table62[[#This Row],[NUMBER DRAWN 12]]/48</f>
        <v>0.33333333333333331</v>
      </c>
      <c r="P285" s="20">
        <f>Table62[[#This Row],[NUMBER DRAWN 23]]/48</f>
        <v>0.375</v>
      </c>
      <c r="Q285" s="20">
        <f>Table62[[#This Row],[NUMBER DRAWN 34]]/48</f>
        <v>0.70833333333333337</v>
      </c>
      <c r="R285" s="20">
        <f>Table62[[#This Row],[NUMBER DRAWN 45]]/48</f>
        <v>0.75</v>
      </c>
      <c r="S285" s="20">
        <f>Table62[[#This Row],[NUMBER DRAWN 56]]/48</f>
        <v>0.95833333333333337</v>
      </c>
      <c r="T285" s="20">
        <f>Table62[[#This Row],[GRAND NUMBER7]]/6</f>
        <v>0.16666666666666666</v>
      </c>
      <c r="U285" s="23">
        <f>Table62[[#This Row],[NUMBER DRAWN 122]]*2^32</f>
        <v>1431655765.3333333</v>
      </c>
      <c r="V285" s="23">
        <f>Table62[[#This Row],[NUMBER DRAWN 233]]*2^32</f>
        <v>1610612736</v>
      </c>
      <c r="W285" s="23">
        <f>Table62[[#This Row],[NUMBER DRAWN 344]]*2^32</f>
        <v>3042268501.3333335</v>
      </c>
      <c r="X285" s="23">
        <f>Table62[[#This Row],[NUMBER DRAWN 455]]*2^32</f>
        <v>3221225472</v>
      </c>
      <c r="Y285" s="23">
        <f>Table62[[#This Row],[NUMBER DRAWN 566]]*2^32</f>
        <v>4116010325.3333335</v>
      </c>
      <c r="Z285" s="23">
        <f>Table62[[#This Row],[GRAND NUMBER77]]*2^32</f>
        <v>715827882.66666663</v>
      </c>
    </row>
    <row r="286" spans="1:26" x14ac:dyDescent="0.25">
      <c r="A286" s="5">
        <v>283</v>
      </c>
      <c r="B286" s="9">
        <v>43650</v>
      </c>
      <c r="C286" s="5">
        <v>8</v>
      </c>
      <c r="D286" s="5">
        <v>30</v>
      </c>
      <c r="E286" s="5">
        <v>31</v>
      </c>
      <c r="F286" s="5">
        <v>39</v>
      </c>
      <c r="G286" s="5">
        <v>41</v>
      </c>
      <c r="H286" s="5">
        <v>7</v>
      </c>
      <c r="I286" s="5">
        <f>Table62[[#This Row],[NUMBER DRAWN 1]]</f>
        <v>8</v>
      </c>
      <c r="J286" s="5">
        <f>Table62[[#This Row],[NUMBER DRAWN 2]]</f>
        <v>30</v>
      </c>
      <c r="K286" s="5">
        <f>Table62[[#This Row],[NUMBER DRAWN 3]]</f>
        <v>31</v>
      </c>
      <c r="L286" s="5">
        <f>Table62[[#This Row],[NUMBER DRAWN 4]]</f>
        <v>39</v>
      </c>
      <c r="M286" s="5">
        <f>Table62[[#This Row],[NUMBER DRAWN 5]]</f>
        <v>41</v>
      </c>
      <c r="N286" s="5">
        <f>Table62[[#This Row],[GRAND NUMBER]]</f>
        <v>7</v>
      </c>
      <c r="O286" s="20">
        <f>Table62[[#This Row],[NUMBER DRAWN 12]]/48</f>
        <v>0.16666666666666666</v>
      </c>
      <c r="P286" s="20">
        <f>Table62[[#This Row],[NUMBER DRAWN 23]]/48</f>
        <v>0.625</v>
      </c>
      <c r="Q286" s="20">
        <f>Table62[[#This Row],[NUMBER DRAWN 34]]/48</f>
        <v>0.64583333333333337</v>
      </c>
      <c r="R286" s="20">
        <f>Table62[[#This Row],[NUMBER DRAWN 45]]/48</f>
        <v>0.8125</v>
      </c>
      <c r="S286" s="20">
        <f>Table62[[#This Row],[NUMBER DRAWN 56]]/48</f>
        <v>0.85416666666666663</v>
      </c>
      <c r="T286" s="20">
        <f>Table62[[#This Row],[GRAND NUMBER7]]/6</f>
        <v>1.1666666666666667</v>
      </c>
      <c r="U286" s="23">
        <f>Table62[[#This Row],[NUMBER DRAWN 122]]*2^32</f>
        <v>715827882.66666663</v>
      </c>
      <c r="V286" s="23">
        <f>Table62[[#This Row],[NUMBER DRAWN 233]]*2^32</f>
        <v>2684354560</v>
      </c>
      <c r="W286" s="23">
        <f>Table62[[#This Row],[NUMBER DRAWN 344]]*2^32</f>
        <v>2773833045.3333335</v>
      </c>
      <c r="X286" s="23">
        <f>Table62[[#This Row],[NUMBER DRAWN 455]]*2^32</f>
        <v>3489660928</v>
      </c>
      <c r="Y286" s="23">
        <f>Table62[[#This Row],[NUMBER DRAWN 566]]*2^32</f>
        <v>3668617898.6666665</v>
      </c>
      <c r="Z286" s="23">
        <f>Table62[[#This Row],[GRAND NUMBER77]]*2^32</f>
        <v>5010795178.666667</v>
      </c>
    </row>
    <row r="287" spans="1:26" x14ac:dyDescent="0.25">
      <c r="A287" s="6">
        <v>284</v>
      </c>
      <c r="B287" s="10">
        <v>43654</v>
      </c>
      <c r="C287" s="6">
        <v>2</v>
      </c>
      <c r="D287" s="6">
        <v>20</v>
      </c>
      <c r="E287" s="6">
        <v>27</v>
      </c>
      <c r="F287" s="6">
        <v>34</v>
      </c>
      <c r="G287" s="6">
        <v>37</v>
      </c>
      <c r="H287" s="6">
        <v>2</v>
      </c>
      <c r="I287" s="5">
        <f>Table62[[#This Row],[NUMBER DRAWN 1]]</f>
        <v>2</v>
      </c>
      <c r="J287" s="5">
        <f>Table62[[#This Row],[NUMBER DRAWN 2]]</f>
        <v>20</v>
      </c>
      <c r="K287" s="5">
        <f>Table62[[#This Row],[NUMBER DRAWN 3]]</f>
        <v>27</v>
      </c>
      <c r="L287" s="5">
        <f>Table62[[#This Row],[NUMBER DRAWN 4]]</f>
        <v>34</v>
      </c>
      <c r="M287" s="5">
        <f>Table62[[#This Row],[NUMBER DRAWN 5]]</f>
        <v>37</v>
      </c>
      <c r="N287" s="5">
        <f>Table62[[#This Row],[GRAND NUMBER]]</f>
        <v>2</v>
      </c>
      <c r="O287" s="20">
        <f>Table62[[#This Row],[NUMBER DRAWN 12]]/48</f>
        <v>4.1666666666666664E-2</v>
      </c>
      <c r="P287" s="20">
        <f>Table62[[#This Row],[NUMBER DRAWN 23]]/48</f>
        <v>0.41666666666666669</v>
      </c>
      <c r="Q287" s="20">
        <f>Table62[[#This Row],[NUMBER DRAWN 34]]/48</f>
        <v>0.5625</v>
      </c>
      <c r="R287" s="20">
        <f>Table62[[#This Row],[NUMBER DRAWN 45]]/48</f>
        <v>0.70833333333333337</v>
      </c>
      <c r="S287" s="20">
        <f>Table62[[#This Row],[NUMBER DRAWN 56]]/48</f>
        <v>0.77083333333333337</v>
      </c>
      <c r="T287" s="20">
        <f>Table62[[#This Row],[GRAND NUMBER7]]/6</f>
        <v>0.33333333333333331</v>
      </c>
      <c r="U287" s="23">
        <f>Table62[[#This Row],[NUMBER DRAWN 122]]*2^32</f>
        <v>178956970.66666666</v>
      </c>
      <c r="V287" s="23">
        <f>Table62[[#This Row],[NUMBER DRAWN 233]]*2^32</f>
        <v>1789569706.6666667</v>
      </c>
      <c r="W287" s="23">
        <f>Table62[[#This Row],[NUMBER DRAWN 344]]*2^32</f>
        <v>2415919104</v>
      </c>
      <c r="X287" s="23">
        <f>Table62[[#This Row],[NUMBER DRAWN 455]]*2^32</f>
        <v>3042268501.3333335</v>
      </c>
      <c r="Y287" s="23">
        <f>Table62[[#This Row],[NUMBER DRAWN 566]]*2^32</f>
        <v>3310703957.3333335</v>
      </c>
      <c r="Z287" s="23">
        <f>Table62[[#This Row],[GRAND NUMBER77]]*2^32</f>
        <v>1431655765.3333333</v>
      </c>
    </row>
    <row r="288" spans="1:26" x14ac:dyDescent="0.25">
      <c r="A288" s="5">
        <v>285</v>
      </c>
      <c r="B288" s="9">
        <v>43657</v>
      </c>
      <c r="C288" s="5">
        <v>9</v>
      </c>
      <c r="D288" s="5">
        <v>15</v>
      </c>
      <c r="E288" s="5">
        <v>21</v>
      </c>
      <c r="F288" s="5">
        <v>36</v>
      </c>
      <c r="G288" s="5">
        <v>43</v>
      </c>
      <c r="H288" s="5">
        <v>1</v>
      </c>
      <c r="I288" s="5">
        <f>Table62[[#This Row],[NUMBER DRAWN 1]]</f>
        <v>9</v>
      </c>
      <c r="J288" s="5">
        <f>Table62[[#This Row],[NUMBER DRAWN 2]]</f>
        <v>15</v>
      </c>
      <c r="K288" s="5">
        <f>Table62[[#This Row],[NUMBER DRAWN 3]]</f>
        <v>21</v>
      </c>
      <c r="L288" s="5">
        <f>Table62[[#This Row],[NUMBER DRAWN 4]]</f>
        <v>36</v>
      </c>
      <c r="M288" s="5">
        <f>Table62[[#This Row],[NUMBER DRAWN 5]]</f>
        <v>43</v>
      </c>
      <c r="N288" s="5">
        <f>Table62[[#This Row],[GRAND NUMBER]]</f>
        <v>1</v>
      </c>
      <c r="O288" s="20">
        <f>Table62[[#This Row],[NUMBER DRAWN 12]]/48</f>
        <v>0.1875</v>
      </c>
      <c r="P288" s="20">
        <f>Table62[[#This Row],[NUMBER DRAWN 23]]/48</f>
        <v>0.3125</v>
      </c>
      <c r="Q288" s="20">
        <f>Table62[[#This Row],[NUMBER DRAWN 34]]/48</f>
        <v>0.4375</v>
      </c>
      <c r="R288" s="20">
        <f>Table62[[#This Row],[NUMBER DRAWN 45]]/48</f>
        <v>0.75</v>
      </c>
      <c r="S288" s="20">
        <f>Table62[[#This Row],[NUMBER DRAWN 56]]/48</f>
        <v>0.89583333333333337</v>
      </c>
      <c r="T288" s="20">
        <f>Table62[[#This Row],[GRAND NUMBER7]]/6</f>
        <v>0.16666666666666666</v>
      </c>
      <c r="U288" s="23">
        <f>Table62[[#This Row],[NUMBER DRAWN 122]]*2^32</f>
        <v>805306368</v>
      </c>
      <c r="V288" s="23">
        <f>Table62[[#This Row],[NUMBER DRAWN 233]]*2^32</f>
        <v>1342177280</v>
      </c>
      <c r="W288" s="23">
        <f>Table62[[#This Row],[NUMBER DRAWN 344]]*2^32</f>
        <v>1879048192</v>
      </c>
      <c r="X288" s="23">
        <f>Table62[[#This Row],[NUMBER DRAWN 455]]*2^32</f>
        <v>3221225472</v>
      </c>
      <c r="Y288" s="23">
        <f>Table62[[#This Row],[NUMBER DRAWN 566]]*2^32</f>
        <v>3847574869.3333335</v>
      </c>
      <c r="Z288" s="23">
        <f>Table62[[#This Row],[GRAND NUMBER77]]*2^32</f>
        <v>715827882.66666663</v>
      </c>
    </row>
    <row r="289" spans="1:26" x14ac:dyDescent="0.25">
      <c r="A289" s="6">
        <v>286</v>
      </c>
      <c r="B289" s="10">
        <v>43661</v>
      </c>
      <c r="C289" s="6">
        <v>3</v>
      </c>
      <c r="D289" s="6">
        <v>6</v>
      </c>
      <c r="E289" s="6">
        <v>12</v>
      </c>
      <c r="F289" s="6">
        <v>29</v>
      </c>
      <c r="G289" s="6">
        <v>37</v>
      </c>
      <c r="H289" s="6">
        <v>1</v>
      </c>
      <c r="I289" s="5">
        <f>Table62[[#This Row],[NUMBER DRAWN 1]]</f>
        <v>3</v>
      </c>
      <c r="J289" s="5">
        <f>Table62[[#This Row],[NUMBER DRAWN 2]]</f>
        <v>6</v>
      </c>
      <c r="K289" s="5">
        <f>Table62[[#This Row],[NUMBER DRAWN 3]]</f>
        <v>12</v>
      </c>
      <c r="L289" s="5">
        <f>Table62[[#This Row],[NUMBER DRAWN 4]]</f>
        <v>29</v>
      </c>
      <c r="M289" s="5">
        <f>Table62[[#This Row],[NUMBER DRAWN 5]]</f>
        <v>37</v>
      </c>
      <c r="N289" s="5">
        <f>Table62[[#This Row],[GRAND NUMBER]]</f>
        <v>1</v>
      </c>
      <c r="O289" s="20">
        <f>Table62[[#This Row],[NUMBER DRAWN 12]]/48</f>
        <v>6.25E-2</v>
      </c>
      <c r="P289" s="20">
        <f>Table62[[#This Row],[NUMBER DRAWN 23]]/48</f>
        <v>0.125</v>
      </c>
      <c r="Q289" s="20">
        <f>Table62[[#This Row],[NUMBER DRAWN 34]]/48</f>
        <v>0.25</v>
      </c>
      <c r="R289" s="20">
        <f>Table62[[#This Row],[NUMBER DRAWN 45]]/48</f>
        <v>0.60416666666666663</v>
      </c>
      <c r="S289" s="20">
        <f>Table62[[#This Row],[NUMBER DRAWN 56]]/48</f>
        <v>0.77083333333333337</v>
      </c>
      <c r="T289" s="20">
        <f>Table62[[#This Row],[GRAND NUMBER7]]/6</f>
        <v>0.16666666666666666</v>
      </c>
      <c r="U289" s="23">
        <f>Table62[[#This Row],[NUMBER DRAWN 122]]*2^32</f>
        <v>268435456</v>
      </c>
      <c r="V289" s="23">
        <f>Table62[[#This Row],[NUMBER DRAWN 233]]*2^32</f>
        <v>536870912</v>
      </c>
      <c r="W289" s="23">
        <f>Table62[[#This Row],[NUMBER DRAWN 344]]*2^32</f>
        <v>1073741824</v>
      </c>
      <c r="X289" s="23">
        <f>Table62[[#This Row],[NUMBER DRAWN 455]]*2^32</f>
        <v>2594876074.6666665</v>
      </c>
      <c r="Y289" s="23">
        <f>Table62[[#This Row],[NUMBER DRAWN 566]]*2^32</f>
        <v>3310703957.3333335</v>
      </c>
      <c r="Z289" s="23">
        <f>Table62[[#This Row],[GRAND NUMBER77]]*2^32</f>
        <v>715827882.66666663</v>
      </c>
    </row>
    <row r="290" spans="1:26" x14ac:dyDescent="0.25">
      <c r="A290" s="5">
        <v>287</v>
      </c>
      <c r="B290" s="9">
        <v>43664</v>
      </c>
      <c r="C290" s="5">
        <v>2</v>
      </c>
      <c r="D290" s="5">
        <v>9</v>
      </c>
      <c r="E290" s="5">
        <v>33</v>
      </c>
      <c r="F290" s="5">
        <v>36</v>
      </c>
      <c r="G290" s="5">
        <v>38</v>
      </c>
      <c r="H290" s="5">
        <v>4</v>
      </c>
      <c r="I290" s="5">
        <f>Table62[[#This Row],[NUMBER DRAWN 1]]</f>
        <v>2</v>
      </c>
      <c r="J290" s="5">
        <f>Table62[[#This Row],[NUMBER DRAWN 2]]</f>
        <v>9</v>
      </c>
      <c r="K290" s="5">
        <f>Table62[[#This Row],[NUMBER DRAWN 3]]</f>
        <v>33</v>
      </c>
      <c r="L290" s="5">
        <f>Table62[[#This Row],[NUMBER DRAWN 4]]</f>
        <v>36</v>
      </c>
      <c r="M290" s="5">
        <f>Table62[[#This Row],[NUMBER DRAWN 5]]</f>
        <v>38</v>
      </c>
      <c r="N290" s="5">
        <f>Table62[[#This Row],[GRAND NUMBER]]</f>
        <v>4</v>
      </c>
      <c r="O290" s="20">
        <f>Table62[[#This Row],[NUMBER DRAWN 12]]/48</f>
        <v>4.1666666666666664E-2</v>
      </c>
      <c r="P290" s="20">
        <f>Table62[[#This Row],[NUMBER DRAWN 23]]/48</f>
        <v>0.1875</v>
      </c>
      <c r="Q290" s="20">
        <f>Table62[[#This Row],[NUMBER DRAWN 34]]/48</f>
        <v>0.6875</v>
      </c>
      <c r="R290" s="20">
        <f>Table62[[#This Row],[NUMBER DRAWN 45]]/48</f>
        <v>0.75</v>
      </c>
      <c r="S290" s="20">
        <f>Table62[[#This Row],[NUMBER DRAWN 56]]/48</f>
        <v>0.79166666666666663</v>
      </c>
      <c r="T290" s="20">
        <f>Table62[[#This Row],[GRAND NUMBER7]]/6</f>
        <v>0.66666666666666663</v>
      </c>
      <c r="U290" s="23">
        <f>Table62[[#This Row],[NUMBER DRAWN 122]]*2^32</f>
        <v>178956970.66666666</v>
      </c>
      <c r="V290" s="23">
        <f>Table62[[#This Row],[NUMBER DRAWN 233]]*2^32</f>
        <v>805306368</v>
      </c>
      <c r="W290" s="23">
        <f>Table62[[#This Row],[NUMBER DRAWN 344]]*2^32</f>
        <v>2952790016</v>
      </c>
      <c r="X290" s="23">
        <f>Table62[[#This Row],[NUMBER DRAWN 455]]*2^32</f>
        <v>3221225472</v>
      </c>
      <c r="Y290" s="23">
        <f>Table62[[#This Row],[NUMBER DRAWN 566]]*2^32</f>
        <v>3400182442.6666665</v>
      </c>
      <c r="Z290" s="23">
        <f>Table62[[#This Row],[GRAND NUMBER77]]*2^32</f>
        <v>2863311530.6666665</v>
      </c>
    </row>
    <row r="291" spans="1:26" x14ac:dyDescent="0.25">
      <c r="A291" s="6">
        <v>288</v>
      </c>
      <c r="B291" s="10">
        <v>43668</v>
      </c>
      <c r="C291" s="6">
        <v>4</v>
      </c>
      <c r="D291" s="6">
        <v>29</v>
      </c>
      <c r="E291" s="6">
        <v>42</v>
      </c>
      <c r="F291" s="6">
        <v>44</v>
      </c>
      <c r="G291" s="6">
        <v>49</v>
      </c>
      <c r="H291" s="6">
        <v>4</v>
      </c>
      <c r="I291" s="5">
        <f>Table62[[#This Row],[NUMBER DRAWN 1]]</f>
        <v>4</v>
      </c>
      <c r="J291" s="5">
        <f>Table62[[#This Row],[NUMBER DRAWN 2]]</f>
        <v>29</v>
      </c>
      <c r="K291" s="5">
        <f>Table62[[#This Row],[NUMBER DRAWN 3]]</f>
        <v>42</v>
      </c>
      <c r="L291" s="5">
        <f>Table62[[#This Row],[NUMBER DRAWN 4]]</f>
        <v>44</v>
      </c>
      <c r="M291" s="5">
        <f>Table62[[#This Row],[NUMBER DRAWN 5]]</f>
        <v>49</v>
      </c>
      <c r="N291" s="5">
        <f>Table62[[#This Row],[GRAND NUMBER]]</f>
        <v>4</v>
      </c>
      <c r="O291" s="20">
        <f>Table62[[#This Row],[NUMBER DRAWN 12]]/48</f>
        <v>8.3333333333333329E-2</v>
      </c>
      <c r="P291" s="20">
        <f>Table62[[#This Row],[NUMBER DRAWN 23]]/48</f>
        <v>0.60416666666666663</v>
      </c>
      <c r="Q291" s="20">
        <f>Table62[[#This Row],[NUMBER DRAWN 34]]/48</f>
        <v>0.875</v>
      </c>
      <c r="R291" s="20">
        <f>Table62[[#This Row],[NUMBER DRAWN 45]]/48</f>
        <v>0.91666666666666663</v>
      </c>
      <c r="S291" s="20">
        <f>Table62[[#This Row],[NUMBER DRAWN 56]]/48</f>
        <v>1.0208333333333333</v>
      </c>
      <c r="T291" s="20">
        <f>Table62[[#This Row],[GRAND NUMBER7]]/6</f>
        <v>0.66666666666666663</v>
      </c>
      <c r="U291" s="23">
        <f>Table62[[#This Row],[NUMBER DRAWN 122]]*2^32</f>
        <v>357913941.33333331</v>
      </c>
      <c r="V291" s="23">
        <f>Table62[[#This Row],[NUMBER DRAWN 233]]*2^32</f>
        <v>2594876074.6666665</v>
      </c>
      <c r="W291" s="23">
        <f>Table62[[#This Row],[NUMBER DRAWN 344]]*2^32</f>
        <v>3758096384</v>
      </c>
      <c r="X291" s="23">
        <f>Table62[[#This Row],[NUMBER DRAWN 455]]*2^32</f>
        <v>3937053354.6666665</v>
      </c>
      <c r="Y291" s="23">
        <f>Table62[[#This Row],[NUMBER DRAWN 566]]*2^32</f>
        <v>4384445781.333333</v>
      </c>
      <c r="Z291" s="23">
        <f>Table62[[#This Row],[GRAND NUMBER77]]*2^32</f>
        <v>2863311530.6666665</v>
      </c>
    </row>
    <row r="292" spans="1:26" x14ac:dyDescent="0.25">
      <c r="A292" s="5">
        <v>289</v>
      </c>
      <c r="B292" s="9">
        <v>43671</v>
      </c>
      <c r="C292" s="5">
        <v>16</v>
      </c>
      <c r="D292" s="5">
        <v>26</v>
      </c>
      <c r="E292" s="5">
        <v>27</v>
      </c>
      <c r="F292" s="5">
        <v>36</v>
      </c>
      <c r="G292" s="5">
        <v>38</v>
      </c>
      <c r="H292" s="5">
        <v>2</v>
      </c>
      <c r="I292" s="5">
        <f>Table62[[#This Row],[NUMBER DRAWN 1]]</f>
        <v>16</v>
      </c>
      <c r="J292" s="5">
        <f>Table62[[#This Row],[NUMBER DRAWN 2]]</f>
        <v>26</v>
      </c>
      <c r="K292" s="5">
        <f>Table62[[#This Row],[NUMBER DRAWN 3]]</f>
        <v>27</v>
      </c>
      <c r="L292" s="5">
        <f>Table62[[#This Row],[NUMBER DRAWN 4]]</f>
        <v>36</v>
      </c>
      <c r="M292" s="5">
        <f>Table62[[#This Row],[NUMBER DRAWN 5]]</f>
        <v>38</v>
      </c>
      <c r="N292" s="5">
        <f>Table62[[#This Row],[GRAND NUMBER]]</f>
        <v>2</v>
      </c>
      <c r="O292" s="20">
        <f>Table62[[#This Row],[NUMBER DRAWN 12]]/48</f>
        <v>0.33333333333333331</v>
      </c>
      <c r="P292" s="20">
        <f>Table62[[#This Row],[NUMBER DRAWN 23]]/48</f>
        <v>0.54166666666666663</v>
      </c>
      <c r="Q292" s="20">
        <f>Table62[[#This Row],[NUMBER DRAWN 34]]/48</f>
        <v>0.5625</v>
      </c>
      <c r="R292" s="20">
        <f>Table62[[#This Row],[NUMBER DRAWN 45]]/48</f>
        <v>0.75</v>
      </c>
      <c r="S292" s="20">
        <f>Table62[[#This Row],[NUMBER DRAWN 56]]/48</f>
        <v>0.79166666666666663</v>
      </c>
      <c r="T292" s="20">
        <f>Table62[[#This Row],[GRAND NUMBER7]]/6</f>
        <v>0.33333333333333331</v>
      </c>
      <c r="U292" s="23">
        <f>Table62[[#This Row],[NUMBER DRAWN 122]]*2^32</f>
        <v>1431655765.3333333</v>
      </c>
      <c r="V292" s="23">
        <f>Table62[[#This Row],[NUMBER DRAWN 233]]*2^32</f>
        <v>2326440618.6666665</v>
      </c>
      <c r="W292" s="23">
        <f>Table62[[#This Row],[NUMBER DRAWN 344]]*2^32</f>
        <v>2415919104</v>
      </c>
      <c r="X292" s="23">
        <f>Table62[[#This Row],[NUMBER DRAWN 455]]*2^32</f>
        <v>3221225472</v>
      </c>
      <c r="Y292" s="23">
        <f>Table62[[#This Row],[NUMBER DRAWN 566]]*2^32</f>
        <v>3400182442.6666665</v>
      </c>
      <c r="Z292" s="23">
        <f>Table62[[#This Row],[GRAND NUMBER77]]*2^32</f>
        <v>1431655765.3333333</v>
      </c>
    </row>
    <row r="293" spans="1:26" x14ac:dyDescent="0.25">
      <c r="A293" s="6">
        <v>290</v>
      </c>
      <c r="B293" s="10">
        <v>43675</v>
      </c>
      <c r="C293" s="6">
        <v>1</v>
      </c>
      <c r="D293" s="6">
        <v>3</v>
      </c>
      <c r="E293" s="6">
        <v>22</v>
      </c>
      <c r="F293" s="6">
        <v>32</v>
      </c>
      <c r="G293" s="6">
        <v>40</v>
      </c>
      <c r="H293" s="6">
        <v>1</v>
      </c>
      <c r="I293" s="5">
        <f>Table62[[#This Row],[NUMBER DRAWN 1]]</f>
        <v>1</v>
      </c>
      <c r="J293" s="5">
        <f>Table62[[#This Row],[NUMBER DRAWN 2]]</f>
        <v>3</v>
      </c>
      <c r="K293" s="5">
        <f>Table62[[#This Row],[NUMBER DRAWN 3]]</f>
        <v>22</v>
      </c>
      <c r="L293" s="5">
        <f>Table62[[#This Row],[NUMBER DRAWN 4]]</f>
        <v>32</v>
      </c>
      <c r="M293" s="5">
        <f>Table62[[#This Row],[NUMBER DRAWN 5]]</f>
        <v>40</v>
      </c>
      <c r="N293" s="5">
        <f>Table62[[#This Row],[GRAND NUMBER]]</f>
        <v>1</v>
      </c>
      <c r="O293" s="20">
        <f>Table62[[#This Row],[NUMBER DRAWN 12]]/48</f>
        <v>2.0833333333333332E-2</v>
      </c>
      <c r="P293" s="20">
        <f>Table62[[#This Row],[NUMBER DRAWN 23]]/48</f>
        <v>6.25E-2</v>
      </c>
      <c r="Q293" s="20">
        <f>Table62[[#This Row],[NUMBER DRAWN 34]]/48</f>
        <v>0.45833333333333331</v>
      </c>
      <c r="R293" s="20">
        <f>Table62[[#This Row],[NUMBER DRAWN 45]]/48</f>
        <v>0.66666666666666663</v>
      </c>
      <c r="S293" s="20">
        <f>Table62[[#This Row],[NUMBER DRAWN 56]]/48</f>
        <v>0.83333333333333337</v>
      </c>
      <c r="T293" s="20">
        <f>Table62[[#This Row],[GRAND NUMBER7]]/6</f>
        <v>0.16666666666666666</v>
      </c>
      <c r="U293" s="23">
        <f>Table62[[#This Row],[NUMBER DRAWN 122]]*2^32</f>
        <v>89478485.333333328</v>
      </c>
      <c r="V293" s="23">
        <f>Table62[[#This Row],[NUMBER DRAWN 233]]*2^32</f>
        <v>268435456</v>
      </c>
      <c r="W293" s="23">
        <f>Table62[[#This Row],[NUMBER DRAWN 344]]*2^32</f>
        <v>1968526677.3333333</v>
      </c>
      <c r="X293" s="23">
        <f>Table62[[#This Row],[NUMBER DRAWN 455]]*2^32</f>
        <v>2863311530.6666665</v>
      </c>
      <c r="Y293" s="23">
        <f>Table62[[#This Row],[NUMBER DRAWN 566]]*2^32</f>
        <v>3579139413.3333335</v>
      </c>
      <c r="Z293" s="23">
        <f>Table62[[#This Row],[GRAND NUMBER77]]*2^32</f>
        <v>715827882.66666663</v>
      </c>
    </row>
    <row r="294" spans="1:26" x14ac:dyDescent="0.25">
      <c r="A294" s="5">
        <v>291</v>
      </c>
      <c r="B294" s="9">
        <v>43678</v>
      </c>
      <c r="C294" s="5">
        <v>4</v>
      </c>
      <c r="D294" s="5">
        <v>7</v>
      </c>
      <c r="E294" s="5">
        <v>24</v>
      </c>
      <c r="F294" s="5">
        <v>31</v>
      </c>
      <c r="G294" s="5">
        <v>35</v>
      </c>
      <c r="H294" s="5">
        <v>4</v>
      </c>
      <c r="I294" s="5">
        <f>Table62[[#This Row],[NUMBER DRAWN 1]]</f>
        <v>4</v>
      </c>
      <c r="J294" s="5">
        <f>Table62[[#This Row],[NUMBER DRAWN 2]]</f>
        <v>7</v>
      </c>
      <c r="K294" s="5">
        <f>Table62[[#This Row],[NUMBER DRAWN 3]]</f>
        <v>24</v>
      </c>
      <c r="L294" s="5">
        <f>Table62[[#This Row],[NUMBER DRAWN 4]]</f>
        <v>31</v>
      </c>
      <c r="M294" s="5">
        <f>Table62[[#This Row],[NUMBER DRAWN 5]]</f>
        <v>35</v>
      </c>
      <c r="N294" s="5">
        <f>Table62[[#This Row],[GRAND NUMBER]]</f>
        <v>4</v>
      </c>
      <c r="O294" s="20">
        <f>Table62[[#This Row],[NUMBER DRAWN 12]]/48</f>
        <v>8.3333333333333329E-2</v>
      </c>
      <c r="P294" s="20">
        <f>Table62[[#This Row],[NUMBER DRAWN 23]]/48</f>
        <v>0.14583333333333334</v>
      </c>
      <c r="Q294" s="20">
        <f>Table62[[#This Row],[NUMBER DRAWN 34]]/48</f>
        <v>0.5</v>
      </c>
      <c r="R294" s="20">
        <f>Table62[[#This Row],[NUMBER DRAWN 45]]/48</f>
        <v>0.64583333333333337</v>
      </c>
      <c r="S294" s="20">
        <f>Table62[[#This Row],[NUMBER DRAWN 56]]/48</f>
        <v>0.72916666666666663</v>
      </c>
      <c r="T294" s="20">
        <f>Table62[[#This Row],[GRAND NUMBER7]]/6</f>
        <v>0.66666666666666663</v>
      </c>
      <c r="U294" s="23">
        <f>Table62[[#This Row],[NUMBER DRAWN 122]]*2^32</f>
        <v>357913941.33333331</v>
      </c>
      <c r="V294" s="23">
        <f>Table62[[#This Row],[NUMBER DRAWN 233]]*2^32</f>
        <v>626349397.33333337</v>
      </c>
      <c r="W294" s="23">
        <f>Table62[[#This Row],[NUMBER DRAWN 344]]*2^32</f>
        <v>2147483648</v>
      </c>
      <c r="X294" s="23">
        <f>Table62[[#This Row],[NUMBER DRAWN 455]]*2^32</f>
        <v>2773833045.3333335</v>
      </c>
      <c r="Y294" s="23">
        <f>Table62[[#This Row],[NUMBER DRAWN 566]]*2^32</f>
        <v>3131746986.6666665</v>
      </c>
      <c r="Z294" s="23">
        <f>Table62[[#This Row],[GRAND NUMBER77]]*2^32</f>
        <v>2863311530.6666665</v>
      </c>
    </row>
    <row r="295" spans="1:26" x14ac:dyDescent="0.25">
      <c r="A295" s="6">
        <v>292</v>
      </c>
      <c r="B295" s="10">
        <v>43682</v>
      </c>
      <c r="C295" s="6">
        <v>6</v>
      </c>
      <c r="D295" s="6">
        <v>20</v>
      </c>
      <c r="E295" s="6">
        <v>37</v>
      </c>
      <c r="F295" s="6">
        <v>43</v>
      </c>
      <c r="G295" s="6">
        <v>44</v>
      </c>
      <c r="H295" s="6">
        <v>7</v>
      </c>
      <c r="I295" s="5">
        <f>Table62[[#This Row],[NUMBER DRAWN 1]]</f>
        <v>6</v>
      </c>
      <c r="J295" s="5">
        <f>Table62[[#This Row],[NUMBER DRAWN 2]]</f>
        <v>20</v>
      </c>
      <c r="K295" s="5">
        <f>Table62[[#This Row],[NUMBER DRAWN 3]]</f>
        <v>37</v>
      </c>
      <c r="L295" s="5">
        <f>Table62[[#This Row],[NUMBER DRAWN 4]]</f>
        <v>43</v>
      </c>
      <c r="M295" s="5">
        <f>Table62[[#This Row],[NUMBER DRAWN 5]]</f>
        <v>44</v>
      </c>
      <c r="N295" s="5">
        <f>Table62[[#This Row],[GRAND NUMBER]]</f>
        <v>7</v>
      </c>
      <c r="O295" s="20">
        <f>Table62[[#This Row],[NUMBER DRAWN 12]]/48</f>
        <v>0.125</v>
      </c>
      <c r="P295" s="20">
        <f>Table62[[#This Row],[NUMBER DRAWN 23]]/48</f>
        <v>0.41666666666666669</v>
      </c>
      <c r="Q295" s="20">
        <f>Table62[[#This Row],[NUMBER DRAWN 34]]/48</f>
        <v>0.77083333333333337</v>
      </c>
      <c r="R295" s="20">
        <f>Table62[[#This Row],[NUMBER DRAWN 45]]/48</f>
        <v>0.89583333333333337</v>
      </c>
      <c r="S295" s="20">
        <f>Table62[[#This Row],[NUMBER DRAWN 56]]/48</f>
        <v>0.91666666666666663</v>
      </c>
      <c r="T295" s="20">
        <f>Table62[[#This Row],[GRAND NUMBER7]]/6</f>
        <v>1.1666666666666667</v>
      </c>
      <c r="U295" s="23">
        <f>Table62[[#This Row],[NUMBER DRAWN 122]]*2^32</f>
        <v>536870912</v>
      </c>
      <c r="V295" s="23">
        <f>Table62[[#This Row],[NUMBER DRAWN 233]]*2^32</f>
        <v>1789569706.6666667</v>
      </c>
      <c r="W295" s="23">
        <f>Table62[[#This Row],[NUMBER DRAWN 344]]*2^32</f>
        <v>3310703957.3333335</v>
      </c>
      <c r="X295" s="23">
        <f>Table62[[#This Row],[NUMBER DRAWN 455]]*2^32</f>
        <v>3847574869.3333335</v>
      </c>
      <c r="Y295" s="23">
        <f>Table62[[#This Row],[NUMBER DRAWN 566]]*2^32</f>
        <v>3937053354.6666665</v>
      </c>
      <c r="Z295" s="23">
        <f>Table62[[#This Row],[GRAND NUMBER77]]*2^32</f>
        <v>5010795178.666667</v>
      </c>
    </row>
    <row r="296" spans="1:26" x14ac:dyDescent="0.25">
      <c r="A296" s="5">
        <v>293</v>
      </c>
      <c r="B296" s="9">
        <v>43685</v>
      </c>
      <c r="C296" s="5">
        <v>24</v>
      </c>
      <c r="D296" s="5">
        <v>25</v>
      </c>
      <c r="E296" s="5">
        <v>36</v>
      </c>
      <c r="F296" s="5">
        <v>39</v>
      </c>
      <c r="G296" s="5">
        <v>41</v>
      </c>
      <c r="H296" s="5">
        <v>6</v>
      </c>
      <c r="I296" s="5">
        <f>Table62[[#This Row],[NUMBER DRAWN 1]]</f>
        <v>24</v>
      </c>
      <c r="J296" s="5">
        <f>Table62[[#This Row],[NUMBER DRAWN 2]]</f>
        <v>25</v>
      </c>
      <c r="K296" s="5">
        <f>Table62[[#This Row],[NUMBER DRAWN 3]]</f>
        <v>36</v>
      </c>
      <c r="L296" s="5">
        <f>Table62[[#This Row],[NUMBER DRAWN 4]]</f>
        <v>39</v>
      </c>
      <c r="M296" s="5">
        <f>Table62[[#This Row],[NUMBER DRAWN 5]]</f>
        <v>41</v>
      </c>
      <c r="N296" s="5">
        <f>Table62[[#This Row],[GRAND NUMBER]]</f>
        <v>6</v>
      </c>
      <c r="O296" s="20">
        <f>Table62[[#This Row],[NUMBER DRAWN 12]]/48</f>
        <v>0.5</v>
      </c>
      <c r="P296" s="20">
        <f>Table62[[#This Row],[NUMBER DRAWN 23]]/48</f>
        <v>0.52083333333333337</v>
      </c>
      <c r="Q296" s="20">
        <f>Table62[[#This Row],[NUMBER DRAWN 34]]/48</f>
        <v>0.75</v>
      </c>
      <c r="R296" s="20">
        <f>Table62[[#This Row],[NUMBER DRAWN 45]]/48</f>
        <v>0.8125</v>
      </c>
      <c r="S296" s="20">
        <f>Table62[[#This Row],[NUMBER DRAWN 56]]/48</f>
        <v>0.85416666666666663</v>
      </c>
      <c r="T296" s="20">
        <f>Table62[[#This Row],[GRAND NUMBER7]]/6</f>
        <v>1</v>
      </c>
      <c r="U296" s="23">
        <f>Table62[[#This Row],[NUMBER DRAWN 122]]*2^32</f>
        <v>2147483648</v>
      </c>
      <c r="V296" s="23">
        <f>Table62[[#This Row],[NUMBER DRAWN 233]]*2^32</f>
        <v>2236962133.3333335</v>
      </c>
      <c r="W296" s="23">
        <f>Table62[[#This Row],[NUMBER DRAWN 344]]*2^32</f>
        <v>3221225472</v>
      </c>
      <c r="X296" s="23">
        <f>Table62[[#This Row],[NUMBER DRAWN 455]]*2^32</f>
        <v>3489660928</v>
      </c>
      <c r="Y296" s="23">
        <f>Table62[[#This Row],[NUMBER DRAWN 566]]*2^32</f>
        <v>3668617898.6666665</v>
      </c>
      <c r="Z296" s="23">
        <f>Table62[[#This Row],[GRAND NUMBER77]]*2^32</f>
        <v>4294967296</v>
      </c>
    </row>
    <row r="297" spans="1:26" x14ac:dyDescent="0.25">
      <c r="A297" s="6">
        <v>294</v>
      </c>
      <c r="B297" s="10">
        <v>43689</v>
      </c>
      <c r="C297" s="6">
        <v>9</v>
      </c>
      <c r="D297" s="6">
        <v>17</v>
      </c>
      <c r="E297" s="6">
        <v>36</v>
      </c>
      <c r="F297" s="6">
        <v>44</v>
      </c>
      <c r="G297" s="6">
        <v>49</v>
      </c>
      <c r="H297" s="6">
        <v>2</v>
      </c>
      <c r="I297" s="5">
        <f>Table62[[#This Row],[NUMBER DRAWN 1]]</f>
        <v>9</v>
      </c>
      <c r="J297" s="5">
        <f>Table62[[#This Row],[NUMBER DRAWN 2]]</f>
        <v>17</v>
      </c>
      <c r="K297" s="5">
        <f>Table62[[#This Row],[NUMBER DRAWN 3]]</f>
        <v>36</v>
      </c>
      <c r="L297" s="5">
        <f>Table62[[#This Row],[NUMBER DRAWN 4]]</f>
        <v>44</v>
      </c>
      <c r="M297" s="5">
        <f>Table62[[#This Row],[NUMBER DRAWN 5]]</f>
        <v>49</v>
      </c>
      <c r="N297" s="5">
        <f>Table62[[#This Row],[GRAND NUMBER]]</f>
        <v>2</v>
      </c>
      <c r="O297" s="20">
        <f>Table62[[#This Row],[NUMBER DRAWN 12]]/48</f>
        <v>0.1875</v>
      </c>
      <c r="P297" s="20">
        <f>Table62[[#This Row],[NUMBER DRAWN 23]]/48</f>
        <v>0.35416666666666669</v>
      </c>
      <c r="Q297" s="20">
        <f>Table62[[#This Row],[NUMBER DRAWN 34]]/48</f>
        <v>0.75</v>
      </c>
      <c r="R297" s="20">
        <f>Table62[[#This Row],[NUMBER DRAWN 45]]/48</f>
        <v>0.91666666666666663</v>
      </c>
      <c r="S297" s="20">
        <f>Table62[[#This Row],[NUMBER DRAWN 56]]/48</f>
        <v>1.0208333333333333</v>
      </c>
      <c r="T297" s="20">
        <f>Table62[[#This Row],[GRAND NUMBER7]]/6</f>
        <v>0.33333333333333331</v>
      </c>
      <c r="U297" s="23">
        <f>Table62[[#This Row],[NUMBER DRAWN 122]]*2^32</f>
        <v>805306368</v>
      </c>
      <c r="V297" s="23">
        <f>Table62[[#This Row],[NUMBER DRAWN 233]]*2^32</f>
        <v>1521134250.6666667</v>
      </c>
      <c r="W297" s="23">
        <f>Table62[[#This Row],[NUMBER DRAWN 344]]*2^32</f>
        <v>3221225472</v>
      </c>
      <c r="X297" s="23">
        <f>Table62[[#This Row],[NUMBER DRAWN 455]]*2^32</f>
        <v>3937053354.6666665</v>
      </c>
      <c r="Y297" s="23">
        <f>Table62[[#This Row],[NUMBER DRAWN 566]]*2^32</f>
        <v>4384445781.333333</v>
      </c>
      <c r="Z297" s="23">
        <f>Table62[[#This Row],[GRAND NUMBER77]]*2^32</f>
        <v>1431655765.3333333</v>
      </c>
    </row>
    <row r="298" spans="1:26" x14ac:dyDescent="0.25">
      <c r="A298" s="5">
        <v>295</v>
      </c>
      <c r="B298" s="9">
        <v>43692</v>
      </c>
      <c r="C298" s="5">
        <v>6</v>
      </c>
      <c r="D298" s="5">
        <v>17</v>
      </c>
      <c r="E298" s="5">
        <v>19</v>
      </c>
      <c r="F298" s="5">
        <v>31</v>
      </c>
      <c r="G298" s="5">
        <v>43</v>
      </c>
      <c r="H298" s="5">
        <v>2</v>
      </c>
      <c r="I298" s="5">
        <f>Table62[[#This Row],[NUMBER DRAWN 1]]</f>
        <v>6</v>
      </c>
      <c r="J298" s="5">
        <f>Table62[[#This Row],[NUMBER DRAWN 2]]</f>
        <v>17</v>
      </c>
      <c r="K298" s="5">
        <f>Table62[[#This Row],[NUMBER DRAWN 3]]</f>
        <v>19</v>
      </c>
      <c r="L298" s="5">
        <f>Table62[[#This Row],[NUMBER DRAWN 4]]</f>
        <v>31</v>
      </c>
      <c r="M298" s="5">
        <f>Table62[[#This Row],[NUMBER DRAWN 5]]</f>
        <v>43</v>
      </c>
      <c r="N298" s="5">
        <f>Table62[[#This Row],[GRAND NUMBER]]</f>
        <v>2</v>
      </c>
      <c r="O298" s="20">
        <f>Table62[[#This Row],[NUMBER DRAWN 12]]/48</f>
        <v>0.125</v>
      </c>
      <c r="P298" s="20">
        <f>Table62[[#This Row],[NUMBER DRAWN 23]]/48</f>
        <v>0.35416666666666669</v>
      </c>
      <c r="Q298" s="20">
        <f>Table62[[#This Row],[NUMBER DRAWN 34]]/48</f>
        <v>0.39583333333333331</v>
      </c>
      <c r="R298" s="20">
        <f>Table62[[#This Row],[NUMBER DRAWN 45]]/48</f>
        <v>0.64583333333333337</v>
      </c>
      <c r="S298" s="20">
        <f>Table62[[#This Row],[NUMBER DRAWN 56]]/48</f>
        <v>0.89583333333333337</v>
      </c>
      <c r="T298" s="20">
        <f>Table62[[#This Row],[GRAND NUMBER7]]/6</f>
        <v>0.33333333333333331</v>
      </c>
      <c r="U298" s="23">
        <f>Table62[[#This Row],[NUMBER DRAWN 122]]*2^32</f>
        <v>536870912</v>
      </c>
      <c r="V298" s="23">
        <f>Table62[[#This Row],[NUMBER DRAWN 233]]*2^32</f>
        <v>1521134250.6666667</v>
      </c>
      <c r="W298" s="23">
        <f>Table62[[#This Row],[NUMBER DRAWN 344]]*2^32</f>
        <v>1700091221.3333333</v>
      </c>
      <c r="X298" s="23">
        <f>Table62[[#This Row],[NUMBER DRAWN 455]]*2^32</f>
        <v>2773833045.3333335</v>
      </c>
      <c r="Y298" s="23">
        <f>Table62[[#This Row],[NUMBER DRAWN 566]]*2^32</f>
        <v>3847574869.3333335</v>
      </c>
      <c r="Z298" s="23">
        <f>Table62[[#This Row],[GRAND NUMBER77]]*2^32</f>
        <v>1431655765.3333333</v>
      </c>
    </row>
    <row r="299" spans="1:26" x14ac:dyDescent="0.25">
      <c r="A299" s="6">
        <v>296</v>
      </c>
      <c r="B299" s="10">
        <v>43696</v>
      </c>
      <c r="C299" s="6">
        <v>11</v>
      </c>
      <c r="D299" s="6">
        <v>14</v>
      </c>
      <c r="E299" s="6">
        <v>21</v>
      </c>
      <c r="F299" s="6">
        <v>41</v>
      </c>
      <c r="G299" s="6">
        <v>42</v>
      </c>
      <c r="H299" s="6">
        <v>3</v>
      </c>
      <c r="I299" s="5">
        <f>Table62[[#This Row],[NUMBER DRAWN 1]]</f>
        <v>11</v>
      </c>
      <c r="J299" s="5">
        <f>Table62[[#This Row],[NUMBER DRAWN 2]]</f>
        <v>14</v>
      </c>
      <c r="K299" s="5">
        <f>Table62[[#This Row],[NUMBER DRAWN 3]]</f>
        <v>21</v>
      </c>
      <c r="L299" s="5">
        <f>Table62[[#This Row],[NUMBER DRAWN 4]]</f>
        <v>41</v>
      </c>
      <c r="M299" s="5">
        <f>Table62[[#This Row],[NUMBER DRAWN 5]]</f>
        <v>42</v>
      </c>
      <c r="N299" s="5">
        <f>Table62[[#This Row],[GRAND NUMBER]]</f>
        <v>3</v>
      </c>
      <c r="O299" s="20">
        <f>Table62[[#This Row],[NUMBER DRAWN 12]]/48</f>
        <v>0.22916666666666666</v>
      </c>
      <c r="P299" s="20">
        <f>Table62[[#This Row],[NUMBER DRAWN 23]]/48</f>
        <v>0.29166666666666669</v>
      </c>
      <c r="Q299" s="20">
        <f>Table62[[#This Row],[NUMBER DRAWN 34]]/48</f>
        <v>0.4375</v>
      </c>
      <c r="R299" s="20">
        <f>Table62[[#This Row],[NUMBER DRAWN 45]]/48</f>
        <v>0.85416666666666663</v>
      </c>
      <c r="S299" s="20">
        <f>Table62[[#This Row],[NUMBER DRAWN 56]]/48</f>
        <v>0.875</v>
      </c>
      <c r="T299" s="20">
        <f>Table62[[#This Row],[GRAND NUMBER7]]/6</f>
        <v>0.5</v>
      </c>
      <c r="U299" s="23">
        <f>Table62[[#This Row],[NUMBER DRAWN 122]]*2^32</f>
        <v>984263338.66666663</v>
      </c>
      <c r="V299" s="23">
        <f>Table62[[#This Row],[NUMBER DRAWN 233]]*2^32</f>
        <v>1252698794.6666667</v>
      </c>
      <c r="W299" s="23">
        <f>Table62[[#This Row],[NUMBER DRAWN 344]]*2^32</f>
        <v>1879048192</v>
      </c>
      <c r="X299" s="23">
        <f>Table62[[#This Row],[NUMBER DRAWN 455]]*2^32</f>
        <v>3668617898.6666665</v>
      </c>
      <c r="Y299" s="23">
        <f>Table62[[#This Row],[NUMBER DRAWN 566]]*2^32</f>
        <v>3758096384</v>
      </c>
      <c r="Z299" s="23">
        <f>Table62[[#This Row],[GRAND NUMBER77]]*2^32</f>
        <v>2147483648</v>
      </c>
    </row>
    <row r="300" spans="1:26" x14ac:dyDescent="0.25">
      <c r="A300" s="5">
        <v>297</v>
      </c>
      <c r="B300" s="9">
        <v>43699</v>
      </c>
      <c r="C300" s="5">
        <v>5</v>
      </c>
      <c r="D300" s="5">
        <v>12</v>
      </c>
      <c r="E300" s="5">
        <v>15</v>
      </c>
      <c r="F300" s="5">
        <v>25</v>
      </c>
      <c r="G300" s="5">
        <v>32</v>
      </c>
      <c r="H300" s="5">
        <v>6</v>
      </c>
      <c r="I300" s="5">
        <f>Table62[[#This Row],[NUMBER DRAWN 1]]</f>
        <v>5</v>
      </c>
      <c r="J300" s="5">
        <f>Table62[[#This Row],[NUMBER DRAWN 2]]</f>
        <v>12</v>
      </c>
      <c r="K300" s="5">
        <f>Table62[[#This Row],[NUMBER DRAWN 3]]</f>
        <v>15</v>
      </c>
      <c r="L300" s="5">
        <f>Table62[[#This Row],[NUMBER DRAWN 4]]</f>
        <v>25</v>
      </c>
      <c r="M300" s="5">
        <f>Table62[[#This Row],[NUMBER DRAWN 5]]</f>
        <v>32</v>
      </c>
      <c r="N300" s="5">
        <f>Table62[[#This Row],[GRAND NUMBER]]</f>
        <v>6</v>
      </c>
      <c r="O300" s="20">
        <f>Table62[[#This Row],[NUMBER DRAWN 12]]/48</f>
        <v>0.10416666666666667</v>
      </c>
      <c r="P300" s="20">
        <f>Table62[[#This Row],[NUMBER DRAWN 23]]/48</f>
        <v>0.25</v>
      </c>
      <c r="Q300" s="20">
        <f>Table62[[#This Row],[NUMBER DRAWN 34]]/48</f>
        <v>0.3125</v>
      </c>
      <c r="R300" s="20">
        <f>Table62[[#This Row],[NUMBER DRAWN 45]]/48</f>
        <v>0.52083333333333337</v>
      </c>
      <c r="S300" s="20">
        <f>Table62[[#This Row],[NUMBER DRAWN 56]]/48</f>
        <v>0.66666666666666663</v>
      </c>
      <c r="T300" s="20">
        <f>Table62[[#This Row],[GRAND NUMBER7]]/6</f>
        <v>1</v>
      </c>
      <c r="U300" s="23">
        <f>Table62[[#This Row],[NUMBER DRAWN 122]]*2^32</f>
        <v>447392426.66666669</v>
      </c>
      <c r="V300" s="23">
        <f>Table62[[#This Row],[NUMBER DRAWN 233]]*2^32</f>
        <v>1073741824</v>
      </c>
      <c r="W300" s="23">
        <f>Table62[[#This Row],[NUMBER DRAWN 344]]*2^32</f>
        <v>1342177280</v>
      </c>
      <c r="X300" s="23">
        <f>Table62[[#This Row],[NUMBER DRAWN 455]]*2^32</f>
        <v>2236962133.3333335</v>
      </c>
      <c r="Y300" s="23">
        <f>Table62[[#This Row],[NUMBER DRAWN 566]]*2^32</f>
        <v>2863311530.6666665</v>
      </c>
      <c r="Z300" s="23">
        <f>Table62[[#This Row],[GRAND NUMBER77]]*2^32</f>
        <v>4294967296</v>
      </c>
    </row>
    <row r="301" spans="1:26" x14ac:dyDescent="0.25">
      <c r="A301" s="6">
        <v>298</v>
      </c>
      <c r="B301" s="10">
        <v>43703</v>
      </c>
      <c r="C301" s="6">
        <v>4</v>
      </c>
      <c r="D301" s="6">
        <v>13</v>
      </c>
      <c r="E301" s="6">
        <v>23</v>
      </c>
      <c r="F301" s="6">
        <v>27</v>
      </c>
      <c r="G301" s="6">
        <v>38</v>
      </c>
      <c r="H301" s="6">
        <v>2</v>
      </c>
      <c r="I301" s="5">
        <f>Table62[[#This Row],[NUMBER DRAWN 1]]</f>
        <v>4</v>
      </c>
      <c r="J301" s="5">
        <f>Table62[[#This Row],[NUMBER DRAWN 2]]</f>
        <v>13</v>
      </c>
      <c r="K301" s="5">
        <f>Table62[[#This Row],[NUMBER DRAWN 3]]</f>
        <v>23</v>
      </c>
      <c r="L301" s="5">
        <f>Table62[[#This Row],[NUMBER DRAWN 4]]</f>
        <v>27</v>
      </c>
      <c r="M301" s="5">
        <f>Table62[[#This Row],[NUMBER DRAWN 5]]</f>
        <v>38</v>
      </c>
      <c r="N301" s="5">
        <f>Table62[[#This Row],[GRAND NUMBER]]</f>
        <v>2</v>
      </c>
      <c r="O301" s="20">
        <f>Table62[[#This Row],[NUMBER DRAWN 12]]/48</f>
        <v>8.3333333333333329E-2</v>
      </c>
      <c r="P301" s="20">
        <f>Table62[[#This Row],[NUMBER DRAWN 23]]/48</f>
        <v>0.27083333333333331</v>
      </c>
      <c r="Q301" s="20">
        <f>Table62[[#This Row],[NUMBER DRAWN 34]]/48</f>
        <v>0.47916666666666669</v>
      </c>
      <c r="R301" s="20">
        <f>Table62[[#This Row],[NUMBER DRAWN 45]]/48</f>
        <v>0.5625</v>
      </c>
      <c r="S301" s="20">
        <f>Table62[[#This Row],[NUMBER DRAWN 56]]/48</f>
        <v>0.79166666666666663</v>
      </c>
      <c r="T301" s="20">
        <f>Table62[[#This Row],[GRAND NUMBER7]]/6</f>
        <v>0.33333333333333331</v>
      </c>
      <c r="U301" s="23">
        <f>Table62[[#This Row],[NUMBER DRAWN 122]]*2^32</f>
        <v>357913941.33333331</v>
      </c>
      <c r="V301" s="23">
        <f>Table62[[#This Row],[NUMBER DRAWN 233]]*2^32</f>
        <v>1163220309.3333333</v>
      </c>
      <c r="W301" s="23">
        <f>Table62[[#This Row],[NUMBER DRAWN 344]]*2^32</f>
        <v>2058005162.6666667</v>
      </c>
      <c r="X301" s="23">
        <f>Table62[[#This Row],[NUMBER DRAWN 455]]*2^32</f>
        <v>2415919104</v>
      </c>
      <c r="Y301" s="23">
        <f>Table62[[#This Row],[NUMBER DRAWN 566]]*2^32</f>
        <v>3400182442.6666665</v>
      </c>
      <c r="Z301" s="23">
        <f>Table62[[#This Row],[GRAND NUMBER77]]*2^32</f>
        <v>1431655765.3333333</v>
      </c>
    </row>
    <row r="302" spans="1:26" x14ac:dyDescent="0.25">
      <c r="A302" s="5">
        <v>299</v>
      </c>
      <c r="B302" s="9">
        <v>43706</v>
      </c>
      <c r="C302" s="5">
        <v>1</v>
      </c>
      <c r="D302" s="5">
        <v>4</v>
      </c>
      <c r="E302" s="5">
        <v>6</v>
      </c>
      <c r="F302" s="5">
        <v>7</v>
      </c>
      <c r="G302" s="5">
        <v>27</v>
      </c>
      <c r="H302" s="5">
        <v>7</v>
      </c>
      <c r="I302" s="5">
        <f>Table62[[#This Row],[NUMBER DRAWN 1]]</f>
        <v>1</v>
      </c>
      <c r="J302" s="5">
        <f>Table62[[#This Row],[NUMBER DRAWN 2]]</f>
        <v>4</v>
      </c>
      <c r="K302" s="5">
        <f>Table62[[#This Row],[NUMBER DRAWN 3]]</f>
        <v>6</v>
      </c>
      <c r="L302" s="5">
        <f>Table62[[#This Row],[NUMBER DRAWN 4]]</f>
        <v>7</v>
      </c>
      <c r="M302" s="5">
        <f>Table62[[#This Row],[NUMBER DRAWN 5]]</f>
        <v>27</v>
      </c>
      <c r="N302" s="5">
        <f>Table62[[#This Row],[GRAND NUMBER]]</f>
        <v>7</v>
      </c>
      <c r="O302" s="20">
        <f>Table62[[#This Row],[NUMBER DRAWN 12]]/48</f>
        <v>2.0833333333333332E-2</v>
      </c>
      <c r="P302" s="20">
        <f>Table62[[#This Row],[NUMBER DRAWN 23]]/48</f>
        <v>8.3333333333333329E-2</v>
      </c>
      <c r="Q302" s="20">
        <f>Table62[[#This Row],[NUMBER DRAWN 34]]/48</f>
        <v>0.125</v>
      </c>
      <c r="R302" s="20">
        <f>Table62[[#This Row],[NUMBER DRAWN 45]]/48</f>
        <v>0.14583333333333334</v>
      </c>
      <c r="S302" s="20">
        <f>Table62[[#This Row],[NUMBER DRAWN 56]]/48</f>
        <v>0.5625</v>
      </c>
      <c r="T302" s="20">
        <f>Table62[[#This Row],[GRAND NUMBER7]]/6</f>
        <v>1.1666666666666667</v>
      </c>
      <c r="U302" s="23">
        <f>Table62[[#This Row],[NUMBER DRAWN 122]]*2^32</f>
        <v>89478485.333333328</v>
      </c>
      <c r="V302" s="23">
        <f>Table62[[#This Row],[NUMBER DRAWN 233]]*2^32</f>
        <v>357913941.33333331</v>
      </c>
      <c r="W302" s="23">
        <f>Table62[[#This Row],[NUMBER DRAWN 344]]*2^32</f>
        <v>536870912</v>
      </c>
      <c r="X302" s="23">
        <f>Table62[[#This Row],[NUMBER DRAWN 455]]*2^32</f>
        <v>626349397.33333337</v>
      </c>
      <c r="Y302" s="23">
        <f>Table62[[#This Row],[NUMBER DRAWN 566]]*2^32</f>
        <v>2415919104</v>
      </c>
      <c r="Z302" s="23">
        <f>Table62[[#This Row],[GRAND NUMBER77]]*2^32</f>
        <v>5010795178.666667</v>
      </c>
    </row>
    <row r="303" spans="1:26" x14ac:dyDescent="0.25">
      <c r="A303" s="6">
        <v>300</v>
      </c>
      <c r="B303" s="10">
        <v>43710</v>
      </c>
      <c r="C303" s="6">
        <v>16</v>
      </c>
      <c r="D303" s="6">
        <v>28</v>
      </c>
      <c r="E303" s="6">
        <v>36</v>
      </c>
      <c r="F303" s="6">
        <v>37</v>
      </c>
      <c r="G303" s="6">
        <v>49</v>
      </c>
      <c r="H303" s="6">
        <v>1</v>
      </c>
      <c r="I303" s="5">
        <f>Table62[[#This Row],[NUMBER DRAWN 1]]</f>
        <v>16</v>
      </c>
      <c r="J303" s="5">
        <f>Table62[[#This Row],[NUMBER DRAWN 2]]</f>
        <v>28</v>
      </c>
      <c r="K303" s="5">
        <f>Table62[[#This Row],[NUMBER DRAWN 3]]</f>
        <v>36</v>
      </c>
      <c r="L303" s="5">
        <f>Table62[[#This Row],[NUMBER DRAWN 4]]</f>
        <v>37</v>
      </c>
      <c r="M303" s="5">
        <f>Table62[[#This Row],[NUMBER DRAWN 5]]</f>
        <v>49</v>
      </c>
      <c r="N303" s="5">
        <f>Table62[[#This Row],[GRAND NUMBER]]</f>
        <v>1</v>
      </c>
      <c r="O303" s="20">
        <f>Table62[[#This Row],[NUMBER DRAWN 12]]/48</f>
        <v>0.33333333333333331</v>
      </c>
      <c r="P303" s="20">
        <f>Table62[[#This Row],[NUMBER DRAWN 23]]/48</f>
        <v>0.58333333333333337</v>
      </c>
      <c r="Q303" s="20">
        <f>Table62[[#This Row],[NUMBER DRAWN 34]]/48</f>
        <v>0.75</v>
      </c>
      <c r="R303" s="20">
        <f>Table62[[#This Row],[NUMBER DRAWN 45]]/48</f>
        <v>0.77083333333333337</v>
      </c>
      <c r="S303" s="20">
        <f>Table62[[#This Row],[NUMBER DRAWN 56]]/48</f>
        <v>1.0208333333333333</v>
      </c>
      <c r="T303" s="20">
        <f>Table62[[#This Row],[GRAND NUMBER7]]/6</f>
        <v>0.16666666666666666</v>
      </c>
      <c r="U303" s="23">
        <f>Table62[[#This Row],[NUMBER DRAWN 122]]*2^32</f>
        <v>1431655765.3333333</v>
      </c>
      <c r="V303" s="23">
        <f>Table62[[#This Row],[NUMBER DRAWN 233]]*2^32</f>
        <v>2505397589.3333335</v>
      </c>
      <c r="W303" s="23">
        <f>Table62[[#This Row],[NUMBER DRAWN 344]]*2^32</f>
        <v>3221225472</v>
      </c>
      <c r="X303" s="23">
        <f>Table62[[#This Row],[NUMBER DRAWN 455]]*2^32</f>
        <v>3310703957.3333335</v>
      </c>
      <c r="Y303" s="23">
        <f>Table62[[#This Row],[NUMBER DRAWN 566]]*2^32</f>
        <v>4384445781.333333</v>
      </c>
      <c r="Z303" s="23">
        <f>Table62[[#This Row],[GRAND NUMBER77]]*2^32</f>
        <v>715827882.66666663</v>
      </c>
    </row>
    <row r="304" spans="1:26" x14ac:dyDescent="0.25">
      <c r="A304" s="5">
        <v>301</v>
      </c>
      <c r="B304" s="9">
        <v>43713</v>
      </c>
      <c r="C304" s="5">
        <v>10</v>
      </c>
      <c r="D304" s="5">
        <v>30</v>
      </c>
      <c r="E304" s="5">
        <v>36</v>
      </c>
      <c r="F304" s="5">
        <v>38</v>
      </c>
      <c r="G304" s="5">
        <v>44</v>
      </c>
      <c r="H304" s="5">
        <v>4</v>
      </c>
      <c r="I304" s="5">
        <f>Table62[[#This Row],[NUMBER DRAWN 1]]</f>
        <v>10</v>
      </c>
      <c r="J304" s="5">
        <f>Table62[[#This Row],[NUMBER DRAWN 2]]</f>
        <v>30</v>
      </c>
      <c r="K304" s="5">
        <f>Table62[[#This Row],[NUMBER DRAWN 3]]</f>
        <v>36</v>
      </c>
      <c r="L304" s="5">
        <f>Table62[[#This Row],[NUMBER DRAWN 4]]</f>
        <v>38</v>
      </c>
      <c r="M304" s="5">
        <f>Table62[[#This Row],[NUMBER DRAWN 5]]</f>
        <v>44</v>
      </c>
      <c r="N304" s="5">
        <f>Table62[[#This Row],[GRAND NUMBER]]</f>
        <v>4</v>
      </c>
      <c r="O304" s="20">
        <f>Table62[[#This Row],[NUMBER DRAWN 12]]/48</f>
        <v>0.20833333333333334</v>
      </c>
      <c r="P304" s="20">
        <f>Table62[[#This Row],[NUMBER DRAWN 23]]/48</f>
        <v>0.625</v>
      </c>
      <c r="Q304" s="20">
        <f>Table62[[#This Row],[NUMBER DRAWN 34]]/48</f>
        <v>0.75</v>
      </c>
      <c r="R304" s="20">
        <f>Table62[[#This Row],[NUMBER DRAWN 45]]/48</f>
        <v>0.79166666666666663</v>
      </c>
      <c r="S304" s="20">
        <f>Table62[[#This Row],[NUMBER DRAWN 56]]/48</f>
        <v>0.91666666666666663</v>
      </c>
      <c r="T304" s="20">
        <f>Table62[[#This Row],[GRAND NUMBER7]]/6</f>
        <v>0.66666666666666663</v>
      </c>
      <c r="U304" s="23">
        <f>Table62[[#This Row],[NUMBER DRAWN 122]]*2^32</f>
        <v>894784853.33333337</v>
      </c>
      <c r="V304" s="23">
        <f>Table62[[#This Row],[NUMBER DRAWN 233]]*2^32</f>
        <v>2684354560</v>
      </c>
      <c r="W304" s="23">
        <f>Table62[[#This Row],[NUMBER DRAWN 344]]*2^32</f>
        <v>3221225472</v>
      </c>
      <c r="X304" s="23">
        <f>Table62[[#This Row],[NUMBER DRAWN 455]]*2^32</f>
        <v>3400182442.6666665</v>
      </c>
      <c r="Y304" s="23">
        <f>Table62[[#This Row],[NUMBER DRAWN 566]]*2^32</f>
        <v>3937053354.6666665</v>
      </c>
      <c r="Z304" s="23">
        <f>Table62[[#This Row],[GRAND NUMBER77]]*2^32</f>
        <v>2863311530.6666665</v>
      </c>
    </row>
    <row r="305" spans="1:26" x14ac:dyDescent="0.25">
      <c r="A305" s="6">
        <v>302</v>
      </c>
      <c r="B305" s="10">
        <v>43717</v>
      </c>
      <c r="C305" s="6">
        <v>15</v>
      </c>
      <c r="D305" s="6">
        <v>32</v>
      </c>
      <c r="E305" s="6">
        <v>39</v>
      </c>
      <c r="F305" s="6">
        <v>42</v>
      </c>
      <c r="G305" s="6">
        <v>48</v>
      </c>
      <c r="H305" s="6">
        <v>3</v>
      </c>
      <c r="I305" s="5">
        <f>Table62[[#This Row],[NUMBER DRAWN 1]]</f>
        <v>15</v>
      </c>
      <c r="J305" s="5">
        <f>Table62[[#This Row],[NUMBER DRAWN 2]]</f>
        <v>32</v>
      </c>
      <c r="K305" s="5">
        <f>Table62[[#This Row],[NUMBER DRAWN 3]]</f>
        <v>39</v>
      </c>
      <c r="L305" s="5">
        <f>Table62[[#This Row],[NUMBER DRAWN 4]]</f>
        <v>42</v>
      </c>
      <c r="M305" s="5">
        <f>Table62[[#This Row],[NUMBER DRAWN 5]]</f>
        <v>48</v>
      </c>
      <c r="N305" s="5">
        <f>Table62[[#This Row],[GRAND NUMBER]]</f>
        <v>3</v>
      </c>
      <c r="O305" s="20">
        <f>Table62[[#This Row],[NUMBER DRAWN 12]]/48</f>
        <v>0.3125</v>
      </c>
      <c r="P305" s="20">
        <f>Table62[[#This Row],[NUMBER DRAWN 23]]/48</f>
        <v>0.66666666666666663</v>
      </c>
      <c r="Q305" s="20">
        <f>Table62[[#This Row],[NUMBER DRAWN 34]]/48</f>
        <v>0.8125</v>
      </c>
      <c r="R305" s="20">
        <f>Table62[[#This Row],[NUMBER DRAWN 45]]/48</f>
        <v>0.875</v>
      </c>
      <c r="S305" s="20">
        <f>Table62[[#This Row],[NUMBER DRAWN 56]]/48</f>
        <v>1</v>
      </c>
      <c r="T305" s="20">
        <f>Table62[[#This Row],[GRAND NUMBER7]]/6</f>
        <v>0.5</v>
      </c>
      <c r="U305" s="23">
        <f>Table62[[#This Row],[NUMBER DRAWN 122]]*2^32</f>
        <v>1342177280</v>
      </c>
      <c r="V305" s="23">
        <f>Table62[[#This Row],[NUMBER DRAWN 233]]*2^32</f>
        <v>2863311530.6666665</v>
      </c>
      <c r="W305" s="23">
        <f>Table62[[#This Row],[NUMBER DRAWN 344]]*2^32</f>
        <v>3489660928</v>
      </c>
      <c r="X305" s="23">
        <f>Table62[[#This Row],[NUMBER DRAWN 455]]*2^32</f>
        <v>3758096384</v>
      </c>
      <c r="Y305" s="23">
        <f>Table62[[#This Row],[NUMBER DRAWN 566]]*2^32</f>
        <v>4294967296</v>
      </c>
      <c r="Z305" s="23">
        <f>Table62[[#This Row],[GRAND NUMBER77]]*2^32</f>
        <v>2147483648</v>
      </c>
    </row>
    <row r="306" spans="1:26" x14ac:dyDescent="0.25">
      <c r="A306" s="5">
        <v>303</v>
      </c>
      <c r="B306" s="9">
        <v>43720</v>
      </c>
      <c r="C306" s="5">
        <v>4</v>
      </c>
      <c r="D306" s="5">
        <v>12</v>
      </c>
      <c r="E306" s="5">
        <v>30</v>
      </c>
      <c r="F306" s="5">
        <v>32</v>
      </c>
      <c r="G306" s="5">
        <v>48</v>
      </c>
      <c r="H306" s="5">
        <v>7</v>
      </c>
      <c r="I306" s="5">
        <f>Table62[[#This Row],[NUMBER DRAWN 1]]</f>
        <v>4</v>
      </c>
      <c r="J306" s="5">
        <f>Table62[[#This Row],[NUMBER DRAWN 2]]</f>
        <v>12</v>
      </c>
      <c r="K306" s="5">
        <f>Table62[[#This Row],[NUMBER DRAWN 3]]</f>
        <v>30</v>
      </c>
      <c r="L306" s="5">
        <f>Table62[[#This Row],[NUMBER DRAWN 4]]</f>
        <v>32</v>
      </c>
      <c r="M306" s="5">
        <f>Table62[[#This Row],[NUMBER DRAWN 5]]</f>
        <v>48</v>
      </c>
      <c r="N306" s="5">
        <f>Table62[[#This Row],[GRAND NUMBER]]</f>
        <v>7</v>
      </c>
      <c r="O306" s="20">
        <f>Table62[[#This Row],[NUMBER DRAWN 12]]/48</f>
        <v>8.3333333333333329E-2</v>
      </c>
      <c r="P306" s="20">
        <f>Table62[[#This Row],[NUMBER DRAWN 23]]/48</f>
        <v>0.25</v>
      </c>
      <c r="Q306" s="20">
        <f>Table62[[#This Row],[NUMBER DRAWN 34]]/48</f>
        <v>0.625</v>
      </c>
      <c r="R306" s="20">
        <f>Table62[[#This Row],[NUMBER DRAWN 45]]/48</f>
        <v>0.66666666666666663</v>
      </c>
      <c r="S306" s="20">
        <f>Table62[[#This Row],[NUMBER DRAWN 56]]/48</f>
        <v>1</v>
      </c>
      <c r="T306" s="20">
        <f>Table62[[#This Row],[GRAND NUMBER7]]/6</f>
        <v>1.1666666666666667</v>
      </c>
      <c r="U306" s="23">
        <f>Table62[[#This Row],[NUMBER DRAWN 122]]*2^32</f>
        <v>357913941.33333331</v>
      </c>
      <c r="V306" s="23">
        <f>Table62[[#This Row],[NUMBER DRAWN 233]]*2^32</f>
        <v>1073741824</v>
      </c>
      <c r="W306" s="23">
        <f>Table62[[#This Row],[NUMBER DRAWN 344]]*2^32</f>
        <v>2684354560</v>
      </c>
      <c r="X306" s="23">
        <f>Table62[[#This Row],[NUMBER DRAWN 455]]*2^32</f>
        <v>2863311530.6666665</v>
      </c>
      <c r="Y306" s="23">
        <f>Table62[[#This Row],[NUMBER DRAWN 566]]*2^32</f>
        <v>4294967296</v>
      </c>
      <c r="Z306" s="23">
        <f>Table62[[#This Row],[GRAND NUMBER77]]*2^32</f>
        <v>5010795178.666667</v>
      </c>
    </row>
    <row r="307" spans="1:26" x14ac:dyDescent="0.25">
      <c r="A307" s="6">
        <v>304</v>
      </c>
      <c r="B307" s="10">
        <v>43724</v>
      </c>
      <c r="C307" s="6">
        <v>3</v>
      </c>
      <c r="D307" s="6">
        <v>13</v>
      </c>
      <c r="E307" s="6">
        <v>25</v>
      </c>
      <c r="F307" s="6">
        <v>26</v>
      </c>
      <c r="G307" s="6">
        <v>29</v>
      </c>
      <c r="H307" s="6">
        <v>3</v>
      </c>
      <c r="I307" s="5">
        <f>Table62[[#This Row],[NUMBER DRAWN 1]]</f>
        <v>3</v>
      </c>
      <c r="J307" s="5">
        <f>Table62[[#This Row],[NUMBER DRAWN 2]]</f>
        <v>13</v>
      </c>
      <c r="K307" s="5">
        <f>Table62[[#This Row],[NUMBER DRAWN 3]]</f>
        <v>25</v>
      </c>
      <c r="L307" s="5">
        <f>Table62[[#This Row],[NUMBER DRAWN 4]]</f>
        <v>26</v>
      </c>
      <c r="M307" s="5">
        <f>Table62[[#This Row],[NUMBER DRAWN 5]]</f>
        <v>29</v>
      </c>
      <c r="N307" s="5">
        <f>Table62[[#This Row],[GRAND NUMBER]]</f>
        <v>3</v>
      </c>
      <c r="O307" s="20">
        <f>Table62[[#This Row],[NUMBER DRAWN 12]]/48</f>
        <v>6.25E-2</v>
      </c>
      <c r="P307" s="20">
        <f>Table62[[#This Row],[NUMBER DRAWN 23]]/48</f>
        <v>0.27083333333333331</v>
      </c>
      <c r="Q307" s="20">
        <f>Table62[[#This Row],[NUMBER DRAWN 34]]/48</f>
        <v>0.52083333333333337</v>
      </c>
      <c r="R307" s="20">
        <f>Table62[[#This Row],[NUMBER DRAWN 45]]/48</f>
        <v>0.54166666666666663</v>
      </c>
      <c r="S307" s="20">
        <f>Table62[[#This Row],[NUMBER DRAWN 56]]/48</f>
        <v>0.60416666666666663</v>
      </c>
      <c r="T307" s="20">
        <f>Table62[[#This Row],[GRAND NUMBER7]]/6</f>
        <v>0.5</v>
      </c>
      <c r="U307" s="23">
        <f>Table62[[#This Row],[NUMBER DRAWN 122]]*2^32</f>
        <v>268435456</v>
      </c>
      <c r="V307" s="23">
        <f>Table62[[#This Row],[NUMBER DRAWN 233]]*2^32</f>
        <v>1163220309.3333333</v>
      </c>
      <c r="W307" s="23">
        <f>Table62[[#This Row],[NUMBER DRAWN 344]]*2^32</f>
        <v>2236962133.3333335</v>
      </c>
      <c r="X307" s="23">
        <f>Table62[[#This Row],[NUMBER DRAWN 455]]*2^32</f>
        <v>2326440618.6666665</v>
      </c>
      <c r="Y307" s="23">
        <f>Table62[[#This Row],[NUMBER DRAWN 566]]*2^32</f>
        <v>2594876074.6666665</v>
      </c>
      <c r="Z307" s="23">
        <f>Table62[[#This Row],[GRAND NUMBER77]]*2^32</f>
        <v>2147483648</v>
      </c>
    </row>
    <row r="308" spans="1:26" x14ac:dyDescent="0.25">
      <c r="A308" s="5">
        <v>305</v>
      </c>
      <c r="B308" s="9">
        <v>43727</v>
      </c>
      <c r="C308" s="5">
        <v>6</v>
      </c>
      <c r="D308" s="5">
        <v>19</v>
      </c>
      <c r="E308" s="5">
        <v>24</v>
      </c>
      <c r="F308" s="5">
        <v>35</v>
      </c>
      <c r="G308" s="5">
        <v>46</v>
      </c>
      <c r="H308" s="5">
        <v>2</v>
      </c>
      <c r="I308" s="5">
        <f>Table62[[#This Row],[NUMBER DRAWN 1]]</f>
        <v>6</v>
      </c>
      <c r="J308" s="5">
        <f>Table62[[#This Row],[NUMBER DRAWN 2]]</f>
        <v>19</v>
      </c>
      <c r="K308" s="5">
        <f>Table62[[#This Row],[NUMBER DRAWN 3]]</f>
        <v>24</v>
      </c>
      <c r="L308" s="5">
        <f>Table62[[#This Row],[NUMBER DRAWN 4]]</f>
        <v>35</v>
      </c>
      <c r="M308" s="5">
        <f>Table62[[#This Row],[NUMBER DRAWN 5]]</f>
        <v>46</v>
      </c>
      <c r="N308" s="5">
        <f>Table62[[#This Row],[GRAND NUMBER]]</f>
        <v>2</v>
      </c>
      <c r="O308" s="20">
        <f>Table62[[#This Row],[NUMBER DRAWN 12]]/48</f>
        <v>0.125</v>
      </c>
      <c r="P308" s="20">
        <f>Table62[[#This Row],[NUMBER DRAWN 23]]/48</f>
        <v>0.39583333333333331</v>
      </c>
      <c r="Q308" s="20">
        <f>Table62[[#This Row],[NUMBER DRAWN 34]]/48</f>
        <v>0.5</v>
      </c>
      <c r="R308" s="20">
        <f>Table62[[#This Row],[NUMBER DRAWN 45]]/48</f>
        <v>0.72916666666666663</v>
      </c>
      <c r="S308" s="20">
        <f>Table62[[#This Row],[NUMBER DRAWN 56]]/48</f>
        <v>0.95833333333333337</v>
      </c>
      <c r="T308" s="20">
        <f>Table62[[#This Row],[GRAND NUMBER7]]/6</f>
        <v>0.33333333333333331</v>
      </c>
      <c r="U308" s="23">
        <f>Table62[[#This Row],[NUMBER DRAWN 122]]*2^32</f>
        <v>536870912</v>
      </c>
      <c r="V308" s="23">
        <f>Table62[[#This Row],[NUMBER DRAWN 233]]*2^32</f>
        <v>1700091221.3333333</v>
      </c>
      <c r="W308" s="23">
        <f>Table62[[#This Row],[NUMBER DRAWN 344]]*2^32</f>
        <v>2147483648</v>
      </c>
      <c r="X308" s="23">
        <f>Table62[[#This Row],[NUMBER DRAWN 455]]*2^32</f>
        <v>3131746986.6666665</v>
      </c>
      <c r="Y308" s="23">
        <f>Table62[[#This Row],[NUMBER DRAWN 566]]*2^32</f>
        <v>4116010325.3333335</v>
      </c>
      <c r="Z308" s="23">
        <f>Table62[[#This Row],[GRAND NUMBER77]]*2^32</f>
        <v>1431655765.3333333</v>
      </c>
    </row>
    <row r="309" spans="1:26" x14ac:dyDescent="0.25">
      <c r="A309" s="6">
        <v>306</v>
      </c>
      <c r="B309" s="10">
        <v>43731</v>
      </c>
      <c r="C309" s="6">
        <v>15</v>
      </c>
      <c r="D309" s="6">
        <v>27</v>
      </c>
      <c r="E309" s="6">
        <v>29</v>
      </c>
      <c r="F309" s="6">
        <v>31</v>
      </c>
      <c r="G309" s="6">
        <v>44</v>
      </c>
      <c r="H309" s="6">
        <v>6</v>
      </c>
      <c r="I309" s="5">
        <f>Table62[[#This Row],[NUMBER DRAWN 1]]</f>
        <v>15</v>
      </c>
      <c r="J309" s="5">
        <f>Table62[[#This Row],[NUMBER DRAWN 2]]</f>
        <v>27</v>
      </c>
      <c r="K309" s="5">
        <f>Table62[[#This Row],[NUMBER DRAWN 3]]</f>
        <v>29</v>
      </c>
      <c r="L309" s="5">
        <f>Table62[[#This Row],[NUMBER DRAWN 4]]</f>
        <v>31</v>
      </c>
      <c r="M309" s="5">
        <f>Table62[[#This Row],[NUMBER DRAWN 5]]</f>
        <v>44</v>
      </c>
      <c r="N309" s="5">
        <f>Table62[[#This Row],[GRAND NUMBER]]</f>
        <v>6</v>
      </c>
      <c r="O309" s="20">
        <f>Table62[[#This Row],[NUMBER DRAWN 12]]/48</f>
        <v>0.3125</v>
      </c>
      <c r="P309" s="20">
        <f>Table62[[#This Row],[NUMBER DRAWN 23]]/48</f>
        <v>0.5625</v>
      </c>
      <c r="Q309" s="20">
        <f>Table62[[#This Row],[NUMBER DRAWN 34]]/48</f>
        <v>0.60416666666666663</v>
      </c>
      <c r="R309" s="20">
        <f>Table62[[#This Row],[NUMBER DRAWN 45]]/48</f>
        <v>0.64583333333333337</v>
      </c>
      <c r="S309" s="20">
        <f>Table62[[#This Row],[NUMBER DRAWN 56]]/48</f>
        <v>0.91666666666666663</v>
      </c>
      <c r="T309" s="20">
        <f>Table62[[#This Row],[GRAND NUMBER7]]/6</f>
        <v>1</v>
      </c>
      <c r="U309" s="23">
        <f>Table62[[#This Row],[NUMBER DRAWN 122]]*2^32</f>
        <v>1342177280</v>
      </c>
      <c r="V309" s="23">
        <f>Table62[[#This Row],[NUMBER DRAWN 233]]*2^32</f>
        <v>2415919104</v>
      </c>
      <c r="W309" s="23">
        <f>Table62[[#This Row],[NUMBER DRAWN 344]]*2^32</f>
        <v>2594876074.6666665</v>
      </c>
      <c r="X309" s="23">
        <f>Table62[[#This Row],[NUMBER DRAWN 455]]*2^32</f>
        <v>2773833045.3333335</v>
      </c>
      <c r="Y309" s="23">
        <f>Table62[[#This Row],[NUMBER DRAWN 566]]*2^32</f>
        <v>3937053354.6666665</v>
      </c>
      <c r="Z309" s="23">
        <f>Table62[[#This Row],[GRAND NUMBER77]]*2^32</f>
        <v>4294967296</v>
      </c>
    </row>
    <row r="310" spans="1:26" x14ac:dyDescent="0.25">
      <c r="A310" s="5">
        <v>307</v>
      </c>
      <c r="B310" s="9">
        <v>43734</v>
      </c>
      <c r="C310" s="5">
        <v>4</v>
      </c>
      <c r="D310" s="5">
        <v>6</v>
      </c>
      <c r="E310" s="5">
        <v>14</v>
      </c>
      <c r="F310" s="5">
        <v>21</v>
      </c>
      <c r="G310" s="5">
        <v>37</v>
      </c>
      <c r="H310" s="5">
        <v>3</v>
      </c>
      <c r="I310" s="5">
        <f>Table62[[#This Row],[NUMBER DRAWN 1]]</f>
        <v>4</v>
      </c>
      <c r="J310" s="5">
        <f>Table62[[#This Row],[NUMBER DRAWN 2]]</f>
        <v>6</v>
      </c>
      <c r="K310" s="5">
        <f>Table62[[#This Row],[NUMBER DRAWN 3]]</f>
        <v>14</v>
      </c>
      <c r="L310" s="5">
        <f>Table62[[#This Row],[NUMBER DRAWN 4]]</f>
        <v>21</v>
      </c>
      <c r="M310" s="5">
        <f>Table62[[#This Row],[NUMBER DRAWN 5]]</f>
        <v>37</v>
      </c>
      <c r="N310" s="5">
        <f>Table62[[#This Row],[GRAND NUMBER]]</f>
        <v>3</v>
      </c>
      <c r="O310" s="20">
        <f>Table62[[#This Row],[NUMBER DRAWN 12]]/48</f>
        <v>8.3333333333333329E-2</v>
      </c>
      <c r="P310" s="20">
        <f>Table62[[#This Row],[NUMBER DRAWN 23]]/48</f>
        <v>0.125</v>
      </c>
      <c r="Q310" s="20">
        <f>Table62[[#This Row],[NUMBER DRAWN 34]]/48</f>
        <v>0.29166666666666669</v>
      </c>
      <c r="R310" s="20">
        <f>Table62[[#This Row],[NUMBER DRAWN 45]]/48</f>
        <v>0.4375</v>
      </c>
      <c r="S310" s="20">
        <f>Table62[[#This Row],[NUMBER DRAWN 56]]/48</f>
        <v>0.77083333333333337</v>
      </c>
      <c r="T310" s="20">
        <f>Table62[[#This Row],[GRAND NUMBER7]]/6</f>
        <v>0.5</v>
      </c>
      <c r="U310" s="23">
        <f>Table62[[#This Row],[NUMBER DRAWN 122]]*2^32</f>
        <v>357913941.33333331</v>
      </c>
      <c r="V310" s="23">
        <f>Table62[[#This Row],[NUMBER DRAWN 233]]*2^32</f>
        <v>536870912</v>
      </c>
      <c r="W310" s="23">
        <f>Table62[[#This Row],[NUMBER DRAWN 344]]*2^32</f>
        <v>1252698794.6666667</v>
      </c>
      <c r="X310" s="23">
        <f>Table62[[#This Row],[NUMBER DRAWN 455]]*2^32</f>
        <v>1879048192</v>
      </c>
      <c r="Y310" s="23">
        <f>Table62[[#This Row],[NUMBER DRAWN 566]]*2^32</f>
        <v>3310703957.3333335</v>
      </c>
      <c r="Z310" s="23">
        <f>Table62[[#This Row],[GRAND NUMBER77]]*2^32</f>
        <v>2147483648</v>
      </c>
    </row>
    <row r="311" spans="1:26" x14ac:dyDescent="0.25">
      <c r="A311" s="6">
        <v>308</v>
      </c>
      <c r="B311" s="10">
        <v>43738</v>
      </c>
      <c r="C311" s="6">
        <v>3</v>
      </c>
      <c r="D311" s="6">
        <v>12</v>
      </c>
      <c r="E311" s="6">
        <v>41</v>
      </c>
      <c r="F311" s="6">
        <v>43</v>
      </c>
      <c r="G311" s="6">
        <v>46</v>
      </c>
      <c r="H311" s="6">
        <v>1</v>
      </c>
      <c r="I311" s="5">
        <f>Table62[[#This Row],[NUMBER DRAWN 1]]</f>
        <v>3</v>
      </c>
      <c r="J311" s="5">
        <f>Table62[[#This Row],[NUMBER DRAWN 2]]</f>
        <v>12</v>
      </c>
      <c r="K311" s="5">
        <f>Table62[[#This Row],[NUMBER DRAWN 3]]</f>
        <v>41</v>
      </c>
      <c r="L311" s="5">
        <f>Table62[[#This Row],[NUMBER DRAWN 4]]</f>
        <v>43</v>
      </c>
      <c r="M311" s="5">
        <f>Table62[[#This Row],[NUMBER DRAWN 5]]</f>
        <v>46</v>
      </c>
      <c r="N311" s="5">
        <f>Table62[[#This Row],[GRAND NUMBER]]</f>
        <v>1</v>
      </c>
      <c r="O311" s="20">
        <f>Table62[[#This Row],[NUMBER DRAWN 12]]/48</f>
        <v>6.25E-2</v>
      </c>
      <c r="P311" s="20">
        <f>Table62[[#This Row],[NUMBER DRAWN 23]]/48</f>
        <v>0.25</v>
      </c>
      <c r="Q311" s="20">
        <f>Table62[[#This Row],[NUMBER DRAWN 34]]/48</f>
        <v>0.85416666666666663</v>
      </c>
      <c r="R311" s="20">
        <f>Table62[[#This Row],[NUMBER DRAWN 45]]/48</f>
        <v>0.89583333333333337</v>
      </c>
      <c r="S311" s="20">
        <f>Table62[[#This Row],[NUMBER DRAWN 56]]/48</f>
        <v>0.95833333333333337</v>
      </c>
      <c r="T311" s="20">
        <f>Table62[[#This Row],[GRAND NUMBER7]]/6</f>
        <v>0.16666666666666666</v>
      </c>
      <c r="U311" s="23">
        <f>Table62[[#This Row],[NUMBER DRAWN 122]]*2^32</f>
        <v>268435456</v>
      </c>
      <c r="V311" s="23">
        <f>Table62[[#This Row],[NUMBER DRAWN 233]]*2^32</f>
        <v>1073741824</v>
      </c>
      <c r="W311" s="23">
        <f>Table62[[#This Row],[NUMBER DRAWN 344]]*2^32</f>
        <v>3668617898.6666665</v>
      </c>
      <c r="X311" s="23">
        <f>Table62[[#This Row],[NUMBER DRAWN 455]]*2^32</f>
        <v>3847574869.3333335</v>
      </c>
      <c r="Y311" s="23">
        <f>Table62[[#This Row],[NUMBER DRAWN 566]]*2^32</f>
        <v>4116010325.3333335</v>
      </c>
      <c r="Z311" s="23">
        <f>Table62[[#This Row],[GRAND NUMBER77]]*2^32</f>
        <v>715827882.66666663</v>
      </c>
    </row>
    <row r="312" spans="1:26" x14ac:dyDescent="0.25">
      <c r="A312" s="5">
        <v>309</v>
      </c>
      <c r="B312" s="9">
        <v>43741</v>
      </c>
      <c r="C312" s="5">
        <v>1</v>
      </c>
      <c r="D312" s="5">
        <v>2</v>
      </c>
      <c r="E312" s="5">
        <v>4</v>
      </c>
      <c r="F312" s="5">
        <v>19</v>
      </c>
      <c r="G312" s="5">
        <v>23</v>
      </c>
      <c r="H312" s="5">
        <v>5</v>
      </c>
      <c r="I312" s="5">
        <f>Table62[[#This Row],[NUMBER DRAWN 1]]</f>
        <v>1</v>
      </c>
      <c r="J312" s="5">
        <f>Table62[[#This Row],[NUMBER DRAWN 2]]</f>
        <v>2</v>
      </c>
      <c r="K312" s="5">
        <f>Table62[[#This Row],[NUMBER DRAWN 3]]</f>
        <v>4</v>
      </c>
      <c r="L312" s="5">
        <f>Table62[[#This Row],[NUMBER DRAWN 4]]</f>
        <v>19</v>
      </c>
      <c r="M312" s="5">
        <f>Table62[[#This Row],[NUMBER DRAWN 5]]</f>
        <v>23</v>
      </c>
      <c r="N312" s="5">
        <f>Table62[[#This Row],[GRAND NUMBER]]</f>
        <v>5</v>
      </c>
      <c r="O312" s="20">
        <f>Table62[[#This Row],[NUMBER DRAWN 12]]/48</f>
        <v>2.0833333333333332E-2</v>
      </c>
      <c r="P312" s="20">
        <f>Table62[[#This Row],[NUMBER DRAWN 23]]/48</f>
        <v>4.1666666666666664E-2</v>
      </c>
      <c r="Q312" s="20">
        <f>Table62[[#This Row],[NUMBER DRAWN 34]]/48</f>
        <v>8.3333333333333329E-2</v>
      </c>
      <c r="R312" s="20">
        <f>Table62[[#This Row],[NUMBER DRAWN 45]]/48</f>
        <v>0.39583333333333331</v>
      </c>
      <c r="S312" s="20">
        <f>Table62[[#This Row],[NUMBER DRAWN 56]]/48</f>
        <v>0.47916666666666669</v>
      </c>
      <c r="T312" s="20">
        <f>Table62[[#This Row],[GRAND NUMBER7]]/6</f>
        <v>0.83333333333333337</v>
      </c>
      <c r="U312" s="23">
        <f>Table62[[#This Row],[NUMBER DRAWN 122]]*2^32</f>
        <v>89478485.333333328</v>
      </c>
      <c r="V312" s="23">
        <f>Table62[[#This Row],[NUMBER DRAWN 233]]*2^32</f>
        <v>178956970.66666666</v>
      </c>
      <c r="W312" s="23">
        <f>Table62[[#This Row],[NUMBER DRAWN 344]]*2^32</f>
        <v>357913941.33333331</v>
      </c>
      <c r="X312" s="23">
        <f>Table62[[#This Row],[NUMBER DRAWN 455]]*2^32</f>
        <v>1700091221.3333333</v>
      </c>
      <c r="Y312" s="23">
        <f>Table62[[#This Row],[NUMBER DRAWN 566]]*2^32</f>
        <v>2058005162.6666667</v>
      </c>
      <c r="Z312" s="23">
        <f>Table62[[#This Row],[GRAND NUMBER77]]*2^32</f>
        <v>3579139413.3333335</v>
      </c>
    </row>
    <row r="313" spans="1:26" x14ac:dyDescent="0.25">
      <c r="A313" s="6">
        <v>310</v>
      </c>
      <c r="B313" s="10">
        <v>43745</v>
      </c>
      <c r="C313" s="6">
        <v>4</v>
      </c>
      <c r="D313" s="6">
        <v>7</v>
      </c>
      <c r="E313" s="6">
        <v>17</v>
      </c>
      <c r="F313" s="6">
        <v>24</v>
      </c>
      <c r="G313" s="6">
        <v>29</v>
      </c>
      <c r="H313" s="6">
        <v>1</v>
      </c>
      <c r="I313" s="5">
        <f>Table62[[#This Row],[NUMBER DRAWN 1]]</f>
        <v>4</v>
      </c>
      <c r="J313" s="5">
        <f>Table62[[#This Row],[NUMBER DRAWN 2]]</f>
        <v>7</v>
      </c>
      <c r="K313" s="5">
        <f>Table62[[#This Row],[NUMBER DRAWN 3]]</f>
        <v>17</v>
      </c>
      <c r="L313" s="5">
        <f>Table62[[#This Row],[NUMBER DRAWN 4]]</f>
        <v>24</v>
      </c>
      <c r="M313" s="5">
        <f>Table62[[#This Row],[NUMBER DRAWN 5]]</f>
        <v>29</v>
      </c>
      <c r="N313" s="5">
        <f>Table62[[#This Row],[GRAND NUMBER]]</f>
        <v>1</v>
      </c>
      <c r="O313" s="20">
        <f>Table62[[#This Row],[NUMBER DRAWN 12]]/48</f>
        <v>8.3333333333333329E-2</v>
      </c>
      <c r="P313" s="20">
        <f>Table62[[#This Row],[NUMBER DRAWN 23]]/48</f>
        <v>0.14583333333333334</v>
      </c>
      <c r="Q313" s="20">
        <f>Table62[[#This Row],[NUMBER DRAWN 34]]/48</f>
        <v>0.35416666666666669</v>
      </c>
      <c r="R313" s="20">
        <f>Table62[[#This Row],[NUMBER DRAWN 45]]/48</f>
        <v>0.5</v>
      </c>
      <c r="S313" s="20">
        <f>Table62[[#This Row],[NUMBER DRAWN 56]]/48</f>
        <v>0.60416666666666663</v>
      </c>
      <c r="T313" s="20">
        <f>Table62[[#This Row],[GRAND NUMBER7]]/6</f>
        <v>0.16666666666666666</v>
      </c>
      <c r="U313" s="23">
        <f>Table62[[#This Row],[NUMBER DRAWN 122]]*2^32</f>
        <v>357913941.33333331</v>
      </c>
      <c r="V313" s="23">
        <f>Table62[[#This Row],[NUMBER DRAWN 233]]*2^32</f>
        <v>626349397.33333337</v>
      </c>
      <c r="W313" s="23">
        <f>Table62[[#This Row],[NUMBER DRAWN 344]]*2^32</f>
        <v>1521134250.6666667</v>
      </c>
      <c r="X313" s="23">
        <f>Table62[[#This Row],[NUMBER DRAWN 455]]*2^32</f>
        <v>2147483648</v>
      </c>
      <c r="Y313" s="23">
        <f>Table62[[#This Row],[NUMBER DRAWN 566]]*2^32</f>
        <v>2594876074.6666665</v>
      </c>
      <c r="Z313" s="23">
        <f>Table62[[#This Row],[GRAND NUMBER77]]*2^32</f>
        <v>715827882.66666663</v>
      </c>
    </row>
    <row r="314" spans="1:26" x14ac:dyDescent="0.25">
      <c r="A314" s="5">
        <v>311</v>
      </c>
      <c r="B314" s="9">
        <v>43748</v>
      </c>
      <c r="C314" s="5">
        <v>6</v>
      </c>
      <c r="D314" s="5">
        <v>12</v>
      </c>
      <c r="E314" s="5">
        <v>19</v>
      </c>
      <c r="F314" s="5">
        <v>34</v>
      </c>
      <c r="G314" s="5">
        <v>49</v>
      </c>
      <c r="H314" s="5">
        <v>7</v>
      </c>
      <c r="I314" s="5">
        <f>Table62[[#This Row],[NUMBER DRAWN 1]]</f>
        <v>6</v>
      </c>
      <c r="J314" s="5">
        <f>Table62[[#This Row],[NUMBER DRAWN 2]]</f>
        <v>12</v>
      </c>
      <c r="K314" s="5">
        <f>Table62[[#This Row],[NUMBER DRAWN 3]]</f>
        <v>19</v>
      </c>
      <c r="L314" s="5">
        <f>Table62[[#This Row],[NUMBER DRAWN 4]]</f>
        <v>34</v>
      </c>
      <c r="M314" s="5">
        <f>Table62[[#This Row],[NUMBER DRAWN 5]]</f>
        <v>49</v>
      </c>
      <c r="N314" s="5">
        <f>Table62[[#This Row],[GRAND NUMBER]]</f>
        <v>7</v>
      </c>
      <c r="O314" s="20">
        <f>Table62[[#This Row],[NUMBER DRAWN 12]]/48</f>
        <v>0.125</v>
      </c>
      <c r="P314" s="20">
        <f>Table62[[#This Row],[NUMBER DRAWN 23]]/48</f>
        <v>0.25</v>
      </c>
      <c r="Q314" s="20">
        <f>Table62[[#This Row],[NUMBER DRAWN 34]]/48</f>
        <v>0.39583333333333331</v>
      </c>
      <c r="R314" s="20">
        <f>Table62[[#This Row],[NUMBER DRAWN 45]]/48</f>
        <v>0.70833333333333337</v>
      </c>
      <c r="S314" s="20">
        <f>Table62[[#This Row],[NUMBER DRAWN 56]]/48</f>
        <v>1.0208333333333333</v>
      </c>
      <c r="T314" s="20">
        <f>Table62[[#This Row],[GRAND NUMBER7]]/6</f>
        <v>1.1666666666666667</v>
      </c>
      <c r="U314" s="23">
        <f>Table62[[#This Row],[NUMBER DRAWN 122]]*2^32</f>
        <v>536870912</v>
      </c>
      <c r="V314" s="23">
        <f>Table62[[#This Row],[NUMBER DRAWN 233]]*2^32</f>
        <v>1073741824</v>
      </c>
      <c r="W314" s="23">
        <f>Table62[[#This Row],[NUMBER DRAWN 344]]*2^32</f>
        <v>1700091221.3333333</v>
      </c>
      <c r="X314" s="23">
        <f>Table62[[#This Row],[NUMBER DRAWN 455]]*2^32</f>
        <v>3042268501.3333335</v>
      </c>
      <c r="Y314" s="23">
        <f>Table62[[#This Row],[NUMBER DRAWN 566]]*2^32</f>
        <v>4384445781.333333</v>
      </c>
      <c r="Z314" s="23">
        <f>Table62[[#This Row],[GRAND NUMBER77]]*2^32</f>
        <v>5010795178.666667</v>
      </c>
    </row>
    <row r="315" spans="1:26" x14ac:dyDescent="0.25">
      <c r="A315" s="6">
        <v>312</v>
      </c>
      <c r="B315" s="10">
        <v>43752</v>
      </c>
      <c r="C315" s="6">
        <v>4</v>
      </c>
      <c r="D315" s="6">
        <v>8</v>
      </c>
      <c r="E315" s="6">
        <v>21</v>
      </c>
      <c r="F315" s="6">
        <v>29</v>
      </c>
      <c r="G315" s="6">
        <v>42</v>
      </c>
      <c r="H315" s="6">
        <v>5</v>
      </c>
      <c r="I315" s="5">
        <f>Table62[[#This Row],[NUMBER DRAWN 1]]</f>
        <v>4</v>
      </c>
      <c r="J315" s="5">
        <f>Table62[[#This Row],[NUMBER DRAWN 2]]</f>
        <v>8</v>
      </c>
      <c r="K315" s="5">
        <f>Table62[[#This Row],[NUMBER DRAWN 3]]</f>
        <v>21</v>
      </c>
      <c r="L315" s="5">
        <f>Table62[[#This Row],[NUMBER DRAWN 4]]</f>
        <v>29</v>
      </c>
      <c r="M315" s="5">
        <f>Table62[[#This Row],[NUMBER DRAWN 5]]</f>
        <v>42</v>
      </c>
      <c r="N315" s="5">
        <f>Table62[[#This Row],[GRAND NUMBER]]</f>
        <v>5</v>
      </c>
      <c r="O315" s="20">
        <f>Table62[[#This Row],[NUMBER DRAWN 12]]/48</f>
        <v>8.3333333333333329E-2</v>
      </c>
      <c r="P315" s="20">
        <f>Table62[[#This Row],[NUMBER DRAWN 23]]/48</f>
        <v>0.16666666666666666</v>
      </c>
      <c r="Q315" s="20">
        <f>Table62[[#This Row],[NUMBER DRAWN 34]]/48</f>
        <v>0.4375</v>
      </c>
      <c r="R315" s="20">
        <f>Table62[[#This Row],[NUMBER DRAWN 45]]/48</f>
        <v>0.60416666666666663</v>
      </c>
      <c r="S315" s="20">
        <f>Table62[[#This Row],[NUMBER DRAWN 56]]/48</f>
        <v>0.875</v>
      </c>
      <c r="T315" s="20">
        <f>Table62[[#This Row],[GRAND NUMBER7]]/6</f>
        <v>0.83333333333333337</v>
      </c>
      <c r="U315" s="23">
        <f>Table62[[#This Row],[NUMBER DRAWN 122]]*2^32</f>
        <v>357913941.33333331</v>
      </c>
      <c r="V315" s="23">
        <f>Table62[[#This Row],[NUMBER DRAWN 233]]*2^32</f>
        <v>715827882.66666663</v>
      </c>
      <c r="W315" s="23">
        <f>Table62[[#This Row],[NUMBER DRAWN 344]]*2^32</f>
        <v>1879048192</v>
      </c>
      <c r="X315" s="23">
        <f>Table62[[#This Row],[NUMBER DRAWN 455]]*2^32</f>
        <v>2594876074.6666665</v>
      </c>
      <c r="Y315" s="23">
        <f>Table62[[#This Row],[NUMBER DRAWN 566]]*2^32</f>
        <v>3758096384</v>
      </c>
      <c r="Z315" s="23">
        <f>Table62[[#This Row],[GRAND NUMBER77]]*2^32</f>
        <v>3579139413.3333335</v>
      </c>
    </row>
    <row r="316" spans="1:26" x14ac:dyDescent="0.25">
      <c r="A316" s="5">
        <v>313</v>
      </c>
      <c r="B316" s="9">
        <v>43755</v>
      </c>
      <c r="C316" s="5">
        <v>7</v>
      </c>
      <c r="D316" s="5">
        <v>14</v>
      </c>
      <c r="E316" s="5">
        <v>17</v>
      </c>
      <c r="F316" s="5">
        <v>23</v>
      </c>
      <c r="G316" s="5">
        <v>24</v>
      </c>
      <c r="H316" s="5">
        <v>7</v>
      </c>
      <c r="I316" s="5">
        <f>Table62[[#This Row],[NUMBER DRAWN 1]]</f>
        <v>7</v>
      </c>
      <c r="J316" s="5">
        <f>Table62[[#This Row],[NUMBER DRAWN 2]]</f>
        <v>14</v>
      </c>
      <c r="K316" s="5">
        <f>Table62[[#This Row],[NUMBER DRAWN 3]]</f>
        <v>17</v>
      </c>
      <c r="L316" s="5">
        <f>Table62[[#This Row],[NUMBER DRAWN 4]]</f>
        <v>23</v>
      </c>
      <c r="M316" s="5">
        <f>Table62[[#This Row],[NUMBER DRAWN 5]]</f>
        <v>24</v>
      </c>
      <c r="N316" s="5">
        <f>Table62[[#This Row],[GRAND NUMBER]]</f>
        <v>7</v>
      </c>
      <c r="O316" s="20">
        <f>Table62[[#This Row],[NUMBER DRAWN 12]]/48</f>
        <v>0.14583333333333334</v>
      </c>
      <c r="P316" s="20">
        <f>Table62[[#This Row],[NUMBER DRAWN 23]]/48</f>
        <v>0.29166666666666669</v>
      </c>
      <c r="Q316" s="20">
        <f>Table62[[#This Row],[NUMBER DRAWN 34]]/48</f>
        <v>0.35416666666666669</v>
      </c>
      <c r="R316" s="20">
        <f>Table62[[#This Row],[NUMBER DRAWN 45]]/48</f>
        <v>0.47916666666666669</v>
      </c>
      <c r="S316" s="20">
        <f>Table62[[#This Row],[NUMBER DRAWN 56]]/48</f>
        <v>0.5</v>
      </c>
      <c r="T316" s="20">
        <f>Table62[[#This Row],[GRAND NUMBER7]]/6</f>
        <v>1.1666666666666667</v>
      </c>
      <c r="U316" s="23">
        <f>Table62[[#This Row],[NUMBER DRAWN 122]]*2^32</f>
        <v>626349397.33333337</v>
      </c>
      <c r="V316" s="23">
        <f>Table62[[#This Row],[NUMBER DRAWN 233]]*2^32</f>
        <v>1252698794.6666667</v>
      </c>
      <c r="W316" s="23">
        <f>Table62[[#This Row],[NUMBER DRAWN 344]]*2^32</f>
        <v>1521134250.6666667</v>
      </c>
      <c r="X316" s="23">
        <f>Table62[[#This Row],[NUMBER DRAWN 455]]*2^32</f>
        <v>2058005162.6666667</v>
      </c>
      <c r="Y316" s="23">
        <f>Table62[[#This Row],[NUMBER DRAWN 566]]*2^32</f>
        <v>2147483648</v>
      </c>
      <c r="Z316" s="23">
        <f>Table62[[#This Row],[GRAND NUMBER77]]*2^32</f>
        <v>5010795178.666667</v>
      </c>
    </row>
    <row r="317" spans="1:26" x14ac:dyDescent="0.25">
      <c r="A317" s="6">
        <v>314</v>
      </c>
      <c r="B317" s="10">
        <v>43759</v>
      </c>
      <c r="C317" s="6">
        <v>16</v>
      </c>
      <c r="D317" s="6">
        <v>25</v>
      </c>
      <c r="E317" s="6">
        <v>27</v>
      </c>
      <c r="F317" s="6">
        <v>28</v>
      </c>
      <c r="G317" s="6">
        <v>41</v>
      </c>
      <c r="H317" s="6">
        <v>3</v>
      </c>
      <c r="I317" s="5">
        <f>Table62[[#This Row],[NUMBER DRAWN 1]]</f>
        <v>16</v>
      </c>
      <c r="J317" s="5">
        <f>Table62[[#This Row],[NUMBER DRAWN 2]]</f>
        <v>25</v>
      </c>
      <c r="K317" s="5">
        <f>Table62[[#This Row],[NUMBER DRAWN 3]]</f>
        <v>27</v>
      </c>
      <c r="L317" s="5">
        <f>Table62[[#This Row],[NUMBER DRAWN 4]]</f>
        <v>28</v>
      </c>
      <c r="M317" s="5">
        <f>Table62[[#This Row],[NUMBER DRAWN 5]]</f>
        <v>41</v>
      </c>
      <c r="N317" s="5">
        <f>Table62[[#This Row],[GRAND NUMBER]]</f>
        <v>3</v>
      </c>
      <c r="O317" s="20">
        <f>Table62[[#This Row],[NUMBER DRAWN 12]]/48</f>
        <v>0.33333333333333331</v>
      </c>
      <c r="P317" s="20">
        <f>Table62[[#This Row],[NUMBER DRAWN 23]]/48</f>
        <v>0.52083333333333337</v>
      </c>
      <c r="Q317" s="20">
        <f>Table62[[#This Row],[NUMBER DRAWN 34]]/48</f>
        <v>0.5625</v>
      </c>
      <c r="R317" s="20">
        <f>Table62[[#This Row],[NUMBER DRAWN 45]]/48</f>
        <v>0.58333333333333337</v>
      </c>
      <c r="S317" s="20">
        <f>Table62[[#This Row],[NUMBER DRAWN 56]]/48</f>
        <v>0.85416666666666663</v>
      </c>
      <c r="T317" s="20">
        <f>Table62[[#This Row],[GRAND NUMBER7]]/6</f>
        <v>0.5</v>
      </c>
      <c r="U317" s="23">
        <f>Table62[[#This Row],[NUMBER DRAWN 122]]*2^32</f>
        <v>1431655765.3333333</v>
      </c>
      <c r="V317" s="23">
        <f>Table62[[#This Row],[NUMBER DRAWN 233]]*2^32</f>
        <v>2236962133.3333335</v>
      </c>
      <c r="W317" s="23">
        <f>Table62[[#This Row],[NUMBER DRAWN 344]]*2^32</f>
        <v>2415919104</v>
      </c>
      <c r="X317" s="23">
        <f>Table62[[#This Row],[NUMBER DRAWN 455]]*2^32</f>
        <v>2505397589.3333335</v>
      </c>
      <c r="Y317" s="23">
        <f>Table62[[#This Row],[NUMBER DRAWN 566]]*2^32</f>
        <v>3668617898.6666665</v>
      </c>
      <c r="Z317" s="23">
        <f>Table62[[#This Row],[GRAND NUMBER77]]*2^32</f>
        <v>2147483648</v>
      </c>
    </row>
    <row r="318" spans="1:26" x14ac:dyDescent="0.25">
      <c r="A318" s="5">
        <v>315</v>
      </c>
      <c r="B318" s="9">
        <v>43762</v>
      </c>
      <c r="C318" s="5">
        <v>3</v>
      </c>
      <c r="D318" s="5">
        <v>13</v>
      </c>
      <c r="E318" s="5">
        <v>16</v>
      </c>
      <c r="F318" s="5">
        <v>19</v>
      </c>
      <c r="G318" s="5">
        <v>40</v>
      </c>
      <c r="H318" s="5">
        <v>5</v>
      </c>
      <c r="I318" s="5">
        <f>Table62[[#This Row],[NUMBER DRAWN 1]]</f>
        <v>3</v>
      </c>
      <c r="J318" s="5">
        <f>Table62[[#This Row],[NUMBER DRAWN 2]]</f>
        <v>13</v>
      </c>
      <c r="K318" s="5">
        <f>Table62[[#This Row],[NUMBER DRAWN 3]]</f>
        <v>16</v>
      </c>
      <c r="L318" s="5">
        <f>Table62[[#This Row],[NUMBER DRAWN 4]]</f>
        <v>19</v>
      </c>
      <c r="M318" s="5">
        <f>Table62[[#This Row],[NUMBER DRAWN 5]]</f>
        <v>40</v>
      </c>
      <c r="N318" s="5">
        <f>Table62[[#This Row],[GRAND NUMBER]]</f>
        <v>5</v>
      </c>
      <c r="O318" s="20">
        <f>Table62[[#This Row],[NUMBER DRAWN 12]]/48</f>
        <v>6.25E-2</v>
      </c>
      <c r="P318" s="20">
        <f>Table62[[#This Row],[NUMBER DRAWN 23]]/48</f>
        <v>0.27083333333333331</v>
      </c>
      <c r="Q318" s="20">
        <f>Table62[[#This Row],[NUMBER DRAWN 34]]/48</f>
        <v>0.33333333333333331</v>
      </c>
      <c r="R318" s="20">
        <f>Table62[[#This Row],[NUMBER DRAWN 45]]/48</f>
        <v>0.39583333333333331</v>
      </c>
      <c r="S318" s="20">
        <f>Table62[[#This Row],[NUMBER DRAWN 56]]/48</f>
        <v>0.83333333333333337</v>
      </c>
      <c r="T318" s="20">
        <f>Table62[[#This Row],[GRAND NUMBER7]]/6</f>
        <v>0.83333333333333337</v>
      </c>
      <c r="U318" s="23">
        <f>Table62[[#This Row],[NUMBER DRAWN 122]]*2^32</f>
        <v>268435456</v>
      </c>
      <c r="V318" s="23">
        <f>Table62[[#This Row],[NUMBER DRAWN 233]]*2^32</f>
        <v>1163220309.3333333</v>
      </c>
      <c r="W318" s="23">
        <f>Table62[[#This Row],[NUMBER DRAWN 344]]*2^32</f>
        <v>1431655765.3333333</v>
      </c>
      <c r="X318" s="23">
        <f>Table62[[#This Row],[NUMBER DRAWN 455]]*2^32</f>
        <v>1700091221.3333333</v>
      </c>
      <c r="Y318" s="23">
        <f>Table62[[#This Row],[NUMBER DRAWN 566]]*2^32</f>
        <v>3579139413.3333335</v>
      </c>
      <c r="Z318" s="23">
        <f>Table62[[#This Row],[GRAND NUMBER77]]*2^32</f>
        <v>3579139413.3333335</v>
      </c>
    </row>
    <row r="319" spans="1:26" x14ac:dyDescent="0.25">
      <c r="A319" s="6">
        <v>316</v>
      </c>
      <c r="B319" s="10">
        <v>43766</v>
      </c>
      <c r="C319" s="6">
        <v>7</v>
      </c>
      <c r="D319" s="6">
        <v>12</v>
      </c>
      <c r="E319" s="6">
        <v>17</v>
      </c>
      <c r="F319" s="6">
        <v>18</v>
      </c>
      <c r="G319" s="6">
        <v>39</v>
      </c>
      <c r="H319" s="6">
        <v>5</v>
      </c>
      <c r="I319" s="5">
        <f>Table62[[#This Row],[NUMBER DRAWN 1]]</f>
        <v>7</v>
      </c>
      <c r="J319" s="5">
        <f>Table62[[#This Row],[NUMBER DRAWN 2]]</f>
        <v>12</v>
      </c>
      <c r="K319" s="5">
        <f>Table62[[#This Row],[NUMBER DRAWN 3]]</f>
        <v>17</v>
      </c>
      <c r="L319" s="5">
        <f>Table62[[#This Row],[NUMBER DRAWN 4]]</f>
        <v>18</v>
      </c>
      <c r="M319" s="5">
        <f>Table62[[#This Row],[NUMBER DRAWN 5]]</f>
        <v>39</v>
      </c>
      <c r="N319" s="5">
        <f>Table62[[#This Row],[GRAND NUMBER]]</f>
        <v>5</v>
      </c>
      <c r="O319" s="20">
        <f>Table62[[#This Row],[NUMBER DRAWN 12]]/48</f>
        <v>0.14583333333333334</v>
      </c>
      <c r="P319" s="20">
        <f>Table62[[#This Row],[NUMBER DRAWN 23]]/48</f>
        <v>0.25</v>
      </c>
      <c r="Q319" s="20">
        <f>Table62[[#This Row],[NUMBER DRAWN 34]]/48</f>
        <v>0.35416666666666669</v>
      </c>
      <c r="R319" s="20">
        <f>Table62[[#This Row],[NUMBER DRAWN 45]]/48</f>
        <v>0.375</v>
      </c>
      <c r="S319" s="20">
        <f>Table62[[#This Row],[NUMBER DRAWN 56]]/48</f>
        <v>0.8125</v>
      </c>
      <c r="T319" s="20">
        <f>Table62[[#This Row],[GRAND NUMBER7]]/6</f>
        <v>0.83333333333333337</v>
      </c>
      <c r="U319" s="23">
        <f>Table62[[#This Row],[NUMBER DRAWN 122]]*2^32</f>
        <v>626349397.33333337</v>
      </c>
      <c r="V319" s="23">
        <f>Table62[[#This Row],[NUMBER DRAWN 233]]*2^32</f>
        <v>1073741824</v>
      </c>
      <c r="W319" s="23">
        <f>Table62[[#This Row],[NUMBER DRAWN 344]]*2^32</f>
        <v>1521134250.6666667</v>
      </c>
      <c r="X319" s="23">
        <f>Table62[[#This Row],[NUMBER DRAWN 455]]*2^32</f>
        <v>1610612736</v>
      </c>
      <c r="Y319" s="23">
        <f>Table62[[#This Row],[NUMBER DRAWN 566]]*2^32</f>
        <v>3489660928</v>
      </c>
      <c r="Z319" s="23">
        <f>Table62[[#This Row],[GRAND NUMBER77]]*2^32</f>
        <v>3579139413.3333335</v>
      </c>
    </row>
    <row r="320" spans="1:26" x14ac:dyDescent="0.25">
      <c r="A320" s="5">
        <v>317</v>
      </c>
      <c r="B320" s="9">
        <v>43769</v>
      </c>
      <c r="C320" s="5">
        <v>17</v>
      </c>
      <c r="D320" s="5">
        <v>18</v>
      </c>
      <c r="E320" s="5">
        <v>27</v>
      </c>
      <c r="F320" s="5">
        <v>42</v>
      </c>
      <c r="G320" s="5">
        <v>46</v>
      </c>
      <c r="H320" s="5">
        <v>2</v>
      </c>
      <c r="I320" s="5">
        <f>Table62[[#This Row],[NUMBER DRAWN 1]]</f>
        <v>17</v>
      </c>
      <c r="J320" s="5">
        <f>Table62[[#This Row],[NUMBER DRAWN 2]]</f>
        <v>18</v>
      </c>
      <c r="K320" s="5">
        <f>Table62[[#This Row],[NUMBER DRAWN 3]]</f>
        <v>27</v>
      </c>
      <c r="L320" s="5">
        <f>Table62[[#This Row],[NUMBER DRAWN 4]]</f>
        <v>42</v>
      </c>
      <c r="M320" s="5">
        <f>Table62[[#This Row],[NUMBER DRAWN 5]]</f>
        <v>46</v>
      </c>
      <c r="N320" s="5">
        <f>Table62[[#This Row],[GRAND NUMBER]]</f>
        <v>2</v>
      </c>
      <c r="O320" s="20">
        <f>Table62[[#This Row],[NUMBER DRAWN 12]]/48</f>
        <v>0.35416666666666669</v>
      </c>
      <c r="P320" s="20">
        <f>Table62[[#This Row],[NUMBER DRAWN 23]]/48</f>
        <v>0.375</v>
      </c>
      <c r="Q320" s="20">
        <f>Table62[[#This Row],[NUMBER DRAWN 34]]/48</f>
        <v>0.5625</v>
      </c>
      <c r="R320" s="20">
        <f>Table62[[#This Row],[NUMBER DRAWN 45]]/48</f>
        <v>0.875</v>
      </c>
      <c r="S320" s="20">
        <f>Table62[[#This Row],[NUMBER DRAWN 56]]/48</f>
        <v>0.95833333333333337</v>
      </c>
      <c r="T320" s="20">
        <f>Table62[[#This Row],[GRAND NUMBER7]]/6</f>
        <v>0.33333333333333331</v>
      </c>
      <c r="U320" s="23">
        <f>Table62[[#This Row],[NUMBER DRAWN 122]]*2^32</f>
        <v>1521134250.6666667</v>
      </c>
      <c r="V320" s="23">
        <f>Table62[[#This Row],[NUMBER DRAWN 233]]*2^32</f>
        <v>1610612736</v>
      </c>
      <c r="W320" s="23">
        <f>Table62[[#This Row],[NUMBER DRAWN 344]]*2^32</f>
        <v>2415919104</v>
      </c>
      <c r="X320" s="23">
        <f>Table62[[#This Row],[NUMBER DRAWN 455]]*2^32</f>
        <v>3758096384</v>
      </c>
      <c r="Y320" s="23">
        <f>Table62[[#This Row],[NUMBER DRAWN 566]]*2^32</f>
        <v>4116010325.3333335</v>
      </c>
      <c r="Z320" s="23">
        <f>Table62[[#This Row],[GRAND NUMBER77]]*2^32</f>
        <v>1431655765.3333333</v>
      </c>
    </row>
    <row r="321" spans="1:26" x14ac:dyDescent="0.25">
      <c r="A321" s="6">
        <v>318</v>
      </c>
      <c r="B321" s="10">
        <v>43773</v>
      </c>
      <c r="C321" s="6">
        <v>1</v>
      </c>
      <c r="D321" s="6">
        <v>2</v>
      </c>
      <c r="E321" s="6">
        <v>13</v>
      </c>
      <c r="F321" s="6">
        <v>18</v>
      </c>
      <c r="G321" s="6">
        <v>38</v>
      </c>
      <c r="H321" s="6">
        <v>2</v>
      </c>
      <c r="I321" s="5">
        <f>Table62[[#This Row],[NUMBER DRAWN 1]]</f>
        <v>1</v>
      </c>
      <c r="J321" s="5">
        <f>Table62[[#This Row],[NUMBER DRAWN 2]]</f>
        <v>2</v>
      </c>
      <c r="K321" s="5">
        <f>Table62[[#This Row],[NUMBER DRAWN 3]]</f>
        <v>13</v>
      </c>
      <c r="L321" s="5">
        <f>Table62[[#This Row],[NUMBER DRAWN 4]]</f>
        <v>18</v>
      </c>
      <c r="M321" s="5">
        <f>Table62[[#This Row],[NUMBER DRAWN 5]]</f>
        <v>38</v>
      </c>
      <c r="N321" s="5">
        <f>Table62[[#This Row],[GRAND NUMBER]]</f>
        <v>2</v>
      </c>
      <c r="O321" s="20">
        <f>Table62[[#This Row],[NUMBER DRAWN 12]]/48</f>
        <v>2.0833333333333332E-2</v>
      </c>
      <c r="P321" s="20">
        <f>Table62[[#This Row],[NUMBER DRAWN 23]]/48</f>
        <v>4.1666666666666664E-2</v>
      </c>
      <c r="Q321" s="20">
        <f>Table62[[#This Row],[NUMBER DRAWN 34]]/48</f>
        <v>0.27083333333333331</v>
      </c>
      <c r="R321" s="20">
        <f>Table62[[#This Row],[NUMBER DRAWN 45]]/48</f>
        <v>0.375</v>
      </c>
      <c r="S321" s="20">
        <f>Table62[[#This Row],[NUMBER DRAWN 56]]/48</f>
        <v>0.79166666666666663</v>
      </c>
      <c r="T321" s="20">
        <f>Table62[[#This Row],[GRAND NUMBER7]]/6</f>
        <v>0.33333333333333331</v>
      </c>
      <c r="U321" s="23">
        <f>Table62[[#This Row],[NUMBER DRAWN 122]]*2^32</f>
        <v>89478485.333333328</v>
      </c>
      <c r="V321" s="23">
        <f>Table62[[#This Row],[NUMBER DRAWN 233]]*2^32</f>
        <v>178956970.66666666</v>
      </c>
      <c r="W321" s="23">
        <f>Table62[[#This Row],[NUMBER DRAWN 344]]*2^32</f>
        <v>1163220309.3333333</v>
      </c>
      <c r="X321" s="23">
        <f>Table62[[#This Row],[NUMBER DRAWN 455]]*2^32</f>
        <v>1610612736</v>
      </c>
      <c r="Y321" s="23">
        <f>Table62[[#This Row],[NUMBER DRAWN 566]]*2^32</f>
        <v>3400182442.6666665</v>
      </c>
      <c r="Z321" s="23">
        <f>Table62[[#This Row],[GRAND NUMBER77]]*2^32</f>
        <v>1431655765.3333333</v>
      </c>
    </row>
    <row r="322" spans="1:26" x14ac:dyDescent="0.25">
      <c r="A322" s="5">
        <v>319</v>
      </c>
      <c r="B322" s="9">
        <v>43776</v>
      </c>
      <c r="C322" s="5">
        <v>9</v>
      </c>
      <c r="D322" s="5">
        <v>30</v>
      </c>
      <c r="E322" s="5">
        <v>31</v>
      </c>
      <c r="F322" s="5">
        <v>37</v>
      </c>
      <c r="G322" s="5">
        <v>42</v>
      </c>
      <c r="H322" s="5">
        <v>7</v>
      </c>
      <c r="I322" s="5">
        <f>Table62[[#This Row],[NUMBER DRAWN 1]]</f>
        <v>9</v>
      </c>
      <c r="J322" s="5">
        <f>Table62[[#This Row],[NUMBER DRAWN 2]]</f>
        <v>30</v>
      </c>
      <c r="K322" s="5">
        <f>Table62[[#This Row],[NUMBER DRAWN 3]]</f>
        <v>31</v>
      </c>
      <c r="L322" s="5">
        <f>Table62[[#This Row],[NUMBER DRAWN 4]]</f>
        <v>37</v>
      </c>
      <c r="M322" s="5">
        <f>Table62[[#This Row],[NUMBER DRAWN 5]]</f>
        <v>42</v>
      </c>
      <c r="N322" s="5">
        <f>Table62[[#This Row],[GRAND NUMBER]]</f>
        <v>7</v>
      </c>
      <c r="O322" s="20">
        <f>Table62[[#This Row],[NUMBER DRAWN 12]]/48</f>
        <v>0.1875</v>
      </c>
      <c r="P322" s="20">
        <f>Table62[[#This Row],[NUMBER DRAWN 23]]/48</f>
        <v>0.625</v>
      </c>
      <c r="Q322" s="20">
        <f>Table62[[#This Row],[NUMBER DRAWN 34]]/48</f>
        <v>0.64583333333333337</v>
      </c>
      <c r="R322" s="20">
        <f>Table62[[#This Row],[NUMBER DRAWN 45]]/48</f>
        <v>0.77083333333333337</v>
      </c>
      <c r="S322" s="20">
        <f>Table62[[#This Row],[NUMBER DRAWN 56]]/48</f>
        <v>0.875</v>
      </c>
      <c r="T322" s="20">
        <f>Table62[[#This Row],[GRAND NUMBER7]]/6</f>
        <v>1.1666666666666667</v>
      </c>
      <c r="U322" s="23">
        <f>Table62[[#This Row],[NUMBER DRAWN 122]]*2^32</f>
        <v>805306368</v>
      </c>
      <c r="V322" s="23">
        <f>Table62[[#This Row],[NUMBER DRAWN 233]]*2^32</f>
        <v>2684354560</v>
      </c>
      <c r="W322" s="23">
        <f>Table62[[#This Row],[NUMBER DRAWN 344]]*2^32</f>
        <v>2773833045.3333335</v>
      </c>
      <c r="X322" s="23">
        <f>Table62[[#This Row],[NUMBER DRAWN 455]]*2^32</f>
        <v>3310703957.3333335</v>
      </c>
      <c r="Y322" s="23">
        <f>Table62[[#This Row],[NUMBER DRAWN 566]]*2^32</f>
        <v>3758096384</v>
      </c>
      <c r="Z322" s="23">
        <f>Table62[[#This Row],[GRAND NUMBER77]]*2^32</f>
        <v>5010795178.666667</v>
      </c>
    </row>
    <row r="323" spans="1:26" x14ac:dyDescent="0.25">
      <c r="A323" s="6">
        <v>320</v>
      </c>
      <c r="B323" s="10">
        <v>43780</v>
      </c>
      <c r="C323" s="6">
        <v>7</v>
      </c>
      <c r="D323" s="6">
        <v>14</v>
      </c>
      <c r="E323" s="6">
        <v>20</v>
      </c>
      <c r="F323" s="6">
        <v>22</v>
      </c>
      <c r="G323" s="6">
        <v>42</v>
      </c>
      <c r="H323" s="6">
        <v>6</v>
      </c>
      <c r="I323" s="5">
        <f>Table62[[#This Row],[NUMBER DRAWN 1]]</f>
        <v>7</v>
      </c>
      <c r="J323" s="5">
        <f>Table62[[#This Row],[NUMBER DRAWN 2]]</f>
        <v>14</v>
      </c>
      <c r="K323" s="5">
        <f>Table62[[#This Row],[NUMBER DRAWN 3]]</f>
        <v>20</v>
      </c>
      <c r="L323" s="5">
        <f>Table62[[#This Row],[NUMBER DRAWN 4]]</f>
        <v>22</v>
      </c>
      <c r="M323" s="5">
        <f>Table62[[#This Row],[NUMBER DRAWN 5]]</f>
        <v>42</v>
      </c>
      <c r="N323" s="5">
        <f>Table62[[#This Row],[GRAND NUMBER]]</f>
        <v>6</v>
      </c>
      <c r="O323" s="20">
        <f>Table62[[#This Row],[NUMBER DRAWN 12]]/48</f>
        <v>0.14583333333333334</v>
      </c>
      <c r="P323" s="20">
        <f>Table62[[#This Row],[NUMBER DRAWN 23]]/48</f>
        <v>0.29166666666666669</v>
      </c>
      <c r="Q323" s="20">
        <f>Table62[[#This Row],[NUMBER DRAWN 34]]/48</f>
        <v>0.41666666666666669</v>
      </c>
      <c r="R323" s="20">
        <f>Table62[[#This Row],[NUMBER DRAWN 45]]/48</f>
        <v>0.45833333333333331</v>
      </c>
      <c r="S323" s="20">
        <f>Table62[[#This Row],[NUMBER DRAWN 56]]/48</f>
        <v>0.875</v>
      </c>
      <c r="T323" s="20">
        <f>Table62[[#This Row],[GRAND NUMBER7]]/6</f>
        <v>1</v>
      </c>
      <c r="U323" s="23">
        <f>Table62[[#This Row],[NUMBER DRAWN 122]]*2^32</f>
        <v>626349397.33333337</v>
      </c>
      <c r="V323" s="23">
        <f>Table62[[#This Row],[NUMBER DRAWN 233]]*2^32</f>
        <v>1252698794.6666667</v>
      </c>
      <c r="W323" s="23">
        <f>Table62[[#This Row],[NUMBER DRAWN 344]]*2^32</f>
        <v>1789569706.6666667</v>
      </c>
      <c r="X323" s="23">
        <f>Table62[[#This Row],[NUMBER DRAWN 455]]*2^32</f>
        <v>1968526677.3333333</v>
      </c>
      <c r="Y323" s="23">
        <f>Table62[[#This Row],[NUMBER DRAWN 566]]*2^32</f>
        <v>3758096384</v>
      </c>
      <c r="Z323" s="23">
        <f>Table62[[#This Row],[GRAND NUMBER77]]*2^32</f>
        <v>4294967296</v>
      </c>
    </row>
    <row r="324" spans="1:26" x14ac:dyDescent="0.25">
      <c r="A324" s="5">
        <v>321</v>
      </c>
      <c r="B324" s="9">
        <v>43783</v>
      </c>
      <c r="C324" s="5">
        <v>7</v>
      </c>
      <c r="D324" s="5">
        <v>10</v>
      </c>
      <c r="E324" s="5">
        <v>23</v>
      </c>
      <c r="F324" s="5">
        <v>33</v>
      </c>
      <c r="G324" s="5">
        <v>44</v>
      </c>
      <c r="H324" s="5">
        <v>5</v>
      </c>
      <c r="I324" s="5">
        <f>Table62[[#This Row],[NUMBER DRAWN 1]]</f>
        <v>7</v>
      </c>
      <c r="J324" s="5">
        <f>Table62[[#This Row],[NUMBER DRAWN 2]]</f>
        <v>10</v>
      </c>
      <c r="K324" s="5">
        <f>Table62[[#This Row],[NUMBER DRAWN 3]]</f>
        <v>23</v>
      </c>
      <c r="L324" s="5">
        <f>Table62[[#This Row],[NUMBER DRAWN 4]]</f>
        <v>33</v>
      </c>
      <c r="M324" s="5">
        <f>Table62[[#This Row],[NUMBER DRAWN 5]]</f>
        <v>44</v>
      </c>
      <c r="N324" s="5">
        <f>Table62[[#This Row],[GRAND NUMBER]]</f>
        <v>5</v>
      </c>
      <c r="O324" s="20">
        <f>Table62[[#This Row],[NUMBER DRAWN 12]]/48</f>
        <v>0.14583333333333334</v>
      </c>
      <c r="P324" s="20">
        <f>Table62[[#This Row],[NUMBER DRAWN 23]]/48</f>
        <v>0.20833333333333334</v>
      </c>
      <c r="Q324" s="20">
        <f>Table62[[#This Row],[NUMBER DRAWN 34]]/48</f>
        <v>0.47916666666666669</v>
      </c>
      <c r="R324" s="20">
        <f>Table62[[#This Row],[NUMBER DRAWN 45]]/48</f>
        <v>0.6875</v>
      </c>
      <c r="S324" s="20">
        <f>Table62[[#This Row],[NUMBER DRAWN 56]]/48</f>
        <v>0.91666666666666663</v>
      </c>
      <c r="T324" s="20">
        <f>Table62[[#This Row],[GRAND NUMBER7]]/6</f>
        <v>0.83333333333333337</v>
      </c>
      <c r="U324" s="23">
        <f>Table62[[#This Row],[NUMBER DRAWN 122]]*2^32</f>
        <v>626349397.33333337</v>
      </c>
      <c r="V324" s="23">
        <f>Table62[[#This Row],[NUMBER DRAWN 233]]*2^32</f>
        <v>894784853.33333337</v>
      </c>
      <c r="W324" s="23">
        <f>Table62[[#This Row],[NUMBER DRAWN 344]]*2^32</f>
        <v>2058005162.6666667</v>
      </c>
      <c r="X324" s="23">
        <f>Table62[[#This Row],[NUMBER DRAWN 455]]*2^32</f>
        <v>2952790016</v>
      </c>
      <c r="Y324" s="23">
        <f>Table62[[#This Row],[NUMBER DRAWN 566]]*2^32</f>
        <v>3937053354.6666665</v>
      </c>
      <c r="Z324" s="23">
        <f>Table62[[#This Row],[GRAND NUMBER77]]*2^32</f>
        <v>3579139413.3333335</v>
      </c>
    </row>
    <row r="325" spans="1:26" x14ac:dyDescent="0.25">
      <c r="A325" s="6">
        <v>322</v>
      </c>
      <c r="B325" s="10">
        <v>43787</v>
      </c>
      <c r="C325" s="6">
        <v>22</v>
      </c>
      <c r="D325" s="6">
        <v>25</v>
      </c>
      <c r="E325" s="6">
        <v>33</v>
      </c>
      <c r="F325" s="6">
        <v>44</v>
      </c>
      <c r="G325" s="6">
        <v>47</v>
      </c>
      <c r="H325" s="6">
        <v>1</v>
      </c>
      <c r="I325" s="5">
        <f>Table62[[#This Row],[NUMBER DRAWN 1]]</f>
        <v>22</v>
      </c>
      <c r="J325" s="5">
        <f>Table62[[#This Row],[NUMBER DRAWN 2]]</f>
        <v>25</v>
      </c>
      <c r="K325" s="5">
        <f>Table62[[#This Row],[NUMBER DRAWN 3]]</f>
        <v>33</v>
      </c>
      <c r="L325" s="5">
        <f>Table62[[#This Row],[NUMBER DRAWN 4]]</f>
        <v>44</v>
      </c>
      <c r="M325" s="5">
        <f>Table62[[#This Row],[NUMBER DRAWN 5]]</f>
        <v>47</v>
      </c>
      <c r="N325" s="5">
        <f>Table62[[#This Row],[GRAND NUMBER]]</f>
        <v>1</v>
      </c>
      <c r="O325" s="20">
        <f>Table62[[#This Row],[NUMBER DRAWN 12]]/48</f>
        <v>0.45833333333333331</v>
      </c>
      <c r="P325" s="20">
        <f>Table62[[#This Row],[NUMBER DRAWN 23]]/48</f>
        <v>0.52083333333333337</v>
      </c>
      <c r="Q325" s="20">
        <f>Table62[[#This Row],[NUMBER DRAWN 34]]/48</f>
        <v>0.6875</v>
      </c>
      <c r="R325" s="20">
        <f>Table62[[#This Row],[NUMBER DRAWN 45]]/48</f>
        <v>0.91666666666666663</v>
      </c>
      <c r="S325" s="20">
        <f>Table62[[#This Row],[NUMBER DRAWN 56]]/48</f>
        <v>0.97916666666666663</v>
      </c>
      <c r="T325" s="20">
        <f>Table62[[#This Row],[GRAND NUMBER7]]/6</f>
        <v>0.16666666666666666</v>
      </c>
      <c r="U325" s="23">
        <f>Table62[[#This Row],[NUMBER DRAWN 122]]*2^32</f>
        <v>1968526677.3333333</v>
      </c>
      <c r="V325" s="23">
        <f>Table62[[#This Row],[NUMBER DRAWN 233]]*2^32</f>
        <v>2236962133.3333335</v>
      </c>
      <c r="W325" s="23">
        <f>Table62[[#This Row],[NUMBER DRAWN 344]]*2^32</f>
        <v>2952790016</v>
      </c>
      <c r="X325" s="23">
        <f>Table62[[#This Row],[NUMBER DRAWN 455]]*2^32</f>
        <v>3937053354.6666665</v>
      </c>
      <c r="Y325" s="23">
        <f>Table62[[#This Row],[NUMBER DRAWN 566]]*2^32</f>
        <v>4205488810.6666665</v>
      </c>
      <c r="Z325" s="23">
        <f>Table62[[#This Row],[GRAND NUMBER77]]*2^32</f>
        <v>715827882.66666663</v>
      </c>
    </row>
    <row r="326" spans="1:26" x14ac:dyDescent="0.25">
      <c r="A326" s="5">
        <v>323</v>
      </c>
      <c r="B326" s="9">
        <v>43790</v>
      </c>
      <c r="C326" s="5">
        <v>15</v>
      </c>
      <c r="D326" s="5">
        <v>24</v>
      </c>
      <c r="E326" s="5">
        <v>29</v>
      </c>
      <c r="F326" s="5">
        <v>39</v>
      </c>
      <c r="G326" s="5">
        <v>47</v>
      </c>
      <c r="H326" s="5">
        <v>4</v>
      </c>
      <c r="I326" s="5">
        <f>Table62[[#This Row],[NUMBER DRAWN 1]]</f>
        <v>15</v>
      </c>
      <c r="J326" s="5">
        <f>Table62[[#This Row],[NUMBER DRAWN 2]]</f>
        <v>24</v>
      </c>
      <c r="K326" s="5">
        <f>Table62[[#This Row],[NUMBER DRAWN 3]]</f>
        <v>29</v>
      </c>
      <c r="L326" s="5">
        <f>Table62[[#This Row],[NUMBER DRAWN 4]]</f>
        <v>39</v>
      </c>
      <c r="M326" s="5">
        <f>Table62[[#This Row],[NUMBER DRAWN 5]]</f>
        <v>47</v>
      </c>
      <c r="N326" s="5">
        <f>Table62[[#This Row],[GRAND NUMBER]]</f>
        <v>4</v>
      </c>
      <c r="O326" s="20">
        <f>Table62[[#This Row],[NUMBER DRAWN 12]]/48</f>
        <v>0.3125</v>
      </c>
      <c r="P326" s="20">
        <f>Table62[[#This Row],[NUMBER DRAWN 23]]/48</f>
        <v>0.5</v>
      </c>
      <c r="Q326" s="20">
        <f>Table62[[#This Row],[NUMBER DRAWN 34]]/48</f>
        <v>0.60416666666666663</v>
      </c>
      <c r="R326" s="20">
        <f>Table62[[#This Row],[NUMBER DRAWN 45]]/48</f>
        <v>0.8125</v>
      </c>
      <c r="S326" s="20">
        <f>Table62[[#This Row],[NUMBER DRAWN 56]]/48</f>
        <v>0.97916666666666663</v>
      </c>
      <c r="T326" s="20">
        <f>Table62[[#This Row],[GRAND NUMBER7]]/6</f>
        <v>0.66666666666666663</v>
      </c>
      <c r="U326" s="23">
        <f>Table62[[#This Row],[NUMBER DRAWN 122]]*2^32</f>
        <v>1342177280</v>
      </c>
      <c r="V326" s="23">
        <f>Table62[[#This Row],[NUMBER DRAWN 233]]*2^32</f>
        <v>2147483648</v>
      </c>
      <c r="W326" s="23">
        <f>Table62[[#This Row],[NUMBER DRAWN 344]]*2^32</f>
        <v>2594876074.6666665</v>
      </c>
      <c r="X326" s="23">
        <f>Table62[[#This Row],[NUMBER DRAWN 455]]*2^32</f>
        <v>3489660928</v>
      </c>
      <c r="Y326" s="23">
        <f>Table62[[#This Row],[NUMBER DRAWN 566]]*2^32</f>
        <v>4205488810.6666665</v>
      </c>
      <c r="Z326" s="23">
        <f>Table62[[#This Row],[GRAND NUMBER77]]*2^32</f>
        <v>2863311530.6666665</v>
      </c>
    </row>
    <row r="327" spans="1:26" x14ac:dyDescent="0.25">
      <c r="A327" s="6">
        <v>324</v>
      </c>
      <c r="B327" s="10">
        <v>43794</v>
      </c>
      <c r="C327" s="6">
        <v>5</v>
      </c>
      <c r="D327" s="6">
        <v>6</v>
      </c>
      <c r="E327" s="6">
        <v>9</v>
      </c>
      <c r="F327" s="6">
        <v>20</v>
      </c>
      <c r="G327" s="6">
        <v>42</v>
      </c>
      <c r="H327" s="6">
        <v>3</v>
      </c>
      <c r="I327" s="5">
        <f>Table62[[#This Row],[NUMBER DRAWN 1]]</f>
        <v>5</v>
      </c>
      <c r="J327" s="5">
        <f>Table62[[#This Row],[NUMBER DRAWN 2]]</f>
        <v>6</v>
      </c>
      <c r="K327" s="5">
        <f>Table62[[#This Row],[NUMBER DRAWN 3]]</f>
        <v>9</v>
      </c>
      <c r="L327" s="5">
        <f>Table62[[#This Row],[NUMBER DRAWN 4]]</f>
        <v>20</v>
      </c>
      <c r="M327" s="5">
        <f>Table62[[#This Row],[NUMBER DRAWN 5]]</f>
        <v>42</v>
      </c>
      <c r="N327" s="5">
        <f>Table62[[#This Row],[GRAND NUMBER]]</f>
        <v>3</v>
      </c>
      <c r="O327" s="20">
        <f>Table62[[#This Row],[NUMBER DRAWN 12]]/48</f>
        <v>0.10416666666666667</v>
      </c>
      <c r="P327" s="20">
        <f>Table62[[#This Row],[NUMBER DRAWN 23]]/48</f>
        <v>0.125</v>
      </c>
      <c r="Q327" s="20">
        <f>Table62[[#This Row],[NUMBER DRAWN 34]]/48</f>
        <v>0.1875</v>
      </c>
      <c r="R327" s="20">
        <f>Table62[[#This Row],[NUMBER DRAWN 45]]/48</f>
        <v>0.41666666666666669</v>
      </c>
      <c r="S327" s="20">
        <f>Table62[[#This Row],[NUMBER DRAWN 56]]/48</f>
        <v>0.875</v>
      </c>
      <c r="T327" s="20">
        <f>Table62[[#This Row],[GRAND NUMBER7]]/6</f>
        <v>0.5</v>
      </c>
      <c r="U327" s="23">
        <f>Table62[[#This Row],[NUMBER DRAWN 122]]*2^32</f>
        <v>447392426.66666669</v>
      </c>
      <c r="V327" s="23">
        <f>Table62[[#This Row],[NUMBER DRAWN 233]]*2^32</f>
        <v>536870912</v>
      </c>
      <c r="W327" s="23">
        <f>Table62[[#This Row],[NUMBER DRAWN 344]]*2^32</f>
        <v>805306368</v>
      </c>
      <c r="X327" s="23">
        <f>Table62[[#This Row],[NUMBER DRAWN 455]]*2^32</f>
        <v>1789569706.6666667</v>
      </c>
      <c r="Y327" s="23">
        <f>Table62[[#This Row],[NUMBER DRAWN 566]]*2^32</f>
        <v>3758096384</v>
      </c>
      <c r="Z327" s="23">
        <f>Table62[[#This Row],[GRAND NUMBER77]]*2^32</f>
        <v>2147483648</v>
      </c>
    </row>
    <row r="328" spans="1:26" x14ac:dyDescent="0.25">
      <c r="A328" s="5">
        <v>325</v>
      </c>
      <c r="B328" s="9">
        <v>43797</v>
      </c>
      <c r="C328" s="5">
        <v>14</v>
      </c>
      <c r="D328" s="5">
        <v>21</v>
      </c>
      <c r="E328" s="5">
        <v>24</v>
      </c>
      <c r="F328" s="5">
        <v>27</v>
      </c>
      <c r="G328" s="5">
        <v>40</v>
      </c>
      <c r="H328" s="5">
        <v>7</v>
      </c>
      <c r="I328" s="5">
        <f>Table62[[#This Row],[NUMBER DRAWN 1]]</f>
        <v>14</v>
      </c>
      <c r="J328" s="5">
        <f>Table62[[#This Row],[NUMBER DRAWN 2]]</f>
        <v>21</v>
      </c>
      <c r="K328" s="5">
        <f>Table62[[#This Row],[NUMBER DRAWN 3]]</f>
        <v>24</v>
      </c>
      <c r="L328" s="5">
        <f>Table62[[#This Row],[NUMBER DRAWN 4]]</f>
        <v>27</v>
      </c>
      <c r="M328" s="5">
        <f>Table62[[#This Row],[NUMBER DRAWN 5]]</f>
        <v>40</v>
      </c>
      <c r="N328" s="5">
        <f>Table62[[#This Row],[GRAND NUMBER]]</f>
        <v>7</v>
      </c>
      <c r="O328" s="20">
        <f>Table62[[#This Row],[NUMBER DRAWN 12]]/48</f>
        <v>0.29166666666666669</v>
      </c>
      <c r="P328" s="20">
        <f>Table62[[#This Row],[NUMBER DRAWN 23]]/48</f>
        <v>0.4375</v>
      </c>
      <c r="Q328" s="20">
        <f>Table62[[#This Row],[NUMBER DRAWN 34]]/48</f>
        <v>0.5</v>
      </c>
      <c r="R328" s="20">
        <f>Table62[[#This Row],[NUMBER DRAWN 45]]/48</f>
        <v>0.5625</v>
      </c>
      <c r="S328" s="20">
        <f>Table62[[#This Row],[NUMBER DRAWN 56]]/48</f>
        <v>0.83333333333333337</v>
      </c>
      <c r="T328" s="20">
        <f>Table62[[#This Row],[GRAND NUMBER7]]/6</f>
        <v>1.1666666666666667</v>
      </c>
      <c r="U328" s="23">
        <f>Table62[[#This Row],[NUMBER DRAWN 122]]*2^32</f>
        <v>1252698794.6666667</v>
      </c>
      <c r="V328" s="23">
        <f>Table62[[#This Row],[NUMBER DRAWN 233]]*2^32</f>
        <v>1879048192</v>
      </c>
      <c r="W328" s="23">
        <f>Table62[[#This Row],[NUMBER DRAWN 344]]*2^32</f>
        <v>2147483648</v>
      </c>
      <c r="X328" s="23">
        <f>Table62[[#This Row],[NUMBER DRAWN 455]]*2^32</f>
        <v>2415919104</v>
      </c>
      <c r="Y328" s="23">
        <f>Table62[[#This Row],[NUMBER DRAWN 566]]*2^32</f>
        <v>3579139413.3333335</v>
      </c>
      <c r="Z328" s="23">
        <f>Table62[[#This Row],[GRAND NUMBER77]]*2^32</f>
        <v>5010795178.666667</v>
      </c>
    </row>
    <row r="329" spans="1:26" x14ac:dyDescent="0.25">
      <c r="A329" s="6">
        <v>326</v>
      </c>
      <c r="B329" s="10">
        <v>43801</v>
      </c>
      <c r="C329" s="6">
        <v>9</v>
      </c>
      <c r="D329" s="6">
        <v>10</v>
      </c>
      <c r="E329" s="6">
        <v>26</v>
      </c>
      <c r="F329" s="6">
        <v>37</v>
      </c>
      <c r="G329" s="6">
        <v>43</v>
      </c>
      <c r="H329" s="6">
        <v>3</v>
      </c>
      <c r="I329" s="5">
        <f>Table62[[#This Row],[NUMBER DRAWN 1]]</f>
        <v>9</v>
      </c>
      <c r="J329" s="5">
        <f>Table62[[#This Row],[NUMBER DRAWN 2]]</f>
        <v>10</v>
      </c>
      <c r="K329" s="5">
        <f>Table62[[#This Row],[NUMBER DRAWN 3]]</f>
        <v>26</v>
      </c>
      <c r="L329" s="5">
        <f>Table62[[#This Row],[NUMBER DRAWN 4]]</f>
        <v>37</v>
      </c>
      <c r="M329" s="5">
        <f>Table62[[#This Row],[NUMBER DRAWN 5]]</f>
        <v>43</v>
      </c>
      <c r="N329" s="5">
        <f>Table62[[#This Row],[GRAND NUMBER]]</f>
        <v>3</v>
      </c>
      <c r="O329" s="20">
        <f>Table62[[#This Row],[NUMBER DRAWN 12]]/48</f>
        <v>0.1875</v>
      </c>
      <c r="P329" s="20">
        <f>Table62[[#This Row],[NUMBER DRAWN 23]]/48</f>
        <v>0.20833333333333334</v>
      </c>
      <c r="Q329" s="20">
        <f>Table62[[#This Row],[NUMBER DRAWN 34]]/48</f>
        <v>0.54166666666666663</v>
      </c>
      <c r="R329" s="20">
        <f>Table62[[#This Row],[NUMBER DRAWN 45]]/48</f>
        <v>0.77083333333333337</v>
      </c>
      <c r="S329" s="20">
        <f>Table62[[#This Row],[NUMBER DRAWN 56]]/48</f>
        <v>0.89583333333333337</v>
      </c>
      <c r="T329" s="20">
        <f>Table62[[#This Row],[GRAND NUMBER7]]/6</f>
        <v>0.5</v>
      </c>
      <c r="U329" s="23">
        <f>Table62[[#This Row],[NUMBER DRAWN 122]]*2^32</f>
        <v>805306368</v>
      </c>
      <c r="V329" s="23">
        <f>Table62[[#This Row],[NUMBER DRAWN 233]]*2^32</f>
        <v>894784853.33333337</v>
      </c>
      <c r="W329" s="23">
        <f>Table62[[#This Row],[NUMBER DRAWN 344]]*2^32</f>
        <v>2326440618.6666665</v>
      </c>
      <c r="X329" s="23">
        <f>Table62[[#This Row],[NUMBER DRAWN 455]]*2^32</f>
        <v>3310703957.3333335</v>
      </c>
      <c r="Y329" s="23">
        <f>Table62[[#This Row],[NUMBER DRAWN 566]]*2^32</f>
        <v>3847574869.3333335</v>
      </c>
      <c r="Z329" s="23">
        <f>Table62[[#This Row],[GRAND NUMBER77]]*2^32</f>
        <v>2147483648</v>
      </c>
    </row>
    <row r="330" spans="1:26" x14ac:dyDescent="0.25">
      <c r="A330" s="5">
        <v>327</v>
      </c>
      <c r="B330" s="9">
        <v>43804</v>
      </c>
      <c r="C330" s="5">
        <v>2</v>
      </c>
      <c r="D330" s="5">
        <v>14</v>
      </c>
      <c r="E330" s="5">
        <v>34</v>
      </c>
      <c r="F330" s="5">
        <v>40</v>
      </c>
      <c r="G330" s="5">
        <v>43</v>
      </c>
      <c r="H330" s="5">
        <v>2</v>
      </c>
      <c r="I330" s="5">
        <f>Table62[[#This Row],[NUMBER DRAWN 1]]</f>
        <v>2</v>
      </c>
      <c r="J330" s="5">
        <f>Table62[[#This Row],[NUMBER DRAWN 2]]</f>
        <v>14</v>
      </c>
      <c r="K330" s="5">
        <f>Table62[[#This Row],[NUMBER DRAWN 3]]</f>
        <v>34</v>
      </c>
      <c r="L330" s="5">
        <f>Table62[[#This Row],[NUMBER DRAWN 4]]</f>
        <v>40</v>
      </c>
      <c r="M330" s="5">
        <f>Table62[[#This Row],[NUMBER DRAWN 5]]</f>
        <v>43</v>
      </c>
      <c r="N330" s="5">
        <f>Table62[[#This Row],[GRAND NUMBER]]</f>
        <v>2</v>
      </c>
      <c r="O330" s="20">
        <f>Table62[[#This Row],[NUMBER DRAWN 12]]/48</f>
        <v>4.1666666666666664E-2</v>
      </c>
      <c r="P330" s="20">
        <f>Table62[[#This Row],[NUMBER DRAWN 23]]/48</f>
        <v>0.29166666666666669</v>
      </c>
      <c r="Q330" s="20">
        <f>Table62[[#This Row],[NUMBER DRAWN 34]]/48</f>
        <v>0.70833333333333337</v>
      </c>
      <c r="R330" s="20">
        <f>Table62[[#This Row],[NUMBER DRAWN 45]]/48</f>
        <v>0.83333333333333337</v>
      </c>
      <c r="S330" s="20">
        <f>Table62[[#This Row],[NUMBER DRAWN 56]]/48</f>
        <v>0.89583333333333337</v>
      </c>
      <c r="T330" s="20">
        <f>Table62[[#This Row],[GRAND NUMBER7]]/6</f>
        <v>0.33333333333333331</v>
      </c>
      <c r="U330" s="23">
        <f>Table62[[#This Row],[NUMBER DRAWN 122]]*2^32</f>
        <v>178956970.66666666</v>
      </c>
      <c r="V330" s="23">
        <f>Table62[[#This Row],[NUMBER DRAWN 233]]*2^32</f>
        <v>1252698794.6666667</v>
      </c>
      <c r="W330" s="23">
        <f>Table62[[#This Row],[NUMBER DRAWN 344]]*2^32</f>
        <v>3042268501.3333335</v>
      </c>
      <c r="X330" s="23">
        <f>Table62[[#This Row],[NUMBER DRAWN 455]]*2^32</f>
        <v>3579139413.3333335</v>
      </c>
      <c r="Y330" s="23">
        <f>Table62[[#This Row],[NUMBER DRAWN 566]]*2^32</f>
        <v>3847574869.3333335</v>
      </c>
      <c r="Z330" s="23">
        <f>Table62[[#This Row],[GRAND NUMBER77]]*2^32</f>
        <v>1431655765.3333333</v>
      </c>
    </row>
    <row r="331" spans="1:26" x14ac:dyDescent="0.25">
      <c r="A331" s="6">
        <v>328</v>
      </c>
      <c r="B331" s="10">
        <v>43808</v>
      </c>
      <c r="C331" s="6">
        <v>6</v>
      </c>
      <c r="D331" s="6">
        <v>20</v>
      </c>
      <c r="E331" s="6">
        <v>34</v>
      </c>
      <c r="F331" s="6">
        <v>38</v>
      </c>
      <c r="G331" s="6">
        <v>49</v>
      </c>
      <c r="H331" s="6">
        <v>3</v>
      </c>
      <c r="I331" s="5">
        <f>Table62[[#This Row],[NUMBER DRAWN 1]]</f>
        <v>6</v>
      </c>
      <c r="J331" s="5">
        <f>Table62[[#This Row],[NUMBER DRAWN 2]]</f>
        <v>20</v>
      </c>
      <c r="K331" s="5">
        <f>Table62[[#This Row],[NUMBER DRAWN 3]]</f>
        <v>34</v>
      </c>
      <c r="L331" s="5">
        <f>Table62[[#This Row],[NUMBER DRAWN 4]]</f>
        <v>38</v>
      </c>
      <c r="M331" s="5">
        <f>Table62[[#This Row],[NUMBER DRAWN 5]]</f>
        <v>49</v>
      </c>
      <c r="N331" s="5">
        <f>Table62[[#This Row],[GRAND NUMBER]]</f>
        <v>3</v>
      </c>
      <c r="O331" s="20">
        <f>Table62[[#This Row],[NUMBER DRAWN 12]]/48</f>
        <v>0.125</v>
      </c>
      <c r="P331" s="20">
        <f>Table62[[#This Row],[NUMBER DRAWN 23]]/48</f>
        <v>0.41666666666666669</v>
      </c>
      <c r="Q331" s="20">
        <f>Table62[[#This Row],[NUMBER DRAWN 34]]/48</f>
        <v>0.70833333333333337</v>
      </c>
      <c r="R331" s="20">
        <f>Table62[[#This Row],[NUMBER DRAWN 45]]/48</f>
        <v>0.79166666666666663</v>
      </c>
      <c r="S331" s="20">
        <f>Table62[[#This Row],[NUMBER DRAWN 56]]/48</f>
        <v>1.0208333333333333</v>
      </c>
      <c r="T331" s="20">
        <f>Table62[[#This Row],[GRAND NUMBER7]]/6</f>
        <v>0.5</v>
      </c>
      <c r="U331" s="23">
        <f>Table62[[#This Row],[NUMBER DRAWN 122]]*2^32</f>
        <v>536870912</v>
      </c>
      <c r="V331" s="23">
        <f>Table62[[#This Row],[NUMBER DRAWN 233]]*2^32</f>
        <v>1789569706.6666667</v>
      </c>
      <c r="W331" s="23">
        <f>Table62[[#This Row],[NUMBER DRAWN 344]]*2^32</f>
        <v>3042268501.3333335</v>
      </c>
      <c r="X331" s="23">
        <f>Table62[[#This Row],[NUMBER DRAWN 455]]*2^32</f>
        <v>3400182442.6666665</v>
      </c>
      <c r="Y331" s="23">
        <f>Table62[[#This Row],[NUMBER DRAWN 566]]*2^32</f>
        <v>4384445781.333333</v>
      </c>
      <c r="Z331" s="23">
        <f>Table62[[#This Row],[GRAND NUMBER77]]*2^32</f>
        <v>2147483648</v>
      </c>
    </row>
    <row r="332" spans="1:26" x14ac:dyDescent="0.25">
      <c r="A332" s="5">
        <v>329</v>
      </c>
      <c r="B332" s="9">
        <v>43811</v>
      </c>
      <c r="C332" s="5">
        <v>10</v>
      </c>
      <c r="D332" s="5">
        <v>23</v>
      </c>
      <c r="E332" s="5">
        <v>32</v>
      </c>
      <c r="F332" s="5">
        <v>33</v>
      </c>
      <c r="G332" s="5">
        <v>45</v>
      </c>
      <c r="H332" s="5">
        <v>7</v>
      </c>
      <c r="I332" s="5">
        <f>Table62[[#This Row],[NUMBER DRAWN 1]]</f>
        <v>10</v>
      </c>
      <c r="J332" s="5">
        <f>Table62[[#This Row],[NUMBER DRAWN 2]]</f>
        <v>23</v>
      </c>
      <c r="K332" s="5">
        <f>Table62[[#This Row],[NUMBER DRAWN 3]]</f>
        <v>32</v>
      </c>
      <c r="L332" s="5">
        <f>Table62[[#This Row],[NUMBER DRAWN 4]]</f>
        <v>33</v>
      </c>
      <c r="M332" s="5">
        <f>Table62[[#This Row],[NUMBER DRAWN 5]]</f>
        <v>45</v>
      </c>
      <c r="N332" s="5">
        <f>Table62[[#This Row],[GRAND NUMBER]]</f>
        <v>7</v>
      </c>
      <c r="O332" s="20">
        <f>Table62[[#This Row],[NUMBER DRAWN 12]]/48</f>
        <v>0.20833333333333334</v>
      </c>
      <c r="P332" s="20">
        <f>Table62[[#This Row],[NUMBER DRAWN 23]]/48</f>
        <v>0.47916666666666669</v>
      </c>
      <c r="Q332" s="20">
        <f>Table62[[#This Row],[NUMBER DRAWN 34]]/48</f>
        <v>0.66666666666666663</v>
      </c>
      <c r="R332" s="20">
        <f>Table62[[#This Row],[NUMBER DRAWN 45]]/48</f>
        <v>0.6875</v>
      </c>
      <c r="S332" s="20">
        <f>Table62[[#This Row],[NUMBER DRAWN 56]]/48</f>
        <v>0.9375</v>
      </c>
      <c r="T332" s="20">
        <f>Table62[[#This Row],[GRAND NUMBER7]]/6</f>
        <v>1.1666666666666667</v>
      </c>
      <c r="U332" s="23">
        <f>Table62[[#This Row],[NUMBER DRAWN 122]]*2^32</f>
        <v>894784853.33333337</v>
      </c>
      <c r="V332" s="23">
        <f>Table62[[#This Row],[NUMBER DRAWN 233]]*2^32</f>
        <v>2058005162.6666667</v>
      </c>
      <c r="W332" s="23">
        <f>Table62[[#This Row],[NUMBER DRAWN 344]]*2^32</f>
        <v>2863311530.6666665</v>
      </c>
      <c r="X332" s="23">
        <f>Table62[[#This Row],[NUMBER DRAWN 455]]*2^32</f>
        <v>2952790016</v>
      </c>
      <c r="Y332" s="23">
        <f>Table62[[#This Row],[NUMBER DRAWN 566]]*2^32</f>
        <v>4026531840</v>
      </c>
      <c r="Z332" s="23">
        <f>Table62[[#This Row],[GRAND NUMBER77]]*2^32</f>
        <v>5010795178.666667</v>
      </c>
    </row>
    <row r="333" spans="1:26" x14ac:dyDescent="0.25">
      <c r="A333" s="6">
        <v>330</v>
      </c>
      <c r="B333" s="10">
        <v>43815</v>
      </c>
      <c r="C333" s="6">
        <v>17</v>
      </c>
      <c r="D333" s="6">
        <v>22</v>
      </c>
      <c r="E333" s="6">
        <v>26</v>
      </c>
      <c r="F333" s="6">
        <v>38</v>
      </c>
      <c r="G333" s="6">
        <v>44</v>
      </c>
      <c r="H333" s="6">
        <v>7</v>
      </c>
      <c r="I333" s="5">
        <f>Table62[[#This Row],[NUMBER DRAWN 1]]</f>
        <v>17</v>
      </c>
      <c r="J333" s="5">
        <f>Table62[[#This Row],[NUMBER DRAWN 2]]</f>
        <v>22</v>
      </c>
      <c r="K333" s="5">
        <f>Table62[[#This Row],[NUMBER DRAWN 3]]</f>
        <v>26</v>
      </c>
      <c r="L333" s="5">
        <f>Table62[[#This Row],[NUMBER DRAWN 4]]</f>
        <v>38</v>
      </c>
      <c r="M333" s="5">
        <f>Table62[[#This Row],[NUMBER DRAWN 5]]</f>
        <v>44</v>
      </c>
      <c r="N333" s="5">
        <f>Table62[[#This Row],[GRAND NUMBER]]</f>
        <v>7</v>
      </c>
      <c r="O333" s="20">
        <f>Table62[[#This Row],[NUMBER DRAWN 12]]/48</f>
        <v>0.35416666666666669</v>
      </c>
      <c r="P333" s="20">
        <f>Table62[[#This Row],[NUMBER DRAWN 23]]/48</f>
        <v>0.45833333333333331</v>
      </c>
      <c r="Q333" s="20">
        <f>Table62[[#This Row],[NUMBER DRAWN 34]]/48</f>
        <v>0.54166666666666663</v>
      </c>
      <c r="R333" s="20">
        <f>Table62[[#This Row],[NUMBER DRAWN 45]]/48</f>
        <v>0.79166666666666663</v>
      </c>
      <c r="S333" s="20">
        <f>Table62[[#This Row],[NUMBER DRAWN 56]]/48</f>
        <v>0.91666666666666663</v>
      </c>
      <c r="T333" s="20">
        <f>Table62[[#This Row],[GRAND NUMBER7]]/6</f>
        <v>1.1666666666666667</v>
      </c>
      <c r="U333" s="23">
        <f>Table62[[#This Row],[NUMBER DRAWN 122]]*2^32</f>
        <v>1521134250.6666667</v>
      </c>
      <c r="V333" s="23">
        <f>Table62[[#This Row],[NUMBER DRAWN 233]]*2^32</f>
        <v>1968526677.3333333</v>
      </c>
      <c r="W333" s="23">
        <f>Table62[[#This Row],[NUMBER DRAWN 344]]*2^32</f>
        <v>2326440618.6666665</v>
      </c>
      <c r="X333" s="23">
        <f>Table62[[#This Row],[NUMBER DRAWN 455]]*2^32</f>
        <v>3400182442.6666665</v>
      </c>
      <c r="Y333" s="23">
        <f>Table62[[#This Row],[NUMBER DRAWN 566]]*2^32</f>
        <v>3937053354.6666665</v>
      </c>
      <c r="Z333" s="23">
        <f>Table62[[#This Row],[GRAND NUMBER77]]*2^32</f>
        <v>5010795178.666667</v>
      </c>
    </row>
    <row r="334" spans="1:26" x14ac:dyDescent="0.25">
      <c r="A334" s="5">
        <v>331</v>
      </c>
      <c r="B334" s="9">
        <v>43818</v>
      </c>
      <c r="C334" s="5">
        <v>7</v>
      </c>
      <c r="D334" s="5">
        <v>9</v>
      </c>
      <c r="E334" s="5">
        <v>21</v>
      </c>
      <c r="F334" s="5">
        <v>43</v>
      </c>
      <c r="G334" s="5">
        <v>48</v>
      </c>
      <c r="H334" s="5">
        <v>1</v>
      </c>
      <c r="I334" s="5">
        <f>Table62[[#This Row],[NUMBER DRAWN 1]]</f>
        <v>7</v>
      </c>
      <c r="J334" s="5">
        <f>Table62[[#This Row],[NUMBER DRAWN 2]]</f>
        <v>9</v>
      </c>
      <c r="K334" s="5">
        <f>Table62[[#This Row],[NUMBER DRAWN 3]]</f>
        <v>21</v>
      </c>
      <c r="L334" s="5">
        <f>Table62[[#This Row],[NUMBER DRAWN 4]]</f>
        <v>43</v>
      </c>
      <c r="M334" s="5">
        <f>Table62[[#This Row],[NUMBER DRAWN 5]]</f>
        <v>48</v>
      </c>
      <c r="N334" s="5">
        <f>Table62[[#This Row],[GRAND NUMBER]]</f>
        <v>1</v>
      </c>
      <c r="O334" s="20">
        <f>Table62[[#This Row],[NUMBER DRAWN 12]]/48</f>
        <v>0.14583333333333334</v>
      </c>
      <c r="P334" s="20">
        <f>Table62[[#This Row],[NUMBER DRAWN 23]]/48</f>
        <v>0.1875</v>
      </c>
      <c r="Q334" s="20">
        <f>Table62[[#This Row],[NUMBER DRAWN 34]]/48</f>
        <v>0.4375</v>
      </c>
      <c r="R334" s="20">
        <f>Table62[[#This Row],[NUMBER DRAWN 45]]/48</f>
        <v>0.89583333333333337</v>
      </c>
      <c r="S334" s="20">
        <f>Table62[[#This Row],[NUMBER DRAWN 56]]/48</f>
        <v>1</v>
      </c>
      <c r="T334" s="20">
        <f>Table62[[#This Row],[GRAND NUMBER7]]/6</f>
        <v>0.16666666666666666</v>
      </c>
      <c r="U334" s="23">
        <f>Table62[[#This Row],[NUMBER DRAWN 122]]*2^32</f>
        <v>626349397.33333337</v>
      </c>
      <c r="V334" s="23">
        <f>Table62[[#This Row],[NUMBER DRAWN 233]]*2^32</f>
        <v>805306368</v>
      </c>
      <c r="W334" s="23">
        <f>Table62[[#This Row],[NUMBER DRAWN 344]]*2^32</f>
        <v>1879048192</v>
      </c>
      <c r="X334" s="23">
        <f>Table62[[#This Row],[NUMBER DRAWN 455]]*2^32</f>
        <v>3847574869.3333335</v>
      </c>
      <c r="Y334" s="23">
        <f>Table62[[#This Row],[NUMBER DRAWN 566]]*2^32</f>
        <v>4294967296</v>
      </c>
      <c r="Z334" s="23">
        <f>Table62[[#This Row],[GRAND NUMBER77]]*2^32</f>
        <v>715827882.66666663</v>
      </c>
    </row>
    <row r="335" spans="1:26" x14ac:dyDescent="0.25">
      <c r="A335" s="6">
        <v>332</v>
      </c>
      <c r="B335" s="10">
        <v>43822</v>
      </c>
      <c r="C335" s="6">
        <v>4</v>
      </c>
      <c r="D335" s="6">
        <v>8</v>
      </c>
      <c r="E335" s="6">
        <v>23</v>
      </c>
      <c r="F335" s="6">
        <v>40</v>
      </c>
      <c r="G335" s="6">
        <v>45</v>
      </c>
      <c r="H335" s="6">
        <v>7</v>
      </c>
      <c r="I335" s="5">
        <f>Table62[[#This Row],[NUMBER DRAWN 1]]</f>
        <v>4</v>
      </c>
      <c r="J335" s="5">
        <f>Table62[[#This Row],[NUMBER DRAWN 2]]</f>
        <v>8</v>
      </c>
      <c r="K335" s="5">
        <f>Table62[[#This Row],[NUMBER DRAWN 3]]</f>
        <v>23</v>
      </c>
      <c r="L335" s="5">
        <f>Table62[[#This Row],[NUMBER DRAWN 4]]</f>
        <v>40</v>
      </c>
      <c r="M335" s="5">
        <f>Table62[[#This Row],[NUMBER DRAWN 5]]</f>
        <v>45</v>
      </c>
      <c r="N335" s="5">
        <f>Table62[[#This Row],[GRAND NUMBER]]</f>
        <v>7</v>
      </c>
      <c r="O335" s="20">
        <f>Table62[[#This Row],[NUMBER DRAWN 12]]/48</f>
        <v>8.3333333333333329E-2</v>
      </c>
      <c r="P335" s="20">
        <f>Table62[[#This Row],[NUMBER DRAWN 23]]/48</f>
        <v>0.16666666666666666</v>
      </c>
      <c r="Q335" s="20">
        <f>Table62[[#This Row],[NUMBER DRAWN 34]]/48</f>
        <v>0.47916666666666669</v>
      </c>
      <c r="R335" s="20">
        <f>Table62[[#This Row],[NUMBER DRAWN 45]]/48</f>
        <v>0.83333333333333337</v>
      </c>
      <c r="S335" s="20">
        <f>Table62[[#This Row],[NUMBER DRAWN 56]]/48</f>
        <v>0.9375</v>
      </c>
      <c r="T335" s="20">
        <f>Table62[[#This Row],[GRAND NUMBER7]]/6</f>
        <v>1.1666666666666667</v>
      </c>
      <c r="U335" s="23">
        <f>Table62[[#This Row],[NUMBER DRAWN 122]]*2^32</f>
        <v>357913941.33333331</v>
      </c>
      <c r="V335" s="23">
        <f>Table62[[#This Row],[NUMBER DRAWN 233]]*2^32</f>
        <v>715827882.66666663</v>
      </c>
      <c r="W335" s="23">
        <f>Table62[[#This Row],[NUMBER DRAWN 344]]*2^32</f>
        <v>2058005162.6666667</v>
      </c>
      <c r="X335" s="23">
        <f>Table62[[#This Row],[NUMBER DRAWN 455]]*2^32</f>
        <v>3579139413.3333335</v>
      </c>
      <c r="Y335" s="23">
        <f>Table62[[#This Row],[NUMBER DRAWN 566]]*2^32</f>
        <v>4026531840</v>
      </c>
      <c r="Z335" s="23">
        <f>Table62[[#This Row],[GRAND NUMBER77]]*2^32</f>
        <v>5010795178.666667</v>
      </c>
    </row>
    <row r="336" spans="1:26" x14ac:dyDescent="0.25">
      <c r="A336" s="5">
        <v>333</v>
      </c>
      <c r="B336" s="9">
        <v>43825</v>
      </c>
      <c r="C336" s="5">
        <v>3</v>
      </c>
      <c r="D336" s="5">
        <v>12</v>
      </c>
      <c r="E336" s="5">
        <v>13</v>
      </c>
      <c r="F336" s="5">
        <v>21</v>
      </c>
      <c r="G336" s="5">
        <v>37</v>
      </c>
      <c r="H336" s="5">
        <v>5</v>
      </c>
      <c r="I336" s="5">
        <f>Table62[[#This Row],[NUMBER DRAWN 1]]</f>
        <v>3</v>
      </c>
      <c r="J336" s="5">
        <f>Table62[[#This Row],[NUMBER DRAWN 2]]</f>
        <v>12</v>
      </c>
      <c r="K336" s="5">
        <f>Table62[[#This Row],[NUMBER DRAWN 3]]</f>
        <v>13</v>
      </c>
      <c r="L336" s="5">
        <f>Table62[[#This Row],[NUMBER DRAWN 4]]</f>
        <v>21</v>
      </c>
      <c r="M336" s="5">
        <f>Table62[[#This Row],[NUMBER DRAWN 5]]</f>
        <v>37</v>
      </c>
      <c r="N336" s="5">
        <f>Table62[[#This Row],[GRAND NUMBER]]</f>
        <v>5</v>
      </c>
      <c r="O336" s="20">
        <f>Table62[[#This Row],[NUMBER DRAWN 12]]/48</f>
        <v>6.25E-2</v>
      </c>
      <c r="P336" s="20">
        <f>Table62[[#This Row],[NUMBER DRAWN 23]]/48</f>
        <v>0.25</v>
      </c>
      <c r="Q336" s="20">
        <f>Table62[[#This Row],[NUMBER DRAWN 34]]/48</f>
        <v>0.27083333333333331</v>
      </c>
      <c r="R336" s="20">
        <f>Table62[[#This Row],[NUMBER DRAWN 45]]/48</f>
        <v>0.4375</v>
      </c>
      <c r="S336" s="20">
        <f>Table62[[#This Row],[NUMBER DRAWN 56]]/48</f>
        <v>0.77083333333333337</v>
      </c>
      <c r="T336" s="20">
        <f>Table62[[#This Row],[GRAND NUMBER7]]/6</f>
        <v>0.83333333333333337</v>
      </c>
      <c r="U336" s="23">
        <f>Table62[[#This Row],[NUMBER DRAWN 122]]*2^32</f>
        <v>268435456</v>
      </c>
      <c r="V336" s="23">
        <f>Table62[[#This Row],[NUMBER DRAWN 233]]*2^32</f>
        <v>1073741824</v>
      </c>
      <c r="W336" s="23">
        <f>Table62[[#This Row],[NUMBER DRAWN 344]]*2^32</f>
        <v>1163220309.3333333</v>
      </c>
      <c r="X336" s="23">
        <f>Table62[[#This Row],[NUMBER DRAWN 455]]*2^32</f>
        <v>1879048192</v>
      </c>
      <c r="Y336" s="23">
        <f>Table62[[#This Row],[NUMBER DRAWN 566]]*2^32</f>
        <v>3310703957.3333335</v>
      </c>
      <c r="Z336" s="23">
        <f>Table62[[#This Row],[GRAND NUMBER77]]*2^32</f>
        <v>3579139413.3333335</v>
      </c>
    </row>
    <row r="337" spans="1:26" x14ac:dyDescent="0.25">
      <c r="A337" s="6">
        <v>334</v>
      </c>
      <c r="B337" s="10">
        <v>43829</v>
      </c>
      <c r="C337" s="6">
        <v>1</v>
      </c>
      <c r="D337" s="6">
        <v>25</v>
      </c>
      <c r="E337" s="6">
        <v>33</v>
      </c>
      <c r="F337" s="6">
        <v>42</v>
      </c>
      <c r="G337" s="6">
        <v>47</v>
      </c>
      <c r="H337" s="6">
        <v>2</v>
      </c>
      <c r="I337" s="5">
        <f>Table62[[#This Row],[NUMBER DRAWN 1]]</f>
        <v>1</v>
      </c>
      <c r="J337" s="5">
        <f>Table62[[#This Row],[NUMBER DRAWN 2]]</f>
        <v>25</v>
      </c>
      <c r="K337" s="5">
        <f>Table62[[#This Row],[NUMBER DRAWN 3]]</f>
        <v>33</v>
      </c>
      <c r="L337" s="5">
        <f>Table62[[#This Row],[NUMBER DRAWN 4]]</f>
        <v>42</v>
      </c>
      <c r="M337" s="5">
        <f>Table62[[#This Row],[NUMBER DRAWN 5]]</f>
        <v>47</v>
      </c>
      <c r="N337" s="5">
        <f>Table62[[#This Row],[GRAND NUMBER]]</f>
        <v>2</v>
      </c>
      <c r="O337" s="20">
        <f>Table62[[#This Row],[NUMBER DRAWN 12]]/48</f>
        <v>2.0833333333333332E-2</v>
      </c>
      <c r="P337" s="20">
        <f>Table62[[#This Row],[NUMBER DRAWN 23]]/48</f>
        <v>0.52083333333333337</v>
      </c>
      <c r="Q337" s="20">
        <f>Table62[[#This Row],[NUMBER DRAWN 34]]/48</f>
        <v>0.6875</v>
      </c>
      <c r="R337" s="20">
        <f>Table62[[#This Row],[NUMBER DRAWN 45]]/48</f>
        <v>0.875</v>
      </c>
      <c r="S337" s="20">
        <f>Table62[[#This Row],[NUMBER DRAWN 56]]/48</f>
        <v>0.97916666666666663</v>
      </c>
      <c r="T337" s="20">
        <f>Table62[[#This Row],[GRAND NUMBER7]]/6</f>
        <v>0.33333333333333331</v>
      </c>
      <c r="U337" s="23">
        <f>Table62[[#This Row],[NUMBER DRAWN 122]]*2^32</f>
        <v>89478485.333333328</v>
      </c>
      <c r="V337" s="23">
        <f>Table62[[#This Row],[NUMBER DRAWN 233]]*2^32</f>
        <v>2236962133.3333335</v>
      </c>
      <c r="W337" s="23">
        <f>Table62[[#This Row],[NUMBER DRAWN 344]]*2^32</f>
        <v>2952790016</v>
      </c>
      <c r="X337" s="23">
        <f>Table62[[#This Row],[NUMBER DRAWN 455]]*2^32</f>
        <v>3758096384</v>
      </c>
      <c r="Y337" s="23">
        <f>Table62[[#This Row],[NUMBER DRAWN 566]]*2^32</f>
        <v>4205488810.6666665</v>
      </c>
      <c r="Z337" s="23">
        <f>Table62[[#This Row],[GRAND NUMBER77]]*2^32</f>
        <v>1431655765.3333333</v>
      </c>
    </row>
    <row r="338" spans="1:26" x14ac:dyDescent="0.25">
      <c r="A338" s="5">
        <v>335</v>
      </c>
      <c r="B338" s="9">
        <v>43832</v>
      </c>
      <c r="C338" s="5">
        <v>4</v>
      </c>
      <c r="D338" s="5">
        <v>15</v>
      </c>
      <c r="E338" s="5">
        <v>19</v>
      </c>
      <c r="F338" s="5">
        <v>26</v>
      </c>
      <c r="G338" s="5">
        <v>44</v>
      </c>
      <c r="H338" s="5">
        <v>2</v>
      </c>
      <c r="I338" s="5">
        <f>Table62[[#This Row],[NUMBER DRAWN 1]]</f>
        <v>4</v>
      </c>
      <c r="J338" s="5">
        <f>Table62[[#This Row],[NUMBER DRAWN 2]]</f>
        <v>15</v>
      </c>
      <c r="K338" s="5">
        <f>Table62[[#This Row],[NUMBER DRAWN 3]]</f>
        <v>19</v>
      </c>
      <c r="L338" s="5">
        <f>Table62[[#This Row],[NUMBER DRAWN 4]]</f>
        <v>26</v>
      </c>
      <c r="M338" s="5">
        <f>Table62[[#This Row],[NUMBER DRAWN 5]]</f>
        <v>44</v>
      </c>
      <c r="N338" s="5">
        <f>Table62[[#This Row],[GRAND NUMBER]]</f>
        <v>2</v>
      </c>
      <c r="O338" s="20">
        <f>Table62[[#This Row],[NUMBER DRAWN 12]]/48</f>
        <v>8.3333333333333329E-2</v>
      </c>
      <c r="P338" s="20">
        <f>Table62[[#This Row],[NUMBER DRAWN 23]]/48</f>
        <v>0.3125</v>
      </c>
      <c r="Q338" s="20">
        <f>Table62[[#This Row],[NUMBER DRAWN 34]]/48</f>
        <v>0.39583333333333331</v>
      </c>
      <c r="R338" s="20">
        <f>Table62[[#This Row],[NUMBER DRAWN 45]]/48</f>
        <v>0.54166666666666663</v>
      </c>
      <c r="S338" s="20">
        <f>Table62[[#This Row],[NUMBER DRAWN 56]]/48</f>
        <v>0.91666666666666663</v>
      </c>
      <c r="T338" s="20">
        <f>Table62[[#This Row],[GRAND NUMBER7]]/6</f>
        <v>0.33333333333333331</v>
      </c>
      <c r="U338" s="23">
        <f>Table62[[#This Row],[NUMBER DRAWN 122]]*2^32</f>
        <v>357913941.33333331</v>
      </c>
      <c r="V338" s="23">
        <f>Table62[[#This Row],[NUMBER DRAWN 233]]*2^32</f>
        <v>1342177280</v>
      </c>
      <c r="W338" s="23">
        <f>Table62[[#This Row],[NUMBER DRAWN 344]]*2^32</f>
        <v>1700091221.3333333</v>
      </c>
      <c r="X338" s="23">
        <f>Table62[[#This Row],[NUMBER DRAWN 455]]*2^32</f>
        <v>2326440618.6666665</v>
      </c>
      <c r="Y338" s="23">
        <f>Table62[[#This Row],[NUMBER DRAWN 566]]*2^32</f>
        <v>3937053354.6666665</v>
      </c>
      <c r="Z338" s="23">
        <f>Table62[[#This Row],[GRAND NUMBER77]]*2^32</f>
        <v>1431655765.3333333</v>
      </c>
    </row>
    <row r="339" spans="1:26" x14ac:dyDescent="0.25">
      <c r="A339" s="6">
        <v>336</v>
      </c>
      <c r="B339" s="10">
        <v>43836</v>
      </c>
      <c r="C339" s="6">
        <v>11</v>
      </c>
      <c r="D339" s="6">
        <v>19</v>
      </c>
      <c r="E339" s="6">
        <v>31</v>
      </c>
      <c r="F339" s="6">
        <v>38</v>
      </c>
      <c r="G339" s="6">
        <v>43</v>
      </c>
      <c r="H339" s="6">
        <v>4</v>
      </c>
      <c r="I339" s="5">
        <f>Table62[[#This Row],[NUMBER DRAWN 1]]</f>
        <v>11</v>
      </c>
      <c r="J339" s="5">
        <f>Table62[[#This Row],[NUMBER DRAWN 2]]</f>
        <v>19</v>
      </c>
      <c r="K339" s="5">
        <f>Table62[[#This Row],[NUMBER DRAWN 3]]</f>
        <v>31</v>
      </c>
      <c r="L339" s="5">
        <f>Table62[[#This Row],[NUMBER DRAWN 4]]</f>
        <v>38</v>
      </c>
      <c r="M339" s="5">
        <f>Table62[[#This Row],[NUMBER DRAWN 5]]</f>
        <v>43</v>
      </c>
      <c r="N339" s="5">
        <f>Table62[[#This Row],[GRAND NUMBER]]</f>
        <v>4</v>
      </c>
      <c r="O339" s="20">
        <f>Table62[[#This Row],[NUMBER DRAWN 12]]/48</f>
        <v>0.22916666666666666</v>
      </c>
      <c r="P339" s="20">
        <f>Table62[[#This Row],[NUMBER DRAWN 23]]/48</f>
        <v>0.39583333333333331</v>
      </c>
      <c r="Q339" s="20">
        <f>Table62[[#This Row],[NUMBER DRAWN 34]]/48</f>
        <v>0.64583333333333337</v>
      </c>
      <c r="R339" s="20">
        <f>Table62[[#This Row],[NUMBER DRAWN 45]]/48</f>
        <v>0.79166666666666663</v>
      </c>
      <c r="S339" s="20">
        <f>Table62[[#This Row],[NUMBER DRAWN 56]]/48</f>
        <v>0.89583333333333337</v>
      </c>
      <c r="T339" s="20">
        <f>Table62[[#This Row],[GRAND NUMBER7]]/6</f>
        <v>0.66666666666666663</v>
      </c>
      <c r="U339" s="23">
        <f>Table62[[#This Row],[NUMBER DRAWN 122]]*2^32</f>
        <v>984263338.66666663</v>
      </c>
      <c r="V339" s="23">
        <f>Table62[[#This Row],[NUMBER DRAWN 233]]*2^32</f>
        <v>1700091221.3333333</v>
      </c>
      <c r="W339" s="23">
        <f>Table62[[#This Row],[NUMBER DRAWN 344]]*2^32</f>
        <v>2773833045.3333335</v>
      </c>
      <c r="X339" s="23">
        <f>Table62[[#This Row],[NUMBER DRAWN 455]]*2^32</f>
        <v>3400182442.6666665</v>
      </c>
      <c r="Y339" s="23">
        <f>Table62[[#This Row],[NUMBER DRAWN 566]]*2^32</f>
        <v>3847574869.3333335</v>
      </c>
      <c r="Z339" s="23">
        <f>Table62[[#This Row],[GRAND NUMBER77]]*2^32</f>
        <v>2863311530.6666665</v>
      </c>
    </row>
    <row r="340" spans="1:26" x14ac:dyDescent="0.25">
      <c r="A340" s="5">
        <v>337</v>
      </c>
      <c r="B340" s="9">
        <v>43839</v>
      </c>
      <c r="C340" s="5">
        <v>11</v>
      </c>
      <c r="D340" s="5">
        <v>21</v>
      </c>
      <c r="E340" s="5">
        <v>25</v>
      </c>
      <c r="F340" s="5">
        <v>42</v>
      </c>
      <c r="G340" s="5">
        <v>47</v>
      </c>
      <c r="H340" s="5">
        <v>3</v>
      </c>
      <c r="I340" s="5">
        <f>Table62[[#This Row],[NUMBER DRAWN 1]]</f>
        <v>11</v>
      </c>
      <c r="J340" s="5">
        <f>Table62[[#This Row],[NUMBER DRAWN 2]]</f>
        <v>21</v>
      </c>
      <c r="K340" s="5">
        <f>Table62[[#This Row],[NUMBER DRAWN 3]]</f>
        <v>25</v>
      </c>
      <c r="L340" s="5">
        <f>Table62[[#This Row],[NUMBER DRAWN 4]]</f>
        <v>42</v>
      </c>
      <c r="M340" s="5">
        <f>Table62[[#This Row],[NUMBER DRAWN 5]]</f>
        <v>47</v>
      </c>
      <c r="N340" s="5">
        <f>Table62[[#This Row],[GRAND NUMBER]]</f>
        <v>3</v>
      </c>
      <c r="O340" s="20">
        <f>Table62[[#This Row],[NUMBER DRAWN 12]]/48</f>
        <v>0.22916666666666666</v>
      </c>
      <c r="P340" s="20">
        <f>Table62[[#This Row],[NUMBER DRAWN 23]]/48</f>
        <v>0.4375</v>
      </c>
      <c r="Q340" s="20">
        <f>Table62[[#This Row],[NUMBER DRAWN 34]]/48</f>
        <v>0.52083333333333337</v>
      </c>
      <c r="R340" s="20">
        <f>Table62[[#This Row],[NUMBER DRAWN 45]]/48</f>
        <v>0.875</v>
      </c>
      <c r="S340" s="20">
        <f>Table62[[#This Row],[NUMBER DRAWN 56]]/48</f>
        <v>0.97916666666666663</v>
      </c>
      <c r="T340" s="20">
        <f>Table62[[#This Row],[GRAND NUMBER7]]/6</f>
        <v>0.5</v>
      </c>
      <c r="U340" s="23">
        <f>Table62[[#This Row],[NUMBER DRAWN 122]]*2^32</f>
        <v>984263338.66666663</v>
      </c>
      <c r="V340" s="23">
        <f>Table62[[#This Row],[NUMBER DRAWN 233]]*2^32</f>
        <v>1879048192</v>
      </c>
      <c r="W340" s="23">
        <f>Table62[[#This Row],[NUMBER DRAWN 344]]*2^32</f>
        <v>2236962133.3333335</v>
      </c>
      <c r="X340" s="23">
        <f>Table62[[#This Row],[NUMBER DRAWN 455]]*2^32</f>
        <v>3758096384</v>
      </c>
      <c r="Y340" s="23">
        <f>Table62[[#This Row],[NUMBER DRAWN 566]]*2^32</f>
        <v>4205488810.6666665</v>
      </c>
      <c r="Z340" s="23">
        <f>Table62[[#This Row],[GRAND NUMBER77]]*2^32</f>
        <v>2147483648</v>
      </c>
    </row>
    <row r="341" spans="1:26" x14ac:dyDescent="0.25">
      <c r="A341" s="6">
        <v>338</v>
      </c>
      <c r="B341" s="10">
        <v>43843</v>
      </c>
      <c r="C341" s="6">
        <v>5</v>
      </c>
      <c r="D341" s="6">
        <v>9</v>
      </c>
      <c r="E341" s="6">
        <v>14</v>
      </c>
      <c r="F341" s="6">
        <v>17</v>
      </c>
      <c r="G341" s="6">
        <v>20</v>
      </c>
      <c r="H341" s="6">
        <v>4</v>
      </c>
      <c r="I341" s="5">
        <f>Table62[[#This Row],[NUMBER DRAWN 1]]</f>
        <v>5</v>
      </c>
      <c r="J341" s="5">
        <f>Table62[[#This Row],[NUMBER DRAWN 2]]</f>
        <v>9</v>
      </c>
      <c r="K341" s="5">
        <f>Table62[[#This Row],[NUMBER DRAWN 3]]</f>
        <v>14</v>
      </c>
      <c r="L341" s="5">
        <f>Table62[[#This Row],[NUMBER DRAWN 4]]</f>
        <v>17</v>
      </c>
      <c r="M341" s="5">
        <f>Table62[[#This Row],[NUMBER DRAWN 5]]</f>
        <v>20</v>
      </c>
      <c r="N341" s="5">
        <f>Table62[[#This Row],[GRAND NUMBER]]</f>
        <v>4</v>
      </c>
      <c r="O341" s="20">
        <f>Table62[[#This Row],[NUMBER DRAWN 12]]/48</f>
        <v>0.10416666666666667</v>
      </c>
      <c r="P341" s="20">
        <f>Table62[[#This Row],[NUMBER DRAWN 23]]/48</f>
        <v>0.1875</v>
      </c>
      <c r="Q341" s="20">
        <f>Table62[[#This Row],[NUMBER DRAWN 34]]/48</f>
        <v>0.29166666666666669</v>
      </c>
      <c r="R341" s="20">
        <f>Table62[[#This Row],[NUMBER DRAWN 45]]/48</f>
        <v>0.35416666666666669</v>
      </c>
      <c r="S341" s="20">
        <f>Table62[[#This Row],[NUMBER DRAWN 56]]/48</f>
        <v>0.41666666666666669</v>
      </c>
      <c r="T341" s="20">
        <f>Table62[[#This Row],[GRAND NUMBER7]]/6</f>
        <v>0.66666666666666663</v>
      </c>
      <c r="U341" s="23">
        <f>Table62[[#This Row],[NUMBER DRAWN 122]]*2^32</f>
        <v>447392426.66666669</v>
      </c>
      <c r="V341" s="23">
        <f>Table62[[#This Row],[NUMBER DRAWN 233]]*2^32</f>
        <v>805306368</v>
      </c>
      <c r="W341" s="23">
        <f>Table62[[#This Row],[NUMBER DRAWN 344]]*2^32</f>
        <v>1252698794.6666667</v>
      </c>
      <c r="X341" s="23">
        <f>Table62[[#This Row],[NUMBER DRAWN 455]]*2^32</f>
        <v>1521134250.6666667</v>
      </c>
      <c r="Y341" s="23">
        <f>Table62[[#This Row],[NUMBER DRAWN 566]]*2^32</f>
        <v>1789569706.6666667</v>
      </c>
      <c r="Z341" s="23">
        <f>Table62[[#This Row],[GRAND NUMBER77]]*2^32</f>
        <v>2863311530.6666665</v>
      </c>
    </row>
    <row r="342" spans="1:26" x14ac:dyDescent="0.25">
      <c r="A342" s="5">
        <v>339</v>
      </c>
      <c r="B342" s="9">
        <v>43846</v>
      </c>
      <c r="C342" s="5">
        <v>16</v>
      </c>
      <c r="D342" s="5">
        <v>23</v>
      </c>
      <c r="E342" s="5">
        <v>28</v>
      </c>
      <c r="F342" s="5">
        <v>37</v>
      </c>
      <c r="G342" s="5">
        <v>41</v>
      </c>
      <c r="H342" s="5">
        <v>2</v>
      </c>
      <c r="I342" s="5">
        <f>Table62[[#This Row],[NUMBER DRAWN 1]]</f>
        <v>16</v>
      </c>
      <c r="J342" s="5">
        <f>Table62[[#This Row],[NUMBER DRAWN 2]]</f>
        <v>23</v>
      </c>
      <c r="K342" s="5">
        <f>Table62[[#This Row],[NUMBER DRAWN 3]]</f>
        <v>28</v>
      </c>
      <c r="L342" s="5">
        <f>Table62[[#This Row],[NUMBER DRAWN 4]]</f>
        <v>37</v>
      </c>
      <c r="M342" s="5">
        <f>Table62[[#This Row],[NUMBER DRAWN 5]]</f>
        <v>41</v>
      </c>
      <c r="N342" s="5">
        <f>Table62[[#This Row],[GRAND NUMBER]]</f>
        <v>2</v>
      </c>
      <c r="O342" s="20">
        <f>Table62[[#This Row],[NUMBER DRAWN 12]]/48</f>
        <v>0.33333333333333331</v>
      </c>
      <c r="P342" s="20">
        <f>Table62[[#This Row],[NUMBER DRAWN 23]]/48</f>
        <v>0.47916666666666669</v>
      </c>
      <c r="Q342" s="20">
        <f>Table62[[#This Row],[NUMBER DRAWN 34]]/48</f>
        <v>0.58333333333333337</v>
      </c>
      <c r="R342" s="20">
        <f>Table62[[#This Row],[NUMBER DRAWN 45]]/48</f>
        <v>0.77083333333333337</v>
      </c>
      <c r="S342" s="20">
        <f>Table62[[#This Row],[NUMBER DRAWN 56]]/48</f>
        <v>0.85416666666666663</v>
      </c>
      <c r="T342" s="20">
        <f>Table62[[#This Row],[GRAND NUMBER7]]/6</f>
        <v>0.33333333333333331</v>
      </c>
      <c r="U342" s="23">
        <f>Table62[[#This Row],[NUMBER DRAWN 122]]*2^32</f>
        <v>1431655765.3333333</v>
      </c>
      <c r="V342" s="23">
        <f>Table62[[#This Row],[NUMBER DRAWN 233]]*2^32</f>
        <v>2058005162.6666667</v>
      </c>
      <c r="W342" s="23">
        <f>Table62[[#This Row],[NUMBER DRAWN 344]]*2^32</f>
        <v>2505397589.3333335</v>
      </c>
      <c r="X342" s="23">
        <f>Table62[[#This Row],[NUMBER DRAWN 455]]*2^32</f>
        <v>3310703957.3333335</v>
      </c>
      <c r="Y342" s="23">
        <f>Table62[[#This Row],[NUMBER DRAWN 566]]*2^32</f>
        <v>3668617898.6666665</v>
      </c>
      <c r="Z342" s="23">
        <f>Table62[[#This Row],[GRAND NUMBER77]]*2^32</f>
        <v>1431655765.3333333</v>
      </c>
    </row>
    <row r="343" spans="1:26" x14ac:dyDescent="0.25">
      <c r="A343" s="6">
        <v>340</v>
      </c>
      <c r="B343" s="10">
        <v>43850</v>
      </c>
      <c r="C343" s="6">
        <v>6</v>
      </c>
      <c r="D343" s="6">
        <v>8</v>
      </c>
      <c r="E343" s="6">
        <v>19</v>
      </c>
      <c r="F343" s="6">
        <v>20</v>
      </c>
      <c r="G343" s="6">
        <v>49</v>
      </c>
      <c r="H343" s="6">
        <v>2</v>
      </c>
      <c r="I343" s="5">
        <f>Table62[[#This Row],[NUMBER DRAWN 1]]</f>
        <v>6</v>
      </c>
      <c r="J343" s="5">
        <f>Table62[[#This Row],[NUMBER DRAWN 2]]</f>
        <v>8</v>
      </c>
      <c r="K343" s="5">
        <f>Table62[[#This Row],[NUMBER DRAWN 3]]</f>
        <v>19</v>
      </c>
      <c r="L343" s="5">
        <f>Table62[[#This Row],[NUMBER DRAWN 4]]</f>
        <v>20</v>
      </c>
      <c r="M343" s="5">
        <f>Table62[[#This Row],[NUMBER DRAWN 5]]</f>
        <v>49</v>
      </c>
      <c r="N343" s="5">
        <f>Table62[[#This Row],[GRAND NUMBER]]</f>
        <v>2</v>
      </c>
      <c r="O343" s="20">
        <f>Table62[[#This Row],[NUMBER DRAWN 12]]/48</f>
        <v>0.125</v>
      </c>
      <c r="P343" s="20">
        <f>Table62[[#This Row],[NUMBER DRAWN 23]]/48</f>
        <v>0.16666666666666666</v>
      </c>
      <c r="Q343" s="20">
        <f>Table62[[#This Row],[NUMBER DRAWN 34]]/48</f>
        <v>0.39583333333333331</v>
      </c>
      <c r="R343" s="20">
        <f>Table62[[#This Row],[NUMBER DRAWN 45]]/48</f>
        <v>0.41666666666666669</v>
      </c>
      <c r="S343" s="20">
        <f>Table62[[#This Row],[NUMBER DRAWN 56]]/48</f>
        <v>1.0208333333333333</v>
      </c>
      <c r="T343" s="20">
        <f>Table62[[#This Row],[GRAND NUMBER7]]/6</f>
        <v>0.33333333333333331</v>
      </c>
      <c r="U343" s="23">
        <f>Table62[[#This Row],[NUMBER DRAWN 122]]*2^32</f>
        <v>536870912</v>
      </c>
      <c r="V343" s="23">
        <f>Table62[[#This Row],[NUMBER DRAWN 233]]*2^32</f>
        <v>715827882.66666663</v>
      </c>
      <c r="W343" s="23">
        <f>Table62[[#This Row],[NUMBER DRAWN 344]]*2^32</f>
        <v>1700091221.3333333</v>
      </c>
      <c r="X343" s="23">
        <f>Table62[[#This Row],[NUMBER DRAWN 455]]*2^32</f>
        <v>1789569706.6666667</v>
      </c>
      <c r="Y343" s="23">
        <f>Table62[[#This Row],[NUMBER DRAWN 566]]*2^32</f>
        <v>4384445781.333333</v>
      </c>
      <c r="Z343" s="23">
        <f>Table62[[#This Row],[GRAND NUMBER77]]*2^32</f>
        <v>1431655765.3333333</v>
      </c>
    </row>
    <row r="344" spans="1:26" x14ac:dyDescent="0.25">
      <c r="A344" s="5">
        <v>341</v>
      </c>
      <c r="B344" s="9">
        <v>43853</v>
      </c>
      <c r="C344" s="5">
        <v>13</v>
      </c>
      <c r="D344" s="5">
        <v>17</v>
      </c>
      <c r="E344" s="5">
        <v>19</v>
      </c>
      <c r="F344" s="5">
        <v>48</v>
      </c>
      <c r="G344" s="5">
        <v>49</v>
      </c>
      <c r="H344" s="5">
        <v>3</v>
      </c>
      <c r="I344" s="5">
        <f>Table62[[#This Row],[NUMBER DRAWN 1]]</f>
        <v>13</v>
      </c>
      <c r="J344" s="5">
        <f>Table62[[#This Row],[NUMBER DRAWN 2]]</f>
        <v>17</v>
      </c>
      <c r="K344" s="5">
        <f>Table62[[#This Row],[NUMBER DRAWN 3]]</f>
        <v>19</v>
      </c>
      <c r="L344" s="5">
        <f>Table62[[#This Row],[NUMBER DRAWN 4]]</f>
        <v>48</v>
      </c>
      <c r="M344" s="5">
        <f>Table62[[#This Row],[NUMBER DRAWN 5]]</f>
        <v>49</v>
      </c>
      <c r="N344" s="5">
        <f>Table62[[#This Row],[GRAND NUMBER]]</f>
        <v>3</v>
      </c>
      <c r="O344" s="20">
        <f>Table62[[#This Row],[NUMBER DRAWN 12]]/48</f>
        <v>0.27083333333333331</v>
      </c>
      <c r="P344" s="20">
        <f>Table62[[#This Row],[NUMBER DRAWN 23]]/48</f>
        <v>0.35416666666666669</v>
      </c>
      <c r="Q344" s="20">
        <f>Table62[[#This Row],[NUMBER DRAWN 34]]/48</f>
        <v>0.39583333333333331</v>
      </c>
      <c r="R344" s="20">
        <f>Table62[[#This Row],[NUMBER DRAWN 45]]/48</f>
        <v>1</v>
      </c>
      <c r="S344" s="20">
        <f>Table62[[#This Row],[NUMBER DRAWN 56]]/48</f>
        <v>1.0208333333333333</v>
      </c>
      <c r="T344" s="20">
        <f>Table62[[#This Row],[GRAND NUMBER7]]/6</f>
        <v>0.5</v>
      </c>
      <c r="U344" s="23">
        <f>Table62[[#This Row],[NUMBER DRAWN 122]]*2^32</f>
        <v>1163220309.3333333</v>
      </c>
      <c r="V344" s="23">
        <f>Table62[[#This Row],[NUMBER DRAWN 233]]*2^32</f>
        <v>1521134250.6666667</v>
      </c>
      <c r="W344" s="23">
        <f>Table62[[#This Row],[NUMBER DRAWN 344]]*2^32</f>
        <v>1700091221.3333333</v>
      </c>
      <c r="X344" s="23">
        <f>Table62[[#This Row],[NUMBER DRAWN 455]]*2^32</f>
        <v>4294967296</v>
      </c>
      <c r="Y344" s="23">
        <f>Table62[[#This Row],[NUMBER DRAWN 566]]*2^32</f>
        <v>4384445781.333333</v>
      </c>
      <c r="Z344" s="23">
        <f>Table62[[#This Row],[GRAND NUMBER77]]*2^32</f>
        <v>2147483648</v>
      </c>
    </row>
    <row r="345" spans="1:26" x14ac:dyDescent="0.25">
      <c r="A345" s="6">
        <v>342</v>
      </c>
      <c r="B345" s="10">
        <v>43857</v>
      </c>
      <c r="C345" s="6">
        <v>8</v>
      </c>
      <c r="D345" s="6">
        <v>21</v>
      </c>
      <c r="E345" s="6">
        <v>30</v>
      </c>
      <c r="F345" s="6">
        <v>35</v>
      </c>
      <c r="G345" s="6">
        <v>38</v>
      </c>
      <c r="H345" s="6">
        <v>2</v>
      </c>
      <c r="I345" s="5">
        <f>Table62[[#This Row],[NUMBER DRAWN 1]]</f>
        <v>8</v>
      </c>
      <c r="J345" s="5">
        <f>Table62[[#This Row],[NUMBER DRAWN 2]]</f>
        <v>21</v>
      </c>
      <c r="K345" s="5">
        <f>Table62[[#This Row],[NUMBER DRAWN 3]]</f>
        <v>30</v>
      </c>
      <c r="L345" s="5">
        <f>Table62[[#This Row],[NUMBER DRAWN 4]]</f>
        <v>35</v>
      </c>
      <c r="M345" s="5">
        <f>Table62[[#This Row],[NUMBER DRAWN 5]]</f>
        <v>38</v>
      </c>
      <c r="N345" s="5">
        <f>Table62[[#This Row],[GRAND NUMBER]]</f>
        <v>2</v>
      </c>
      <c r="O345" s="20">
        <f>Table62[[#This Row],[NUMBER DRAWN 12]]/48</f>
        <v>0.16666666666666666</v>
      </c>
      <c r="P345" s="20">
        <f>Table62[[#This Row],[NUMBER DRAWN 23]]/48</f>
        <v>0.4375</v>
      </c>
      <c r="Q345" s="20">
        <f>Table62[[#This Row],[NUMBER DRAWN 34]]/48</f>
        <v>0.625</v>
      </c>
      <c r="R345" s="20">
        <f>Table62[[#This Row],[NUMBER DRAWN 45]]/48</f>
        <v>0.72916666666666663</v>
      </c>
      <c r="S345" s="20">
        <f>Table62[[#This Row],[NUMBER DRAWN 56]]/48</f>
        <v>0.79166666666666663</v>
      </c>
      <c r="T345" s="20">
        <f>Table62[[#This Row],[GRAND NUMBER7]]/6</f>
        <v>0.33333333333333331</v>
      </c>
      <c r="U345" s="23">
        <f>Table62[[#This Row],[NUMBER DRAWN 122]]*2^32</f>
        <v>715827882.66666663</v>
      </c>
      <c r="V345" s="23">
        <f>Table62[[#This Row],[NUMBER DRAWN 233]]*2^32</f>
        <v>1879048192</v>
      </c>
      <c r="W345" s="23">
        <f>Table62[[#This Row],[NUMBER DRAWN 344]]*2^32</f>
        <v>2684354560</v>
      </c>
      <c r="X345" s="23">
        <f>Table62[[#This Row],[NUMBER DRAWN 455]]*2^32</f>
        <v>3131746986.6666665</v>
      </c>
      <c r="Y345" s="23">
        <f>Table62[[#This Row],[NUMBER DRAWN 566]]*2^32</f>
        <v>3400182442.6666665</v>
      </c>
      <c r="Z345" s="23">
        <f>Table62[[#This Row],[GRAND NUMBER77]]*2^32</f>
        <v>1431655765.3333333</v>
      </c>
    </row>
    <row r="346" spans="1:26" x14ac:dyDescent="0.25">
      <c r="A346" s="5">
        <v>343</v>
      </c>
      <c r="B346" s="9">
        <v>43860</v>
      </c>
      <c r="C346" s="5">
        <v>8</v>
      </c>
      <c r="D346" s="5">
        <v>16</v>
      </c>
      <c r="E346" s="5">
        <v>19</v>
      </c>
      <c r="F346" s="5">
        <v>22</v>
      </c>
      <c r="G346" s="5">
        <v>37</v>
      </c>
      <c r="H346" s="5">
        <v>6</v>
      </c>
      <c r="I346" s="5">
        <f>Table62[[#This Row],[NUMBER DRAWN 1]]</f>
        <v>8</v>
      </c>
      <c r="J346" s="5">
        <f>Table62[[#This Row],[NUMBER DRAWN 2]]</f>
        <v>16</v>
      </c>
      <c r="K346" s="5">
        <f>Table62[[#This Row],[NUMBER DRAWN 3]]</f>
        <v>19</v>
      </c>
      <c r="L346" s="5">
        <f>Table62[[#This Row],[NUMBER DRAWN 4]]</f>
        <v>22</v>
      </c>
      <c r="M346" s="5">
        <f>Table62[[#This Row],[NUMBER DRAWN 5]]</f>
        <v>37</v>
      </c>
      <c r="N346" s="5">
        <f>Table62[[#This Row],[GRAND NUMBER]]</f>
        <v>6</v>
      </c>
      <c r="O346" s="20">
        <f>Table62[[#This Row],[NUMBER DRAWN 12]]/48</f>
        <v>0.16666666666666666</v>
      </c>
      <c r="P346" s="20">
        <f>Table62[[#This Row],[NUMBER DRAWN 23]]/48</f>
        <v>0.33333333333333331</v>
      </c>
      <c r="Q346" s="20">
        <f>Table62[[#This Row],[NUMBER DRAWN 34]]/48</f>
        <v>0.39583333333333331</v>
      </c>
      <c r="R346" s="20">
        <f>Table62[[#This Row],[NUMBER DRAWN 45]]/48</f>
        <v>0.45833333333333331</v>
      </c>
      <c r="S346" s="20">
        <f>Table62[[#This Row],[NUMBER DRAWN 56]]/48</f>
        <v>0.77083333333333337</v>
      </c>
      <c r="T346" s="20">
        <f>Table62[[#This Row],[GRAND NUMBER7]]/6</f>
        <v>1</v>
      </c>
      <c r="U346" s="23">
        <f>Table62[[#This Row],[NUMBER DRAWN 122]]*2^32</f>
        <v>715827882.66666663</v>
      </c>
      <c r="V346" s="23">
        <f>Table62[[#This Row],[NUMBER DRAWN 233]]*2^32</f>
        <v>1431655765.3333333</v>
      </c>
      <c r="W346" s="23">
        <f>Table62[[#This Row],[NUMBER DRAWN 344]]*2^32</f>
        <v>1700091221.3333333</v>
      </c>
      <c r="X346" s="23">
        <f>Table62[[#This Row],[NUMBER DRAWN 455]]*2^32</f>
        <v>1968526677.3333333</v>
      </c>
      <c r="Y346" s="23">
        <f>Table62[[#This Row],[NUMBER DRAWN 566]]*2^32</f>
        <v>3310703957.3333335</v>
      </c>
      <c r="Z346" s="23">
        <f>Table62[[#This Row],[GRAND NUMBER77]]*2^32</f>
        <v>4294967296</v>
      </c>
    </row>
    <row r="347" spans="1:26" x14ac:dyDescent="0.25">
      <c r="A347" s="6">
        <v>344</v>
      </c>
      <c r="B347" s="10">
        <v>43864</v>
      </c>
      <c r="C347" s="6">
        <v>2</v>
      </c>
      <c r="D347" s="6">
        <v>19</v>
      </c>
      <c r="E347" s="6">
        <v>39</v>
      </c>
      <c r="F347" s="6">
        <v>44</v>
      </c>
      <c r="G347" s="6">
        <v>49</v>
      </c>
      <c r="H347" s="6">
        <v>4</v>
      </c>
      <c r="I347" s="5">
        <f>Table62[[#This Row],[NUMBER DRAWN 1]]</f>
        <v>2</v>
      </c>
      <c r="J347" s="5">
        <f>Table62[[#This Row],[NUMBER DRAWN 2]]</f>
        <v>19</v>
      </c>
      <c r="K347" s="5">
        <f>Table62[[#This Row],[NUMBER DRAWN 3]]</f>
        <v>39</v>
      </c>
      <c r="L347" s="5">
        <f>Table62[[#This Row],[NUMBER DRAWN 4]]</f>
        <v>44</v>
      </c>
      <c r="M347" s="5">
        <f>Table62[[#This Row],[NUMBER DRAWN 5]]</f>
        <v>49</v>
      </c>
      <c r="N347" s="5">
        <f>Table62[[#This Row],[GRAND NUMBER]]</f>
        <v>4</v>
      </c>
      <c r="O347" s="20">
        <f>Table62[[#This Row],[NUMBER DRAWN 12]]/48</f>
        <v>4.1666666666666664E-2</v>
      </c>
      <c r="P347" s="20">
        <f>Table62[[#This Row],[NUMBER DRAWN 23]]/48</f>
        <v>0.39583333333333331</v>
      </c>
      <c r="Q347" s="20">
        <f>Table62[[#This Row],[NUMBER DRAWN 34]]/48</f>
        <v>0.8125</v>
      </c>
      <c r="R347" s="20">
        <f>Table62[[#This Row],[NUMBER DRAWN 45]]/48</f>
        <v>0.91666666666666663</v>
      </c>
      <c r="S347" s="20">
        <f>Table62[[#This Row],[NUMBER DRAWN 56]]/48</f>
        <v>1.0208333333333333</v>
      </c>
      <c r="T347" s="20">
        <f>Table62[[#This Row],[GRAND NUMBER7]]/6</f>
        <v>0.66666666666666663</v>
      </c>
      <c r="U347" s="23">
        <f>Table62[[#This Row],[NUMBER DRAWN 122]]*2^32</f>
        <v>178956970.66666666</v>
      </c>
      <c r="V347" s="23">
        <f>Table62[[#This Row],[NUMBER DRAWN 233]]*2^32</f>
        <v>1700091221.3333333</v>
      </c>
      <c r="W347" s="23">
        <f>Table62[[#This Row],[NUMBER DRAWN 344]]*2^32</f>
        <v>3489660928</v>
      </c>
      <c r="X347" s="23">
        <f>Table62[[#This Row],[NUMBER DRAWN 455]]*2^32</f>
        <v>3937053354.6666665</v>
      </c>
      <c r="Y347" s="23">
        <f>Table62[[#This Row],[NUMBER DRAWN 566]]*2^32</f>
        <v>4384445781.333333</v>
      </c>
      <c r="Z347" s="23">
        <f>Table62[[#This Row],[GRAND NUMBER77]]*2^32</f>
        <v>2863311530.6666665</v>
      </c>
    </row>
    <row r="348" spans="1:26" x14ac:dyDescent="0.25">
      <c r="A348" s="5">
        <v>345</v>
      </c>
      <c r="B348" s="9">
        <v>43867</v>
      </c>
      <c r="C348" s="5">
        <v>14</v>
      </c>
      <c r="D348" s="5">
        <v>19</v>
      </c>
      <c r="E348" s="5">
        <v>25</v>
      </c>
      <c r="F348" s="5">
        <v>28</v>
      </c>
      <c r="G348" s="5">
        <v>37</v>
      </c>
      <c r="H348" s="5">
        <v>7</v>
      </c>
      <c r="I348" s="5">
        <f>Table62[[#This Row],[NUMBER DRAWN 1]]</f>
        <v>14</v>
      </c>
      <c r="J348" s="5">
        <f>Table62[[#This Row],[NUMBER DRAWN 2]]</f>
        <v>19</v>
      </c>
      <c r="K348" s="5">
        <f>Table62[[#This Row],[NUMBER DRAWN 3]]</f>
        <v>25</v>
      </c>
      <c r="L348" s="5">
        <f>Table62[[#This Row],[NUMBER DRAWN 4]]</f>
        <v>28</v>
      </c>
      <c r="M348" s="5">
        <f>Table62[[#This Row],[NUMBER DRAWN 5]]</f>
        <v>37</v>
      </c>
      <c r="N348" s="5">
        <f>Table62[[#This Row],[GRAND NUMBER]]</f>
        <v>7</v>
      </c>
      <c r="O348" s="20">
        <f>Table62[[#This Row],[NUMBER DRAWN 12]]/48</f>
        <v>0.29166666666666669</v>
      </c>
      <c r="P348" s="20">
        <f>Table62[[#This Row],[NUMBER DRAWN 23]]/48</f>
        <v>0.39583333333333331</v>
      </c>
      <c r="Q348" s="20">
        <f>Table62[[#This Row],[NUMBER DRAWN 34]]/48</f>
        <v>0.52083333333333337</v>
      </c>
      <c r="R348" s="20">
        <f>Table62[[#This Row],[NUMBER DRAWN 45]]/48</f>
        <v>0.58333333333333337</v>
      </c>
      <c r="S348" s="20">
        <f>Table62[[#This Row],[NUMBER DRAWN 56]]/48</f>
        <v>0.77083333333333337</v>
      </c>
      <c r="T348" s="20">
        <f>Table62[[#This Row],[GRAND NUMBER7]]/6</f>
        <v>1.1666666666666667</v>
      </c>
      <c r="U348" s="23">
        <f>Table62[[#This Row],[NUMBER DRAWN 122]]*2^32</f>
        <v>1252698794.6666667</v>
      </c>
      <c r="V348" s="23">
        <f>Table62[[#This Row],[NUMBER DRAWN 233]]*2^32</f>
        <v>1700091221.3333333</v>
      </c>
      <c r="W348" s="23">
        <f>Table62[[#This Row],[NUMBER DRAWN 344]]*2^32</f>
        <v>2236962133.3333335</v>
      </c>
      <c r="X348" s="23">
        <f>Table62[[#This Row],[NUMBER DRAWN 455]]*2^32</f>
        <v>2505397589.3333335</v>
      </c>
      <c r="Y348" s="23">
        <f>Table62[[#This Row],[NUMBER DRAWN 566]]*2^32</f>
        <v>3310703957.3333335</v>
      </c>
      <c r="Z348" s="23">
        <f>Table62[[#This Row],[GRAND NUMBER77]]*2^32</f>
        <v>5010795178.666667</v>
      </c>
    </row>
    <row r="349" spans="1:26" x14ac:dyDescent="0.25">
      <c r="A349" s="6">
        <v>346</v>
      </c>
      <c r="B349" s="10">
        <v>43871</v>
      </c>
      <c r="C349" s="6">
        <v>1</v>
      </c>
      <c r="D349" s="6">
        <v>8</v>
      </c>
      <c r="E349" s="6">
        <v>19</v>
      </c>
      <c r="F349" s="6">
        <v>28</v>
      </c>
      <c r="G349" s="6">
        <v>33</v>
      </c>
      <c r="H349" s="6">
        <v>3</v>
      </c>
      <c r="I349" s="5">
        <f>Table62[[#This Row],[NUMBER DRAWN 1]]</f>
        <v>1</v>
      </c>
      <c r="J349" s="5">
        <f>Table62[[#This Row],[NUMBER DRAWN 2]]</f>
        <v>8</v>
      </c>
      <c r="K349" s="5">
        <f>Table62[[#This Row],[NUMBER DRAWN 3]]</f>
        <v>19</v>
      </c>
      <c r="L349" s="5">
        <f>Table62[[#This Row],[NUMBER DRAWN 4]]</f>
        <v>28</v>
      </c>
      <c r="M349" s="5">
        <f>Table62[[#This Row],[NUMBER DRAWN 5]]</f>
        <v>33</v>
      </c>
      <c r="N349" s="5">
        <f>Table62[[#This Row],[GRAND NUMBER]]</f>
        <v>3</v>
      </c>
      <c r="O349" s="20">
        <f>Table62[[#This Row],[NUMBER DRAWN 12]]/48</f>
        <v>2.0833333333333332E-2</v>
      </c>
      <c r="P349" s="20">
        <f>Table62[[#This Row],[NUMBER DRAWN 23]]/48</f>
        <v>0.16666666666666666</v>
      </c>
      <c r="Q349" s="20">
        <f>Table62[[#This Row],[NUMBER DRAWN 34]]/48</f>
        <v>0.39583333333333331</v>
      </c>
      <c r="R349" s="20">
        <f>Table62[[#This Row],[NUMBER DRAWN 45]]/48</f>
        <v>0.58333333333333337</v>
      </c>
      <c r="S349" s="20">
        <f>Table62[[#This Row],[NUMBER DRAWN 56]]/48</f>
        <v>0.6875</v>
      </c>
      <c r="T349" s="20">
        <f>Table62[[#This Row],[GRAND NUMBER7]]/6</f>
        <v>0.5</v>
      </c>
      <c r="U349" s="23">
        <f>Table62[[#This Row],[NUMBER DRAWN 122]]*2^32</f>
        <v>89478485.333333328</v>
      </c>
      <c r="V349" s="23">
        <f>Table62[[#This Row],[NUMBER DRAWN 233]]*2^32</f>
        <v>715827882.66666663</v>
      </c>
      <c r="W349" s="23">
        <f>Table62[[#This Row],[NUMBER DRAWN 344]]*2^32</f>
        <v>1700091221.3333333</v>
      </c>
      <c r="X349" s="23">
        <f>Table62[[#This Row],[NUMBER DRAWN 455]]*2^32</f>
        <v>2505397589.3333335</v>
      </c>
      <c r="Y349" s="23">
        <f>Table62[[#This Row],[NUMBER DRAWN 566]]*2^32</f>
        <v>2952790016</v>
      </c>
      <c r="Z349" s="23">
        <f>Table62[[#This Row],[GRAND NUMBER77]]*2^32</f>
        <v>2147483648</v>
      </c>
    </row>
    <row r="350" spans="1:26" x14ac:dyDescent="0.25">
      <c r="A350" s="5">
        <v>347</v>
      </c>
      <c r="B350" s="9">
        <v>43874</v>
      </c>
      <c r="C350" s="5">
        <v>21</v>
      </c>
      <c r="D350" s="5">
        <v>31</v>
      </c>
      <c r="E350" s="5">
        <v>33</v>
      </c>
      <c r="F350" s="5">
        <v>44</v>
      </c>
      <c r="G350" s="5">
        <v>45</v>
      </c>
      <c r="H350" s="5">
        <v>6</v>
      </c>
      <c r="I350" s="5">
        <f>Table62[[#This Row],[NUMBER DRAWN 1]]</f>
        <v>21</v>
      </c>
      <c r="J350" s="5">
        <f>Table62[[#This Row],[NUMBER DRAWN 2]]</f>
        <v>31</v>
      </c>
      <c r="K350" s="5">
        <f>Table62[[#This Row],[NUMBER DRAWN 3]]</f>
        <v>33</v>
      </c>
      <c r="L350" s="5">
        <f>Table62[[#This Row],[NUMBER DRAWN 4]]</f>
        <v>44</v>
      </c>
      <c r="M350" s="5">
        <f>Table62[[#This Row],[NUMBER DRAWN 5]]</f>
        <v>45</v>
      </c>
      <c r="N350" s="5">
        <f>Table62[[#This Row],[GRAND NUMBER]]</f>
        <v>6</v>
      </c>
      <c r="O350" s="20">
        <f>Table62[[#This Row],[NUMBER DRAWN 12]]/48</f>
        <v>0.4375</v>
      </c>
      <c r="P350" s="20">
        <f>Table62[[#This Row],[NUMBER DRAWN 23]]/48</f>
        <v>0.64583333333333337</v>
      </c>
      <c r="Q350" s="20">
        <f>Table62[[#This Row],[NUMBER DRAWN 34]]/48</f>
        <v>0.6875</v>
      </c>
      <c r="R350" s="20">
        <f>Table62[[#This Row],[NUMBER DRAWN 45]]/48</f>
        <v>0.91666666666666663</v>
      </c>
      <c r="S350" s="20">
        <f>Table62[[#This Row],[NUMBER DRAWN 56]]/48</f>
        <v>0.9375</v>
      </c>
      <c r="T350" s="20">
        <f>Table62[[#This Row],[GRAND NUMBER7]]/6</f>
        <v>1</v>
      </c>
      <c r="U350" s="23">
        <f>Table62[[#This Row],[NUMBER DRAWN 122]]*2^32</f>
        <v>1879048192</v>
      </c>
      <c r="V350" s="23">
        <f>Table62[[#This Row],[NUMBER DRAWN 233]]*2^32</f>
        <v>2773833045.3333335</v>
      </c>
      <c r="W350" s="23">
        <f>Table62[[#This Row],[NUMBER DRAWN 344]]*2^32</f>
        <v>2952790016</v>
      </c>
      <c r="X350" s="23">
        <f>Table62[[#This Row],[NUMBER DRAWN 455]]*2^32</f>
        <v>3937053354.6666665</v>
      </c>
      <c r="Y350" s="23">
        <f>Table62[[#This Row],[NUMBER DRAWN 566]]*2^32</f>
        <v>4026531840</v>
      </c>
      <c r="Z350" s="23">
        <f>Table62[[#This Row],[GRAND NUMBER77]]*2^32</f>
        <v>4294967296</v>
      </c>
    </row>
    <row r="351" spans="1:26" x14ac:dyDescent="0.25">
      <c r="A351" s="6">
        <v>348</v>
      </c>
      <c r="B351" s="10">
        <v>43878</v>
      </c>
      <c r="C351" s="6">
        <v>4</v>
      </c>
      <c r="D351" s="6">
        <v>5</v>
      </c>
      <c r="E351" s="6">
        <v>7</v>
      </c>
      <c r="F351" s="6">
        <v>39</v>
      </c>
      <c r="G351" s="6">
        <v>48</v>
      </c>
      <c r="H351" s="6">
        <v>5</v>
      </c>
      <c r="I351" s="5">
        <f>Table62[[#This Row],[NUMBER DRAWN 1]]</f>
        <v>4</v>
      </c>
      <c r="J351" s="5">
        <f>Table62[[#This Row],[NUMBER DRAWN 2]]</f>
        <v>5</v>
      </c>
      <c r="K351" s="5">
        <f>Table62[[#This Row],[NUMBER DRAWN 3]]</f>
        <v>7</v>
      </c>
      <c r="L351" s="5">
        <f>Table62[[#This Row],[NUMBER DRAWN 4]]</f>
        <v>39</v>
      </c>
      <c r="M351" s="5">
        <f>Table62[[#This Row],[NUMBER DRAWN 5]]</f>
        <v>48</v>
      </c>
      <c r="N351" s="5">
        <f>Table62[[#This Row],[GRAND NUMBER]]</f>
        <v>5</v>
      </c>
      <c r="O351" s="20">
        <f>Table62[[#This Row],[NUMBER DRAWN 12]]/48</f>
        <v>8.3333333333333329E-2</v>
      </c>
      <c r="P351" s="20">
        <f>Table62[[#This Row],[NUMBER DRAWN 23]]/48</f>
        <v>0.10416666666666667</v>
      </c>
      <c r="Q351" s="20">
        <f>Table62[[#This Row],[NUMBER DRAWN 34]]/48</f>
        <v>0.14583333333333334</v>
      </c>
      <c r="R351" s="20">
        <f>Table62[[#This Row],[NUMBER DRAWN 45]]/48</f>
        <v>0.8125</v>
      </c>
      <c r="S351" s="20">
        <f>Table62[[#This Row],[NUMBER DRAWN 56]]/48</f>
        <v>1</v>
      </c>
      <c r="T351" s="20">
        <f>Table62[[#This Row],[GRAND NUMBER7]]/6</f>
        <v>0.83333333333333337</v>
      </c>
      <c r="U351" s="23">
        <f>Table62[[#This Row],[NUMBER DRAWN 122]]*2^32</f>
        <v>357913941.33333331</v>
      </c>
      <c r="V351" s="23">
        <f>Table62[[#This Row],[NUMBER DRAWN 233]]*2^32</f>
        <v>447392426.66666669</v>
      </c>
      <c r="W351" s="23">
        <f>Table62[[#This Row],[NUMBER DRAWN 344]]*2^32</f>
        <v>626349397.33333337</v>
      </c>
      <c r="X351" s="23">
        <f>Table62[[#This Row],[NUMBER DRAWN 455]]*2^32</f>
        <v>3489660928</v>
      </c>
      <c r="Y351" s="23">
        <f>Table62[[#This Row],[NUMBER DRAWN 566]]*2^32</f>
        <v>4294967296</v>
      </c>
      <c r="Z351" s="23">
        <f>Table62[[#This Row],[GRAND NUMBER77]]*2^32</f>
        <v>3579139413.3333335</v>
      </c>
    </row>
    <row r="352" spans="1:26" x14ac:dyDescent="0.25">
      <c r="A352" s="5">
        <v>349</v>
      </c>
      <c r="B352" s="9">
        <v>43881</v>
      </c>
      <c r="C352" s="5">
        <v>9</v>
      </c>
      <c r="D352" s="5">
        <v>12</v>
      </c>
      <c r="E352" s="5">
        <v>13</v>
      </c>
      <c r="F352" s="5">
        <v>41</v>
      </c>
      <c r="G352" s="5">
        <v>42</v>
      </c>
      <c r="H352" s="5">
        <v>5</v>
      </c>
      <c r="I352" s="5">
        <f>Table62[[#This Row],[NUMBER DRAWN 1]]</f>
        <v>9</v>
      </c>
      <c r="J352" s="5">
        <f>Table62[[#This Row],[NUMBER DRAWN 2]]</f>
        <v>12</v>
      </c>
      <c r="K352" s="5">
        <f>Table62[[#This Row],[NUMBER DRAWN 3]]</f>
        <v>13</v>
      </c>
      <c r="L352" s="5">
        <f>Table62[[#This Row],[NUMBER DRAWN 4]]</f>
        <v>41</v>
      </c>
      <c r="M352" s="5">
        <f>Table62[[#This Row],[NUMBER DRAWN 5]]</f>
        <v>42</v>
      </c>
      <c r="N352" s="5">
        <f>Table62[[#This Row],[GRAND NUMBER]]</f>
        <v>5</v>
      </c>
      <c r="O352" s="20">
        <f>Table62[[#This Row],[NUMBER DRAWN 12]]/48</f>
        <v>0.1875</v>
      </c>
      <c r="P352" s="20">
        <f>Table62[[#This Row],[NUMBER DRAWN 23]]/48</f>
        <v>0.25</v>
      </c>
      <c r="Q352" s="20">
        <f>Table62[[#This Row],[NUMBER DRAWN 34]]/48</f>
        <v>0.27083333333333331</v>
      </c>
      <c r="R352" s="20">
        <f>Table62[[#This Row],[NUMBER DRAWN 45]]/48</f>
        <v>0.85416666666666663</v>
      </c>
      <c r="S352" s="20">
        <f>Table62[[#This Row],[NUMBER DRAWN 56]]/48</f>
        <v>0.875</v>
      </c>
      <c r="T352" s="20">
        <f>Table62[[#This Row],[GRAND NUMBER7]]/6</f>
        <v>0.83333333333333337</v>
      </c>
      <c r="U352" s="23">
        <f>Table62[[#This Row],[NUMBER DRAWN 122]]*2^32</f>
        <v>805306368</v>
      </c>
      <c r="V352" s="23">
        <f>Table62[[#This Row],[NUMBER DRAWN 233]]*2^32</f>
        <v>1073741824</v>
      </c>
      <c r="W352" s="23">
        <f>Table62[[#This Row],[NUMBER DRAWN 344]]*2^32</f>
        <v>1163220309.3333333</v>
      </c>
      <c r="X352" s="23">
        <f>Table62[[#This Row],[NUMBER DRAWN 455]]*2^32</f>
        <v>3668617898.6666665</v>
      </c>
      <c r="Y352" s="23">
        <f>Table62[[#This Row],[NUMBER DRAWN 566]]*2^32</f>
        <v>3758096384</v>
      </c>
      <c r="Z352" s="23">
        <f>Table62[[#This Row],[GRAND NUMBER77]]*2^32</f>
        <v>3579139413.3333335</v>
      </c>
    </row>
    <row r="353" spans="1:26" x14ac:dyDescent="0.25">
      <c r="A353" s="6">
        <v>350</v>
      </c>
      <c r="B353" s="10">
        <v>43885</v>
      </c>
      <c r="C353" s="6">
        <v>2</v>
      </c>
      <c r="D353" s="6">
        <v>4</v>
      </c>
      <c r="E353" s="6">
        <v>9</v>
      </c>
      <c r="F353" s="6">
        <v>29</v>
      </c>
      <c r="G353" s="6">
        <v>30</v>
      </c>
      <c r="H353" s="6">
        <v>4</v>
      </c>
      <c r="I353" s="5">
        <f>Table62[[#This Row],[NUMBER DRAWN 1]]</f>
        <v>2</v>
      </c>
      <c r="J353" s="5">
        <f>Table62[[#This Row],[NUMBER DRAWN 2]]</f>
        <v>4</v>
      </c>
      <c r="K353" s="5">
        <f>Table62[[#This Row],[NUMBER DRAWN 3]]</f>
        <v>9</v>
      </c>
      <c r="L353" s="5">
        <f>Table62[[#This Row],[NUMBER DRAWN 4]]</f>
        <v>29</v>
      </c>
      <c r="M353" s="5">
        <f>Table62[[#This Row],[NUMBER DRAWN 5]]</f>
        <v>30</v>
      </c>
      <c r="N353" s="5">
        <f>Table62[[#This Row],[GRAND NUMBER]]</f>
        <v>4</v>
      </c>
      <c r="O353" s="20">
        <f>Table62[[#This Row],[NUMBER DRAWN 12]]/48</f>
        <v>4.1666666666666664E-2</v>
      </c>
      <c r="P353" s="20">
        <f>Table62[[#This Row],[NUMBER DRAWN 23]]/48</f>
        <v>8.3333333333333329E-2</v>
      </c>
      <c r="Q353" s="20">
        <f>Table62[[#This Row],[NUMBER DRAWN 34]]/48</f>
        <v>0.1875</v>
      </c>
      <c r="R353" s="20">
        <f>Table62[[#This Row],[NUMBER DRAWN 45]]/48</f>
        <v>0.60416666666666663</v>
      </c>
      <c r="S353" s="20">
        <f>Table62[[#This Row],[NUMBER DRAWN 56]]/48</f>
        <v>0.625</v>
      </c>
      <c r="T353" s="20">
        <f>Table62[[#This Row],[GRAND NUMBER7]]/6</f>
        <v>0.66666666666666663</v>
      </c>
      <c r="U353" s="23">
        <f>Table62[[#This Row],[NUMBER DRAWN 122]]*2^32</f>
        <v>178956970.66666666</v>
      </c>
      <c r="V353" s="23">
        <f>Table62[[#This Row],[NUMBER DRAWN 233]]*2^32</f>
        <v>357913941.33333331</v>
      </c>
      <c r="W353" s="23">
        <f>Table62[[#This Row],[NUMBER DRAWN 344]]*2^32</f>
        <v>805306368</v>
      </c>
      <c r="X353" s="23">
        <f>Table62[[#This Row],[NUMBER DRAWN 455]]*2^32</f>
        <v>2594876074.6666665</v>
      </c>
      <c r="Y353" s="23">
        <f>Table62[[#This Row],[NUMBER DRAWN 566]]*2^32</f>
        <v>2684354560</v>
      </c>
      <c r="Z353" s="23">
        <f>Table62[[#This Row],[GRAND NUMBER77]]*2^32</f>
        <v>2863311530.6666665</v>
      </c>
    </row>
    <row r="354" spans="1:26" x14ac:dyDescent="0.25">
      <c r="A354" s="5">
        <v>351</v>
      </c>
      <c r="B354" s="9">
        <v>43888</v>
      </c>
      <c r="C354" s="5">
        <v>6</v>
      </c>
      <c r="D354" s="5">
        <v>10</v>
      </c>
      <c r="E354" s="5">
        <v>22</v>
      </c>
      <c r="F354" s="5">
        <v>35</v>
      </c>
      <c r="G354" s="5">
        <v>45</v>
      </c>
      <c r="H354" s="5">
        <v>1</v>
      </c>
      <c r="I354" s="5">
        <f>Table62[[#This Row],[NUMBER DRAWN 1]]</f>
        <v>6</v>
      </c>
      <c r="J354" s="5">
        <f>Table62[[#This Row],[NUMBER DRAWN 2]]</f>
        <v>10</v>
      </c>
      <c r="K354" s="5">
        <f>Table62[[#This Row],[NUMBER DRAWN 3]]</f>
        <v>22</v>
      </c>
      <c r="L354" s="5">
        <f>Table62[[#This Row],[NUMBER DRAWN 4]]</f>
        <v>35</v>
      </c>
      <c r="M354" s="5">
        <f>Table62[[#This Row],[NUMBER DRAWN 5]]</f>
        <v>45</v>
      </c>
      <c r="N354" s="5">
        <f>Table62[[#This Row],[GRAND NUMBER]]</f>
        <v>1</v>
      </c>
      <c r="O354" s="20">
        <f>Table62[[#This Row],[NUMBER DRAWN 12]]/48</f>
        <v>0.125</v>
      </c>
      <c r="P354" s="20">
        <f>Table62[[#This Row],[NUMBER DRAWN 23]]/48</f>
        <v>0.20833333333333334</v>
      </c>
      <c r="Q354" s="20">
        <f>Table62[[#This Row],[NUMBER DRAWN 34]]/48</f>
        <v>0.45833333333333331</v>
      </c>
      <c r="R354" s="20">
        <f>Table62[[#This Row],[NUMBER DRAWN 45]]/48</f>
        <v>0.72916666666666663</v>
      </c>
      <c r="S354" s="20">
        <f>Table62[[#This Row],[NUMBER DRAWN 56]]/48</f>
        <v>0.9375</v>
      </c>
      <c r="T354" s="20">
        <f>Table62[[#This Row],[GRAND NUMBER7]]/6</f>
        <v>0.16666666666666666</v>
      </c>
      <c r="U354" s="23">
        <f>Table62[[#This Row],[NUMBER DRAWN 122]]*2^32</f>
        <v>536870912</v>
      </c>
      <c r="V354" s="23">
        <f>Table62[[#This Row],[NUMBER DRAWN 233]]*2^32</f>
        <v>894784853.33333337</v>
      </c>
      <c r="W354" s="23">
        <f>Table62[[#This Row],[NUMBER DRAWN 344]]*2^32</f>
        <v>1968526677.3333333</v>
      </c>
      <c r="X354" s="23">
        <f>Table62[[#This Row],[NUMBER DRAWN 455]]*2^32</f>
        <v>3131746986.6666665</v>
      </c>
      <c r="Y354" s="23">
        <f>Table62[[#This Row],[NUMBER DRAWN 566]]*2^32</f>
        <v>4026531840</v>
      </c>
      <c r="Z354" s="23">
        <f>Table62[[#This Row],[GRAND NUMBER77]]*2^32</f>
        <v>715827882.66666663</v>
      </c>
    </row>
    <row r="355" spans="1:26" x14ac:dyDescent="0.25">
      <c r="A355" s="6">
        <v>352</v>
      </c>
      <c r="B355" s="10">
        <v>43892</v>
      </c>
      <c r="C355" s="6">
        <v>1</v>
      </c>
      <c r="D355" s="6">
        <v>13</v>
      </c>
      <c r="E355" s="6">
        <v>24</v>
      </c>
      <c r="F355" s="6">
        <v>31</v>
      </c>
      <c r="G355" s="6">
        <v>49</v>
      </c>
      <c r="H355" s="6">
        <v>7</v>
      </c>
      <c r="I355" s="5">
        <f>Table62[[#This Row],[NUMBER DRAWN 1]]</f>
        <v>1</v>
      </c>
      <c r="J355" s="5">
        <f>Table62[[#This Row],[NUMBER DRAWN 2]]</f>
        <v>13</v>
      </c>
      <c r="K355" s="5">
        <f>Table62[[#This Row],[NUMBER DRAWN 3]]</f>
        <v>24</v>
      </c>
      <c r="L355" s="5">
        <f>Table62[[#This Row],[NUMBER DRAWN 4]]</f>
        <v>31</v>
      </c>
      <c r="M355" s="5">
        <f>Table62[[#This Row],[NUMBER DRAWN 5]]</f>
        <v>49</v>
      </c>
      <c r="N355" s="5">
        <f>Table62[[#This Row],[GRAND NUMBER]]</f>
        <v>7</v>
      </c>
      <c r="O355" s="20">
        <f>Table62[[#This Row],[NUMBER DRAWN 12]]/48</f>
        <v>2.0833333333333332E-2</v>
      </c>
      <c r="P355" s="20">
        <f>Table62[[#This Row],[NUMBER DRAWN 23]]/48</f>
        <v>0.27083333333333331</v>
      </c>
      <c r="Q355" s="20">
        <f>Table62[[#This Row],[NUMBER DRAWN 34]]/48</f>
        <v>0.5</v>
      </c>
      <c r="R355" s="20">
        <f>Table62[[#This Row],[NUMBER DRAWN 45]]/48</f>
        <v>0.64583333333333337</v>
      </c>
      <c r="S355" s="20">
        <f>Table62[[#This Row],[NUMBER DRAWN 56]]/48</f>
        <v>1.0208333333333333</v>
      </c>
      <c r="T355" s="20">
        <f>Table62[[#This Row],[GRAND NUMBER7]]/6</f>
        <v>1.1666666666666667</v>
      </c>
      <c r="U355" s="23">
        <f>Table62[[#This Row],[NUMBER DRAWN 122]]*2^32</f>
        <v>89478485.333333328</v>
      </c>
      <c r="V355" s="23">
        <f>Table62[[#This Row],[NUMBER DRAWN 233]]*2^32</f>
        <v>1163220309.3333333</v>
      </c>
      <c r="W355" s="23">
        <f>Table62[[#This Row],[NUMBER DRAWN 344]]*2^32</f>
        <v>2147483648</v>
      </c>
      <c r="X355" s="23">
        <f>Table62[[#This Row],[NUMBER DRAWN 455]]*2^32</f>
        <v>2773833045.3333335</v>
      </c>
      <c r="Y355" s="23">
        <f>Table62[[#This Row],[NUMBER DRAWN 566]]*2^32</f>
        <v>4384445781.333333</v>
      </c>
      <c r="Z355" s="23">
        <f>Table62[[#This Row],[GRAND NUMBER77]]*2^32</f>
        <v>5010795178.666667</v>
      </c>
    </row>
    <row r="356" spans="1:26" x14ac:dyDescent="0.25">
      <c r="A356" s="5">
        <v>353</v>
      </c>
      <c r="B356" s="9">
        <v>43895</v>
      </c>
      <c r="C356" s="5">
        <v>4</v>
      </c>
      <c r="D356" s="5">
        <v>20</v>
      </c>
      <c r="E356" s="5">
        <v>37</v>
      </c>
      <c r="F356" s="5">
        <v>42</v>
      </c>
      <c r="G356" s="5">
        <v>46</v>
      </c>
      <c r="H356" s="5">
        <v>3</v>
      </c>
      <c r="I356" s="5">
        <f>Table62[[#This Row],[NUMBER DRAWN 1]]</f>
        <v>4</v>
      </c>
      <c r="J356" s="5">
        <f>Table62[[#This Row],[NUMBER DRAWN 2]]</f>
        <v>20</v>
      </c>
      <c r="K356" s="5">
        <f>Table62[[#This Row],[NUMBER DRAWN 3]]</f>
        <v>37</v>
      </c>
      <c r="L356" s="5">
        <f>Table62[[#This Row],[NUMBER DRAWN 4]]</f>
        <v>42</v>
      </c>
      <c r="M356" s="5">
        <f>Table62[[#This Row],[NUMBER DRAWN 5]]</f>
        <v>46</v>
      </c>
      <c r="N356" s="5">
        <f>Table62[[#This Row],[GRAND NUMBER]]</f>
        <v>3</v>
      </c>
      <c r="O356" s="20">
        <f>Table62[[#This Row],[NUMBER DRAWN 12]]/48</f>
        <v>8.3333333333333329E-2</v>
      </c>
      <c r="P356" s="20">
        <f>Table62[[#This Row],[NUMBER DRAWN 23]]/48</f>
        <v>0.41666666666666669</v>
      </c>
      <c r="Q356" s="20">
        <f>Table62[[#This Row],[NUMBER DRAWN 34]]/48</f>
        <v>0.77083333333333337</v>
      </c>
      <c r="R356" s="20">
        <f>Table62[[#This Row],[NUMBER DRAWN 45]]/48</f>
        <v>0.875</v>
      </c>
      <c r="S356" s="20">
        <f>Table62[[#This Row],[NUMBER DRAWN 56]]/48</f>
        <v>0.95833333333333337</v>
      </c>
      <c r="T356" s="20">
        <f>Table62[[#This Row],[GRAND NUMBER7]]/6</f>
        <v>0.5</v>
      </c>
      <c r="U356" s="23">
        <f>Table62[[#This Row],[NUMBER DRAWN 122]]*2^32</f>
        <v>357913941.33333331</v>
      </c>
      <c r="V356" s="23">
        <f>Table62[[#This Row],[NUMBER DRAWN 233]]*2^32</f>
        <v>1789569706.6666667</v>
      </c>
      <c r="W356" s="23">
        <f>Table62[[#This Row],[NUMBER DRAWN 344]]*2^32</f>
        <v>3310703957.3333335</v>
      </c>
      <c r="X356" s="23">
        <f>Table62[[#This Row],[NUMBER DRAWN 455]]*2^32</f>
        <v>3758096384</v>
      </c>
      <c r="Y356" s="23">
        <f>Table62[[#This Row],[NUMBER DRAWN 566]]*2^32</f>
        <v>4116010325.3333335</v>
      </c>
      <c r="Z356" s="23">
        <f>Table62[[#This Row],[GRAND NUMBER77]]*2^32</f>
        <v>2147483648</v>
      </c>
    </row>
    <row r="357" spans="1:26" x14ac:dyDescent="0.25">
      <c r="A357" s="6">
        <v>354</v>
      </c>
      <c r="B357" s="10">
        <v>43899</v>
      </c>
      <c r="C357" s="6">
        <v>10</v>
      </c>
      <c r="D357" s="6">
        <v>17</v>
      </c>
      <c r="E357" s="6">
        <v>23</v>
      </c>
      <c r="F357" s="6">
        <v>28</v>
      </c>
      <c r="G357" s="6">
        <v>40</v>
      </c>
      <c r="H357" s="6">
        <v>5</v>
      </c>
      <c r="I357" s="5">
        <f>Table62[[#This Row],[NUMBER DRAWN 1]]</f>
        <v>10</v>
      </c>
      <c r="J357" s="5">
        <f>Table62[[#This Row],[NUMBER DRAWN 2]]</f>
        <v>17</v>
      </c>
      <c r="K357" s="5">
        <f>Table62[[#This Row],[NUMBER DRAWN 3]]</f>
        <v>23</v>
      </c>
      <c r="L357" s="5">
        <f>Table62[[#This Row],[NUMBER DRAWN 4]]</f>
        <v>28</v>
      </c>
      <c r="M357" s="5">
        <f>Table62[[#This Row],[NUMBER DRAWN 5]]</f>
        <v>40</v>
      </c>
      <c r="N357" s="5">
        <f>Table62[[#This Row],[GRAND NUMBER]]</f>
        <v>5</v>
      </c>
      <c r="O357" s="20">
        <f>Table62[[#This Row],[NUMBER DRAWN 12]]/48</f>
        <v>0.20833333333333334</v>
      </c>
      <c r="P357" s="20">
        <f>Table62[[#This Row],[NUMBER DRAWN 23]]/48</f>
        <v>0.35416666666666669</v>
      </c>
      <c r="Q357" s="20">
        <f>Table62[[#This Row],[NUMBER DRAWN 34]]/48</f>
        <v>0.47916666666666669</v>
      </c>
      <c r="R357" s="20">
        <f>Table62[[#This Row],[NUMBER DRAWN 45]]/48</f>
        <v>0.58333333333333337</v>
      </c>
      <c r="S357" s="20">
        <f>Table62[[#This Row],[NUMBER DRAWN 56]]/48</f>
        <v>0.83333333333333337</v>
      </c>
      <c r="T357" s="20">
        <f>Table62[[#This Row],[GRAND NUMBER7]]/6</f>
        <v>0.83333333333333337</v>
      </c>
      <c r="U357" s="23">
        <f>Table62[[#This Row],[NUMBER DRAWN 122]]*2^32</f>
        <v>894784853.33333337</v>
      </c>
      <c r="V357" s="23">
        <f>Table62[[#This Row],[NUMBER DRAWN 233]]*2^32</f>
        <v>1521134250.6666667</v>
      </c>
      <c r="W357" s="23">
        <f>Table62[[#This Row],[NUMBER DRAWN 344]]*2^32</f>
        <v>2058005162.6666667</v>
      </c>
      <c r="X357" s="23">
        <f>Table62[[#This Row],[NUMBER DRAWN 455]]*2^32</f>
        <v>2505397589.3333335</v>
      </c>
      <c r="Y357" s="23">
        <f>Table62[[#This Row],[NUMBER DRAWN 566]]*2^32</f>
        <v>3579139413.3333335</v>
      </c>
      <c r="Z357" s="23">
        <f>Table62[[#This Row],[GRAND NUMBER77]]*2^32</f>
        <v>3579139413.3333335</v>
      </c>
    </row>
    <row r="358" spans="1:26" x14ac:dyDescent="0.25">
      <c r="A358" s="5">
        <v>355</v>
      </c>
      <c r="B358" s="9">
        <v>43902</v>
      </c>
      <c r="C358" s="5">
        <v>16</v>
      </c>
      <c r="D358" s="5">
        <v>19</v>
      </c>
      <c r="E358" s="5">
        <v>31</v>
      </c>
      <c r="F358" s="5">
        <v>41</v>
      </c>
      <c r="G358" s="5">
        <v>49</v>
      </c>
      <c r="H358" s="5">
        <v>1</v>
      </c>
      <c r="I358" s="5">
        <f>Table62[[#This Row],[NUMBER DRAWN 1]]</f>
        <v>16</v>
      </c>
      <c r="J358" s="5">
        <f>Table62[[#This Row],[NUMBER DRAWN 2]]</f>
        <v>19</v>
      </c>
      <c r="K358" s="5">
        <f>Table62[[#This Row],[NUMBER DRAWN 3]]</f>
        <v>31</v>
      </c>
      <c r="L358" s="5">
        <f>Table62[[#This Row],[NUMBER DRAWN 4]]</f>
        <v>41</v>
      </c>
      <c r="M358" s="5">
        <f>Table62[[#This Row],[NUMBER DRAWN 5]]</f>
        <v>49</v>
      </c>
      <c r="N358" s="5">
        <f>Table62[[#This Row],[GRAND NUMBER]]</f>
        <v>1</v>
      </c>
      <c r="O358" s="20">
        <f>Table62[[#This Row],[NUMBER DRAWN 12]]/48</f>
        <v>0.33333333333333331</v>
      </c>
      <c r="P358" s="20">
        <f>Table62[[#This Row],[NUMBER DRAWN 23]]/48</f>
        <v>0.39583333333333331</v>
      </c>
      <c r="Q358" s="20">
        <f>Table62[[#This Row],[NUMBER DRAWN 34]]/48</f>
        <v>0.64583333333333337</v>
      </c>
      <c r="R358" s="20">
        <f>Table62[[#This Row],[NUMBER DRAWN 45]]/48</f>
        <v>0.85416666666666663</v>
      </c>
      <c r="S358" s="20">
        <f>Table62[[#This Row],[NUMBER DRAWN 56]]/48</f>
        <v>1.0208333333333333</v>
      </c>
      <c r="T358" s="20">
        <f>Table62[[#This Row],[GRAND NUMBER7]]/6</f>
        <v>0.16666666666666666</v>
      </c>
      <c r="U358" s="23">
        <f>Table62[[#This Row],[NUMBER DRAWN 122]]*2^32</f>
        <v>1431655765.3333333</v>
      </c>
      <c r="V358" s="23">
        <f>Table62[[#This Row],[NUMBER DRAWN 233]]*2^32</f>
        <v>1700091221.3333333</v>
      </c>
      <c r="W358" s="23">
        <f>Table62[[#This Row],[NUMBER DRAWN 344]]*2^32</f>
        <v>2773833045.3333335</v>
      </c>
      <c r="X358" s="23">
        <f>Table62[[#This Row],[NUMBER DRAWN 455]]*2^32</f>
        <v>3668617898.6666665</v>
      </c>
      <c r="Y358" s="23">
        <f>Table62[[#This Row],[NUMBER DRAWN 566]]*2^32</f>
        <v>4384445781.333333</v>
      </c>
      <c r="Z358" s="23">
        <f>Table62[[#This Row],[GRAND NUMBER77]]*2^32</f>
        <v>715827882.66666663</v>
      </c>
    </row>
    <row r="359" spans="1:26" x14ac:dyDescent="0.25">
      <c r="A359" s="6">
        <v>356</v>
      </c>
      <c r="B359" s="10">
        <v>43906</v>
      </c>
      <c r="C359" s="6">
        <v>13</v>
      </c>
      <c r="D359" s="6">
        <v>23</v>
      </c>
      <c r="E359" s="6">
        <v>24</v>
      </c>
      <c r="F359" s="6">
        <v>31</v>
      </c>
      <c r="G359" s="6">
        <v>49</v>
      </c>
      <c r="H359" s="6">
        <v>4</v>
      </c>
      <c r="I359" s="5">
        <f>Table62[[#This Row],[NUMBER DRAWN 1]]</f>
        <v>13</v>
      </c>
      <c r="J359" s="5">
        <f>Table62[[#This Row],[NUMBER DRAWN 2]]</f>
        <v>23</v>
      </c>
      <c r="K359" s="5">
        <f>Table62[[#This Row],[NUMBER DRAWN 3]]</f>
        <v>24</v>
      </c>
      <c r="L359" s="5">
        <f>Table62[[#This Row],[NUMBER DRAWN 4]]</f>
        <v>31</v>
      </c>
      <c r="M359" s="5">
        <f>Table62[[#This Row],[NUMBER DRAWN 5]]</f>
        <v>49</v>
      </c>
      <c r="N359" s="5">
        <f>Table62[[#This Row],[GRAND NUMBER]]</f>
        <v>4</v>
      </c>
      <c r="O359" s="20">
        <f>Table62[[#This Row],[NUMBER DRAWN 12]]/48</f>
        <v>0.27083333333333331</v>
      </c>
      <c r="P359" s="20">
        <f>Table62[[#This Row],[NUMBER DRAWN 23]]/48</f>
        <v>0.47916666666666669</v>
      </c>
      <c r="Q359" s="20">
        <f>Table62[[#This Row],[NUMBER DRAWN 34]]/48</f>
        <v>0.5</v>
      </c>
      <c r="R359" s="20">
        <f>Table62[[#This Row],[NUMBER DRAWN 45]]/48</f>
        <v>0.64583333333333337</v>
      </c>
      <c r="S359" s="20">
        <f>Table62[[#This Row],[NUMBER DRAWN 56]]/48</f>
        <v>1.0208333333333333</v>
      </c>
      <c r="T359" s="20">
        <f>Table62[[#This Row],[GRAND NUMBER7]]/6</f>
        <v>0.66666666666666663</v>
      </c>
      <c r="U359" s="23">
        <f>Table62[[#This Row],[NUMBER DRAWN 122]]*2^32</f>
        <v>1163220309.3333333</v>
      </c>
      <c r="V359" s="23">
        <f>Table62[[#This Row],[NUMBER DRAWN 233]]*2^32</f>
        <v>2058005162.6666667</v>
      </c>
      <c r="W359" s="23">
        <f>Table62[[#This Row],[NUMBER DRAWN 344]]*2^32</f>
        <v>2147483648</v>
      </c>
      <c r="X359" s="23">
        <f>Table62[[#This Row],[NUMBER DRAWN 455]]*2^32</f>
        <v>2773833045.3333335</v>
      </c>
      <c r="Y359" s="23">
        <f>Table62[[#This Row],[NUMBER DRAWN 566]]*2^32</f>
        <v>4384445781.333333</v>
      </c>
      <c r="Z359" s="23">
        <f>Table62[[#This Row],[GRAND NUMBER77]]*2^32</f>
        <v>2863311530.6666665</v>
      </c>
    </row>
    <row r="360" spans="1:26" x14ac:dyDescent="0.25">
      <c r="A360" s="5">
        <v>357</v>
      </c>
      <c r="B360" s="9">
        <v>43909</v>
      </c>
      <c r="C360" s="5">
        <v>12</v>
      </c>
      <c r="D360" s="5">
        <v>32</v>
      </c>
      <c r="E360" s="5">
        <v>39</v>
      </c>
      <c r="F360" s="5">
        <v>40</v>
      </c>
      <c r="G360" s="5">
        <v>49</v>
      </c>
      <c r="H360" s="5">
        <v>7</v>
      </c>
      <c r="I360" s="5">
        <f>Table62[[#This Row],[NUMBER DRAWN 1]]</f>
        <v>12</v>
      </c>
      <c r="J360" s="5">
        <f>Table62[[#This Row],[NUMBER DRAWN 2]]</f>
        <v>32</v>
      </c>
      <c r="K360" s="5">
        <f>Table62[[#This Row],[NUMBER DRAWN 3]]</f>
        <v>39</v>
      </c>
      <c r="L360" s="5">
        <f>Table62[[#This Row],[NUMBER DRAWN 4]]</f>
        <v>40</v>
      </c>
      <c r="M360" s="5">
        <f>Table62[[#This Row],[NUMBER DRAWN 5]]</f>
        <v>49</v>
      </c>
      <c r="N360" s="5">
        <f>Table62[[#This Row],[GRAND NUMBER]]</f>
        <v>7</v>
      </c>
      <c r="O360" s="20">
        <f>Table62[[#This Row],[NUMBER DRAWN 12]]/48</f>
        <v>0.25</v>
      </c>
      <c r="P360" s="20">
        <f>Table62[[#This Row],[NUMBER DRAWN 23]]/48</f>
        <v>0.66666666666666663</v>
      </c>
      <c r="Q360" s="20">
        <f>Table62[[#This Row],[NUMBER DRAWN 34]]/48</f>
        <v>0.8125</v>
      </c>
      <c r="R360" s="20">
        <f>Table62[[#This Row],[NUMBER DRAWN 45]]/48</f>
        <v>0.83333333333333337</v>
      </c>
      <c r="S360" s="20">
        <f>Table62[[#This Row],[NUMBER DRAWN 56]]/48</f>
        <v>1.0208333333333333</v>
      </c>
      <c r="T360" s="20">
        <f>Table62[[#This Row],[GRAND NUMBER7]]/6</f>
        <v>1.1666666666666667</v>
      </c>
      <c r="U360" s="23">
        <f>Table62[[#This Row],[NUMBER DRAWN 122]]*2^32</f>
        <v>1073741824</v>
      </c>
      <c r="V360" s="23">
        <f>Table62[[#This Row],[NUMBER DRAWN 233]]*2^32</f>
        <v>2863311530.6666665</v>
      </c>
      <c r="W360" s="23">
        <f>Table62[[#This Row],[NUMBER DRAWN 344]]*2^32</f>
        <v>3489660928</v>
      </c>
      <c r="X360" s="23">
        <f>Table62[[#This Row],[NUMBER DRAWN 455]]*2^32</f>
        <v>3579139413.3333335</v>
      </c>
      <c r="Y360" s="23">
        <f>Table62[[#This Row],[NUMBER DRAWN 566]]*2^32</f>
        <v>4384445781.333333</v>
      </c>
      <c r="Z360" s="23">
        <f>Table62[[#This Row],[GRAND NUMBER77]]*2^32</f>
        <v>5010795178.666667</v>
      </c>
    </row>
    <row r="361" spans="1:26" x14ac:dyDescent="0.25">
      <c r="A361" s="6">
        <v>358</v>
      </c>
      <c r="B361" s="10">
        <v>43913</v>
      </c>
      <c r="C361" s="6">
        <v>5</v>
      </c>
      <c r="D361" s="6">
        <v>15</v>
      </c>
      <c r="E361" s="6">
        <v>23</v>
      </c>
      <c r="F361" s="6">
        <v>36</v>
      </c>
      <c r="G361" s="6">
        <v>47</v>
      </c>
      <c r="H361" s="6">
        <v>3</v>
      </c>
      <c r="I361" s="5">
        <f>Table62[[#This Row],[NUMBER DRAWN 1]]</f>
        <v>5</v>
      </c>
      <c r="J361" s="5">
        <f>Table62[[#This Row],[NUMBER DRAWN 2]]</f>
        <v>15</v>
      </c>
      <c r="K361" s="5">
        <f>Table62[[#This Row],[NUMBER DRAWN 3]]</f>
        <v>23</v>
      </c>
      <c r="L361" s="5">
        <f>Table62[[#This Row],[NUMBER DRAWN 4]]</f>
        <v>36</v>
      </c>
      <c r="M361" s="5">
        <f>Table62[[#This Row],[NUMBER DRAWN 5]]</f>
        <v>47</v>
      </c>
      <c r="N361" s="5">
        <f>Table62[[#This Row],[GRAND NUMBER]]</f>
        <v>3</v>
      </c>
      <c r="O361" s="20">
        <f>Table62[[#This Row],[NUMBER DRAWN 12]]/48</f>
        <v>0.10416666666666667</v>
      </c>
      <c r="P361" s="20">
        <f>Table62[[#This Row],[NUMBER DRAWN 23]]/48</f>
        <v>0.3125</v>
      </c>
      <c r="Q361" s="20">
        <f>Table62[[#This Row],[NUMBER DRAWN 34]]/48</f>
        <v>0.47916666666666669</v>
      </c>
      <c r="R361" s="20">
        <f>Table62[[#This Row],[NUMBER DRAWN 45]]/48</f>
        <v>0.75</v>
      </c>
      <c r="S361" s="20">
        <f>Table62[[#This Row],[NUMBER DRAWN 56]]/48</f>
        <v>0.97916666666666663</v>
      </c>
      <c r="T361" s="20">
        <f>Table62[[#This Row],[GRAND NUMBER7]]/6</f>
        <v>0.5</v>
      </c>
      <c r="U361" s="23">
        <f>Table62[[#This Row],[NUMBER DRAWN 122]]*2^32</f>
        <v>447392426.66666669</v>
      </c>
      <c r="V361" s="23">
        <f>Table62[[#This Row],[NUMBER DRAWN 233]]*2^32</f>
        <v>1342177280</v>
      </c>
      <c r="W361" s="23">
        <f>Table62[[#This Row],[NUMBER DRAWN 344]]*2^32</f>
        <v>2058005162.6666667</v>
      </c>
      <c r="X361" s="23">
        <f>Table62[[#This Row],[NUMBER DRAWN 455]]*2^32</f>
        <v>3221225472</v>
      </c>
      <c r="Y361" s="23">
        <f>Table62[[#This Row],[NUMBER DRAWN 566]]*2^32</f>
        <v>4205488810.6666665</v>
      </c>
      <c r="Z361" s="23">
        <f>Table62[[#This Row],[GRAND NUMBER77]]*2^32</f>
        <v>2147483648</v>
      </c>
    </row>
    <row r="362" spans="1:26" x14ac:dyDescent="0.25">
      <c r="A362" s="5">
        <v>359</v>
      </c>
      <c r="B362" s="9">
        <v>43916</v>
      </c>
      <c r="C362" s="5">
        <v>8</v>
      </c>
      <c r="D362" s="5">
        <v>9</v>
      </c>
      <c r="E362" s="5">
        <v>17</v>
      </c>
      <c r="F362" s="5">
        <v>25</v>
      </c>
      <c r="G362" s="5">
        <v>36</v>
      </c>
      <c r="H362" s="5">
        <v>6</v>
      </c>
      <c r="I362" s="5">
        <f>Table62[[#This Row],[NUMBER DRAWN 1]]</f>
        <v>8</v>
      </c>
      <c r="J362" s="5">
        <f>Table62[[#This Row],[NUMBER DRAWN 2]]</f>
        <v>9</v>
      </c>
      <c r="K362" s="5">
        <f>Table62[[#This Row],[NUMBER DRAWN 3]]</f>
        <v>17</v>
      </c>
      <c r="L362" s="5">
        <f>Table62[[#This Row],[NUMBER DRAWN 4]]</f>
        <v>25</v>
      </c>
      <c r="M362" s="5">
        <f>Table62[[#This Row],[NUMBER DRAWN 5]]</f>
        <v>36</v>
      </c>
      <c r="N362" s="5">
        <f>Table62[[#This Row],[GRAND NUMBER]]</f>
        <v>6</v>
      </c>
      <c r="O362" s="20">
        <f>Table62[[#This Row],[NUMBER DRAWN 12]]/48</f>
        <v>0.16666666666666666</v>
      </c>
      <c r="P362" s="20">
        <f>Table62[[#This Row],[NUMBER DRAWN 23]]/48</f>
        <v>0.1875</v>
      </c>
      <c r="Q362" s="20">
        <f>Table62[[#This Row],[NUMBER DRAWN 34]]/48</f>
        <v>0.35416666666666669</v>
      </c>
      <c r="R362" s="20">
        <f>Table62[[#This Row],[NUMBER DRAWN 45]]/48</f>
        <v>0.52083333333333337</v>
      </c>
      <c r="S362" s="20">
        <f>Table62[[#This Row],[NUMBER DRAWN 56]]/48</f>
        <v>0.75</v>
      </c>
      <c r="T362" s="20">
        <f>Table62[[#This Row],[GRAND NUMBER7]]/6</f>
        <v>1</v>
      </c>
      <c r="U362" s="23">
        <f>Table62[[#This Row],[NUMBER DRAWN 122]]*2^32</f>
        <v>715827882.66666663</v>
      </c>
      <c r="V362" s="23">
        <f>Table62[[#This Row],[NUMBER DRAWN 233]]*2^32</f>
        <v>805306368</v>
      </c>
      <c r="W362" s="23">
        <f>Table62[[#This Row],[NUMBER DRAWN 344]]*2^32</f>
        <v>1521134250.6666667</v>
      </c>
      <c r="X362" s="23">
        <f>Table62[[#This Row],[NUMBER DRAWN 455]]*2^32</f>
        <v>2236962133.3333335</v>
      </c>
      <c r="Y362" s="23">
        <f>Table62[[#This Row],[NUMBER DRAWN 566]]*2^32</f>
        <v>3221225472</v>
      </c>
      <c r="Z362" s="23">
        <f>Table62[[#This Row],[GRAND NUMBER77]]*2^32</f>
        <v>4294967296</v>
      </c>
    </row>
    <row r="363" spans="1:26" x14ac:dyDescent="0.25">
      <c r="A363" s="6">
        <v>360</v>
      </c>
      <c r="B363" s="10">
        <v>43920</v>
      </c>
      <c r="C363" s="6">
        <v>2</v>
      </c>
      <c r="D363" s="6">
        <v>10</v>
      </c>
      <c r="E363" s="6">
        <v>15</v>
      </c>
      <c r="F363" s="6">
        <v>39</v>
      </c>
      <c r="G363" s="6">
        <v>48</v>
      </c>
      <c r="H363" s="6">
        <v>4</v>
      </c>
      <c r="I363" s="5">
        <f>Table62[[#This Row],[NUMBER DRAWN 1]]</f>
        <v>2</v>
      </c>
      <c r="J363" s="5">
        <f>Table62[[#This Row],[NUMBER DRAWN 2]]</f>
        <v>10</v>
      </c>
      <c r="K363" s="5">
        <f>Table62[[#This Row],[NUMBER DRAWN 3]]</f>
        <v>15</v>
      </c>
      <c r="L363" s="5">
        <f>Table62[[#This Row],[NUMBER DRAWN 4]]</f>
        <v>39</v>
      </c>
      <c r="M363" s="5">
        <f>Table62[[#This Row],[NUMBER DRAWN 5]]</f>
        <v>48</v>
      </c>
      <c r="N363" s="5">
        <f>Table62[[#This Row],[GRAND NUMBER]]</f>
        <v>4</v>
      </c>
      <c r="O363" s="20">
        <f>Table62[[#This Row],[NUMBER DRAWN 12]]/48</f>
        <v>4.1666666666666664E-2</v>
      </c>
      <c r="P363" s="20">
        <f>Table62[[#This Row],[NUMBER DRAWN 23]]/48</f>
        <v>0.20833333333333334</v>
      </c>
      <c r="Q363" s="20">
        <f>Table62[[#This Row],[NUMBER DRAWN 34]]/48</f>
        <v>0.3125</v>
      </c>
      <c r="R363" s="20">
        <f>Table62[[#This Row],[NUMBER DRAWN 45]]/48</f>
        <v>0.8125</v>
      </c>
      <c r="S363" s="20">
        <f>Table62[[#This Row],[NUMBER DRAWN 56]]/48</f>
        <v>1</v>
      </c>
      <c r="T363" s="20">
        <f>Table62[[#This Row],[GRAND NUMBER7]]/6</f>
        <v>0.66666666666666663</v>
      </c>
      <c r="U363" s="23">
        <f>Table62[[#This Row],[NUMBER DRAWN 122]]*2^32</f>
        <v>178956970.66666666</v>
      </c>
      <c r="V363" s="23">
        <f>Table62[[#This Row],[NUMBER DRAWN 233]]*2^32</f>
        <v>894784853.33333337</v>
      </c>
      <c r="W363" s="23">
        <f>Table62[[#This Row],[NUMBER DRAWN 344]]*2^32</f>
        <v>1342177280</v>
      </c>
      <c r="X363" s="23">
        <f>Table62[[#This Row],[NUMBER DRAWN 455]]*2^32</f>
        <v>3489660928</v>
      </c>
      <c r="Y363" s="23">
        <f>Table62[[#This Row],[NUMBER DRAWN 566]]*2^32</f>
        <v>4294967296</v>
      </c>
      <c r="Z363" s="23">
        <f>Table62[[#This Row],[GRAND NUMBER77]]*2^32</f>
        <v>2863311530.6666665</v>
      </c>
    </row>
    <row r="364" spans="1:26" x14ac:dyDescent="0.25">
      <c r="A364" s="5">
        <v>361</v>
      </c>
      <c r="B364" s="9">
        <v>43923</v>
      </c>
      <c r="C364" s="5">
        <v>20</v>
      </c>
      <c r="D364" s="5">
        <v>21</v>
      </c>
      <c r="E364" s="5">
        <v>29</v>
      </c>
      <c r="F364" s="5">
        <v>33</v>
      </c>
      <c r="G364" s="5">
        <v>35</v>
      </c>
      <c r="H364" s="5">
        <v>1</v>
      </c>
      <c r="I364" s="5">
        <f>Table62[[#This Row],[NUMBER DRAWN 1]]</f>
        <v>20</v>
      </c>
      <c r="J364" s="5">
        <f>Table62[[#This Row],[NUMBER DRAWN 2]]</f>
        <v>21</v>
      </c>
      <c r="K364" s="5">
        <f>Table62[[#This Row],[NUMBER DRAWN 3]]</f>
        <v>29</v>
      </c>
      <c r="L364" s="5">
        <f>Table62[[#This Row],[NUMBER DRAWN 4]]</f>
        <v>33</v>
      </c>
      <c r="M364" s="5">
        <f>Table62[[#This Row],[NUMBER DRAWN 5]]</f>
        <v>35</v>
      </c>
      <c r="N364" s="5">
        <f>Table62[[#This Row],[GRAND NUMBER]]</f>
        <v>1</v>
      </c>
      <c r="O364" s="20">
        <f>Table62[[#This Row],[NUMBER DRAWN 12]]/48</f>
        <v>0.41666666666666669</v>
      </c>
      <c r="P364" s="20">
        <f>Table62[[#This Row],[NUMBER DRAWN 23]]/48</f>
        <v>0.4375</v>
      </c>
      <c r="Q364" s="20">
        <f>Table62[[#This Row],[NUMBER DRAWN 34]]/48</f>
        <v>0.60416666666666663</v>
      </c>
      <c r="R364" s="20">
        <f>Table62[[#This Row],[NUMBER DRAWN 45]]/48</f>
        <v>0.6875</v>
      </c>
      <c r="S364" s="20">
        <f>Table62[[#This Row],[NUMBER DRAWN 56]]/48</f>
        <v>0.72916666666666663</v>
      </c>
      <c r="T364" s="20">
        <f>Table62[[#This Row],[GRAND NUMBER7]]/6</f>
        <v>0.16666666666666666</v>
      </c>
      <c r="U364" s="23">
        <f>Table62[[#This Row],[NUMBER DRAWN 122]]*2^32</f>
        <v>1789569706.6666667</v>
      </c>
      <c r="V364" s="23">
        <f>Table62[[#This Row],[NUMBER DRAWN 233]]*2^32</f>
        <v>1879048192</v>
      </c>
      <c r="W364" s="23">
        <f>Table62[[#This Row],[NUMBER DRAWN 344]]*2^32</f>
        <v>2594876074.6666665</v>
      </c>
      <c r="X364" s="23">
        <f>Table62[[#This Row],[NUMBER DRAWN 455]]*2^32</f>
        <v>2952790016</v>
      </c>
      <c r="Y364" s="23">
        <f>Table62[[#This Row],[NUMBER DRAWN 566]]*2^32</f>
        <v>3131746986.6666665</v>
      </c>
      <c r="Z364" s="23">
        <f>Table62[[#This Row],[GRAND NUMBER77]]*2^32</f>
        <v>715827882.66666663</v>
      </c>
    </row>
    <row r="365" spans="1:26" x14ac:dyDescent="0.25">
      <c r="A365" s="6">
        <v>362</v>
      </c>
      <c r="B365" s="10">
        <v>43927</v>
      </c>
      <c r="C365" s="6">
        <v>1</v>
      </c>
      <c r="D365" s="6">
        <v>11</v>
      </c>
      <c r="E365" s="6">
        <v>19</v>
      </c>
      <c r="F365" s="6">
        <v>28</v>
      </c>
      <c r="G365" s="6">
        <v>43</v>
      </c>
      <c r="H365" s="6">
        <v>6</v>
      </c>
      <c r="I365" s="5">
        <f>Table62[[#This Row],[NUMBER DRAWN 1]]</f>
        <v>1</v>
      </c>
      <c r="J365" s="5">
        <f>Table62[[#This Row],[NUMBER DRAWN 2]]</f>
        <v>11</v>
      </c>
      <c r="K365" s="5">
        <f>Table62[[#This Row],[NUMBER DRAWN 3]]</f>
        <v>19</v>
      </c>
      <c r="L365" s="5">
        <f>Table62[[#This Row],[NUMBER DRAWN 4]]</f>
        <v>28</v>
      </c>
      <c r="M365" s="5">
        <f>Table62[[#This Row],[NUMBER DRAWN 5]]</f>
        <v>43</v>
      </c>
      <c r="N365" s="5">
        <f>Table62[[#This Row],[GRAND NUMBER]]</f>
        <v>6</v>
      </c>
      <c r="O365" s="20">
        <f>Table62[[#This Row],[NUMBER DRAWN 12]]/48</f>
        <v>2.0833333333333332E-2</v>
      </c>
      <c r="P365" s="20">
        <f>Table62[[#This Row],[NUMBER DRAWN 23]]/48</f>
        <v>0.22916666666666666</v>
      </c>
      <c r="Q365" s="20">
        <f>Table62[[#This Row],[NUMBER DRAWN 34]]/48</f>
        <v>0.39583333333333331</v>
      </c>
      <c r="R365" s="20">
        <f>Table62[[#This Row],[NUMBER DRAWN 45]]/48</f>
        <v>0.58333333333333337</v>
      </c>
      <c r="S365" s="20">
        <f>Table62[[#This Row],[NUMBER DRAWN 56]]/48</f>
        <v>0.89583333333333337</v>
      </c>
      <c r="T365" s="20">
        <f>Table62[[#This Row],[GRAND NUMBER7]]/6</f>
        <v>1</v>
      </c>
      <c r="U365" s="23">
        <f>Table62[[#This Row],[NUMBER DRAWN 122]]*2^32</f>
        <v>89478485.333333328</v>
      </c>
      <c r="V365" s="23">
        <f>Table62[[#This Row],[NUMBER DRAWN 233]]*2^32</f>
        <v>984263338.66666663</v>
      </c>
      <c r="W365" s="23">
        <f>Table62[[#This Row],[NUMBER DRAWN 344]]*2^32</f>
        <v>1700091221.3333333</v>
      </c>
      <c r="X365" s="23">
        <f>Table62[[#This Row],[NUMBER DRAWN 455]]*2^32</f>
        <v>2505397589.3333335</v>
      </c>
      <c r="Y365" s="23">
        <f>Table62[[#This Row],[NUMBER DRAWN 566]]*2^32</f>
        <v>3847574869.3333335</v>
      </c>
      <c r="Z365" s="23">
        <f>Table62[[#This Row],[GRAND NUMBER77]]*2^32</f>
        <v>4294967296</v>
      </c>
    </row>
    <row r="366" spans="1:26" x14ac:dyDescent="0.25">
      <c r="A366" s="5">
        <v>363</v>
      </c>
      <c r="B366" s="9">
        <v>43930</v>
      </c>
      <c r="C366" s="5">
        <v>8</v>
      </c>
      <c r="D366" s="5">
        <v>11</v>
      </c>
      <c r="E366" s="5">
        <v>12</v>
      </c>
      <c r="F366" s="5">
        <v>22</v>
      </c>
      <c r="G366" s="5">
        <v>48</v>
      </c>
      <c r="H366" s="5">
        <v>7</v>
      </c>
      <c r="I366" s="5">
        <f>Table62[[#This Row],[NUMBER DRAWN 1]]</f>
        <v>8</v>
      </c>
      <c r="J366" s="5">
        <f>Table62[[#This Row],[NUMBER DRAWN 2]]</f>
        <v>11</v>
      </c>
      <c r="K366" s="5">
        <f>Table62[[#This Row],[NUMBER DRAWN 3]]</f>
        <v>12</v>
      </c>
      <c r="L366" s="5">
        <f>Table62[[#This Row],[NUMBER DRAWN 4]]</f>
        <v>22</v>
      </c>
      <c r="M366" s="5">
        <f>Table62[[#This Row],[NUMBER DRAWN 5]]</f>
        <v>48</v>
      </c>
      <c r="N366" s="5">
        <f>Table62[[#This Row],[GRAND NUMBER]]</f>
        <v>7</v>
      </c>
      <c r="O366" s="20">
        <f>Table62[[#This Row],[NUMBER DRAWN 12]]/48</f>
        <v>0.16666666666666666</v>
      </c>
      <c r="P366" s="20">
        <f>Table62[[#This Row],[NUMBER DRAWN 23]]/48</f>
        <v>0.22916666666666666</v>
      </c>
      <c r="Q366" s="20">
        <f>Table62[[#This Row],[NUMBER DRAWN 34]]/48</f>
        <v>0.25</v>
      </c>
      <c r="R366" s="20">
        <f>Table62[[#This Row],[NUMBER DRAWN 45]]/48</f>
        <v>0.45833333333333331</v>
      </c>
      <c r="S366" s="20">
        <f>Table62[[#This Row],[NUMBER DRAWN 56]]/48</f>
        <v>1</v>
      </c>
      <c r="T366" s="20">
        <f>Table62[[#This Row],[GRAND NUMBER7]]/6</f>
        <v>1.1666666666666667</v>
      </c>
      <c r="U366" s="23">
        <f>Table62[[#This Row],[NUMBER DRAWN 122]]*2^32</f>
        <v>715827882.66666663</v>
      </c>
      <c r="V366" s="23">
        <f>Table62[[#This Row],[NUMBER DRAWN 233]]*2^32</f>
        <v>984263338.66666663</v>
      </c>
      <c r="W366" s="23">
        <f>Table62[[#This Row],[NUMBER DRAWN 344]]*2^32</f>
        <v>1073741824</v>
      </c>
      <c r="X366" s="23">
        <f>Table62[[#This Row],[NUMBER DRAWN 455]]*2^32</f>
        <v>1968526677.3333333</v>
      </c>
      <c r="Y366" s="23">
        <f>Table62[[#This Row],[NUMBER DRAWN 566]]*2^32</f>
        <v>4294967296</v>
      </c>
      <c r="Z366" s="23">
        <f>Table62[[#This Row],[GRAND NUMBER77]]*2^32</f>
        <v>5010795178.666667</v>
      </c>
    </row>
    <row r="367" spans="1:26" x14ac:dyDescent="0.25">
      <c r="A367" s="6">
        <v>364</v>
      </c>
      <c r="B367" s="10">
        <v>43934</v>
      </c>
      <c r="C367" s="6">
        <v>1</v>
      </c>
      <c r="D367" s="6">
        <v>12</v>
      </c>
      <c r="E367" s="6">
        <v>17</v>
      </c>
      <c r="F367" s="6">
        <v>27</v>
      </c>
      <c r="G367" s="6">
        <v>31</v>
      </c>
      <c r="H367" s="6">
        <v>1</v>
      </c>
      <c r="I367" s="5">
        <f>Table62[[#This Row],[NUMBER DRAWN 1]]</f>
        <v>1</v>
      </c>
      <c r="J367" s="5">
        <f>Table62[[#This Row],[NUMBER DRAWN 2]]</f>
        <v>12</v>
      </c>
      <c r="K367" s="5">
        <f>Table62[[#This Row],[NUMBER DRAWN 3]]</f>
        <v>17</v>
      </c>
      <c r="L367" s="5">
        <f>Table62[[#This Row],[NUMBER DRAWN 4]]</f>
        <v>27</v>
      </c>
      <c r="M367" s="5">
        <f>Table62[[#This Row],[NUMBER DRAWN 5]]</f>
        <v>31</v>
      </c>
      <c r="N367" s="5">
        <f>Table62[[#This Row],[GRAND NUMBER]]</f>
        <v>1</v>
      </c>
      <c r="O367" s="20">
        <f>Table62[[#This Row],[NUMBER DRAWN 12]]/48</f>
        <v>2.0833333333333332E-2</v>
      </c>
      <c r="P367" s="20">
        <f>Table62[[#This Row],[NUMBER DRAWN 23]]/48</f>
        <v>0.25</v>
      </c>
      <c r="Q367" s="20">
        <f>Table62[[#This Row],[NUMBER DRAWN 34]]/48</f>
        <v>0.35416666666666669</v>
      </c>
      <c r="R367" s="20">
        <f>Table62[[#This Row],[NUMBER DRAWN 45]]/48</f>
        <v>0.5625</v>
      </c>
      <c r="S367" s="20">
        <f>Table62[[#This Row],[NUMBER DRAWN 56]]/48</f>
        <v>0.64583333333333337</v>
      </c>
      <c r="T367" s="20">
        <f>Table62[[#This Row],[GRAND NUMBER7]]/6</f>
        <v>0.16666666666666666</v>
      </c>
      <c r="U367" s="23">
        <f>Table62[[#This Row],[NUMBER DRAWN 122]]*2^32</f>
        <v>89478485.333333328</v>
      </c>
      <c r="V367" s="23">
        <f>Table62[[#This Row],[NUMBER DRAWN 233]]*2^32</f>
        <v>1073741824</v>
      </c>
      <c r="W367" s="23">
        <f>Table62[[#This Row],[NUMBER DRAWN 344]]*2^32</f>
        <v>1521134250.6666667</v>
      </c>
      <c r="X367" s="23">
        <f>Table62[[#This Row],[NUMBER DRAWN 455]]*2^32</f>
        <v>2415919104</v>
      </c>
      <c r="Y367" s="23">
        <f>Table62[[#This Row],[NUMBER DRAWN 566]]*2^32</f>
        <v>2773833045.3333335</v>
      </c>
      <c r="Z367" s="23">
        <f>Table62[[#This Row],[GRAND NUMBER77]]*2^32</f>
        <v>715827882.66666663</v>
      </c>
    </row>
    <row r="368" spans="1:26" x14ac:dyDescent="0.25">
      <c r="A368" s="5">
        <v>365</v>
      </c>
      <c r="B368" s="9">
        <v>43937</v>
      </c>
      <c r="C368" s="5">
        <v>10</v>
      </c>
      <c r="D368" s="5">
        <v>11</v>
      </c>
      <c r="E368" s="5">
        <v>22</v>
      </c>
      <c r="F368" s="5">
        <v>35</v>
      </c>
      <c r="G368" s="5">
        <v>40</v>
      </c>
      <c r="H368" s="5">
        <v>7</v>
      </c>
      <c r="I368" s="5">
        <f>Table62[[#This Row],[NUMBER DRAWN 1]]</f>
        <v>10</v>
      </c>
      <c r="J368" s="5">
        <f>Table62[[#This Row],[NUMBER DRAWN 2]]</f>
        <v>11</v>
      </c>
      <c r="K368" s="5">
        <f>Table62[[#This Row],[NUMBER DRAWN 3]]</f>
        <v>22</v>
      </c>
      <c r="L368" s="5">
        <f>Table62[[#This Row],[NUMBER DRAWN 4]]</f>
        <v>35</v>
      </c>
      <c r="M368" s="5">
        <f>Table62[[#This Row],[NUMBER DRAWN 5]]</f>
        <v>40</v>
      </c>
      <c r="N368" s="5">
        <f>Table62[[#This Row],[GRAND NUMBER]]</f>
        <v>7</v>
      </c>
      <c r="O368" s="20">
        <f>Table62[[#This Row],[NUMBER DRAWN 12]]/48</f>
        <v>0.20833333333333334</v>
      </c>
      <c r="P368" s="20">
        <f>Table62[[#This Row],[NUMBER DRAWN 23]]/48</f>
        <v>0.22916666666666666</v>
      </c>
      <c r="Q368" s="20">
        <f>Table62[[#This Row],[NUMBER DRAWN 34]]/48</f>
        <v>0.45833333333333331</v>
      </c>
      <c r="R368" s="20">
        <f>Table62[[#This Row],[NUMBER DRAWN 45]]/48</f>
        <v>0.72916666666666663</v>
      </c>
      <c r="S368" s="20">
        <f>Table62[[#This Row],[NUMBER DRAWN 56]]/48</f>
        <v>0.83333333333333337</v>
      </c>
      <c r="T368" s="20">
        <f>Table62[[#This Row],[GRAND NUMBER7]]/6</f>
        <v>1.1666666666666667</v>
      </c>
      <c r="U368" s="23">
        <f>Table62[[#This Row],[NUMBER DRAWN 122]]*2^32</f>
        <v>894784853.33333337</v>
      </c>
      <c r="V368" s="23">
        <f>Table62[[#This Row],[NUMBER DRAWN 233]]*2^32</f>
        <v>984263338.66666663</v>
      </c>
      <c r="W368" s="23">
        <f>Table62[[#This Row],[NUMBER DRAWN 344]]*2^32</f>
        <v>1968526677.3333333</v>
      </c>
      <c r="X368" s="23">
        <f>Table62[[#This Row],[NUMBER DRAWN 455]]*2^32</f>
        <v>3131746986.6666665</v>
      </c>
      <c r="Y368" s="23">
        <f>Table62[[#This Row],[NUMBER DRAWN 566]]*2^32</f>
        <v>3579139413.3333335</v>
      </c>
      <c r="Z368" s="23">
        <f>Table62[[#This Row],[GRAND NUMBER77]]*2^32</f>
        <v>5010795178.666667</v>
      </c>
    </row>
    <row r="369" spans="1:26" x14ac:dyDescent="0.25">
      <c r="A369" s="6">
        <v>366</v>
      </c>
      <c r="B369" s="10">
        <v>43941</v>
      </c>
      <c r="C369" s="6">
        <v>8</v>
      </c>
      <c r="D369" s="6">
        <v>13</v>
      </c>
      <c r="E369" s="6">
        <v>27</v>
      </c>
      <c r="F369" s="6">
        <v>33</v>
      </c>
      <c r="G369" s="6">
        <v>44</v>
      </c>
      <c r="H369" s="6">
        <v>1</v>
      </c>
      <c r="I369" s="5">
        <f>Table62[[#This Row],[NUMBER DRAWN 1]]</f>
        <v>8</v>
      </c>
      <c r="J369" s="5">
        <f>Table62[[#This Row],[NUMBER DRAWN 2]]</f>
        <v>13</v>
      </c>
      <c r="K369" s="5">
        <f>Table62[[#This Row],[NUMBER DRAWN 3]]</f>
        <v>27</v>
      </c>
      <c r="L369" s="5">
        <f>Table62[[#This Row],[NUMBER DRAWN 4]]</f>
        <v>33</v>
      </c>
      <c r="M369" s="5">
        <f>Table62[[#This Row],[NUMBER DRAWN 5]]</f>
        <v>44</v>
      </c>
      <c r="N369" s="5">
        <f>Table62[[#This Row],[GRAND NUMBER]]</f>
        <v>1</v>
      </c>
      <c r="O369" s="20">
        <f>Table62[[#This Row],[NUMBER DRAWN 12]]/48</f>
        <v>0.16666666666666666</v>
      </c>
      <c r="P369" s="20">
        <f>Table62[[#This Row],[NUMBER DRAWN 23]]/48</f>
        <v>0.27083333333333331</v>
      </c>
      <c r="Q369" s="20">
        <f>Table62[[#This Row],[NUMBER DRAWN 34]]/48</f>
        <v>0.5625</v>
      </c>
      <c r="R369" s="20">
        <f>Table62[[#This Row],[NUMBER DRAWN 45]]/48</f>
        <v>0.6875</v>
      </c>
      <c r="S369" s="20">
        <f>Table62[[#This Row],[NUMBER DRAWN 56]]/48</f>
        <v>0.91666666666666663</v>
      </c>
      <c r="T369" s="20">
        <f>Table62[[#This Row],[GRAND NUMBER7]]/6</f>
        <v>0.16666666666666666</v>
      </c>
      <c r="U369" s="23">
        <f>Table62[[#This Row],[NUMBER DRAWN 122]]*2^32</f>
        <v>715827882.66666663</v>
      </c>
      <c r="V369" s="23">
        <f>Table62[[#This Row],[NUMBER DRAWN 233]]*2^32</f>
        <v>1163220309.3333333</v>
      </c>
      <c r="W369" s="23">
        <f>Table62[[#This Row],[NUMBER DRAWN 344]]*2^32</f>
        <v>2415919104</v>
      </c>
      <c r="X369" s="23">
        <f>Table62[[#This Row],[NUMBER DRAWN 455]]*2^32</f>
        <v>2952790016</v>
      </c>
      <c r="Y369" s="23">
        <f>Table62[[#This Row],[NUMBER DRAWN 566]]*2^32</f>
        <v>3937053354.6666665</v>
      </c>
      <c r="Z369" s="23">
        <f>Table62[[#This Row],[GRAND NUMBER77]]*2^32</f>
        <v>715827882.66666663</v>
      </c>
    </row>
    <row r="370" spans="1:26" x14ac:dyDescent="0.25">
      <c r="A370" s="5">
        <v>367</v>
      </c>
      <c r="B370" s="9">
        <v>43944</v>
      </c>
      <c r="C370" s="5">
        <v>4</v>
      </c>
      <c r="D370" s="5">
        <v>19</v>
      </c>
      <c r="E370" s="5">
        <v>21</v>
      </c>
      <c r="F370" s="5">
        <v>25</v>
      </c>
      <c r="G370" s="5">
        <v>41</v>
      </c>
      <c r="H370" s="5">
        <v>6</v>
      </c>
      <c r="I370" s="5">
        <f>Table62[[#This Row],[NUMBER DRAWN 1]]</f>
        <v>4</v>
      </c>
      <c r="J370" s="5">
        <f>Table62[[#This Row],[NUMBER DRAWN 2]]</f>
        <v>19</v>
      </c>
      <c r="K370" s="5">
        <f>Table62[[#This Row],[NUMBER DRAWN 3]]</f>
        <v>21</v>
      </c>
      <c r="L370" s="5">
        <f>Table62[[#This Row],[NUMBER DRAWN 4]]</f>
        <v>25</v>
      </c>
      <c r="M370" s="5">
        <f>Table62[[#This Row],[NUMBER DRAWN 5]]</f>
        <v>41</v>
      </c>
      <c r="N370" s="5">
        <f>Table62[[#This Row],[GRAND NUMBER]]</f>
        <v>6</v>
      </c>
      <c r="O370" s="20">
        <f>Table62[[#This Row],[NUMBER DRAWN 12]]/48</f>
        <v>8.3333333333333329E-2</v>
      </c>
      <c r="P370" s="20">
        <f>Table62[[#This Row],[NUMBER DRAWN 23]]/48</f>
        <v>0.39583333333333331</v>
      </c>
      <c r="Q370" s="20">
        <f>Table62[[#This Row],[NUMBER DRAWN 34]]/48</f>
        <v>0.4375</v>
      </c>
      <c r="R370" s="20">
        <f>Table62[[#This Row],[NUMBER DRAWN 45]]/48</f>
        <v>0.52083333333333337</v>
      </c>
      <c r="S370" s="20">
        <f>Table62[[#This Row],[NUMBER DRAWN 56]]/48</f>
        <v>0.85416666666666663</v>
      </c>
      <c r="T370" s="20">
        <f>Table62[[#This Row],[GRAND NUMBER7]]/6</f>
        <v>1</v>
      </c>
      <c r="U370" s="23">
        <f>Table62[[#This Row],[NUMBER DRAWN 122]]*2^32</f>
        <v>357913941.33333331</v>
      </c>
      <c r="V370" s="23">
        <f>Table62[[#This Row],[NUMBER DRAWN 233]]*2^32</f>
        <v>1700091221.3333333</v>
      </c>
      <c r="W370" s="23">
        <f>Table62[[#This Row],[NUMBER DRAWN 344]]*2^32</f>
        <v>1879048192</v>
      </c>
      <c r="X370" s="23">
        <f>Table62[[#This Row],[NUMBER DRAWN 455]]*2^32</f>
        <v>2236962133.3333335</v>
      </c>
      <c r="Y370" s="23">
        <f>Table62[[#This Row],[NUMBER DRAWN 566]]*2^32</f>
        <v>3668617898.6666665</v>
      </c>
      <c r="Z370" s="23">
        <f>Table62[[#This Row],[GRAND NUMBER77]]*2^32</f>
        <v>4294967296</v>
      </c>
    </row>
    <row r="371" spans="1:26" x14ac:dyDescent="0.25">
      <c r="A371" s="6">
        <v>368</v>
      </c>
      <c r="B371" s="10">
        <v>43948</v>
      </c>
      <c r="C371" s="6">
        <v>2</v>
      </c>
      <c r="D371" s="6">
        <v>21</v>
      </c>
      <c r="E371" s="6">
        <v>32</v>
      </c>
      <c r="F371" s="6">
        <v>39</v>
      </c>
      <c r="G371" s="6">
        <v>47</v>
      </c>
      <c r="H371" s="6">
        <v>1</v>
      </c>
      <c r="I371" s="5">
        <f>Table62[[#This Row],[NUMBER DRAWN 1]]</f>
        <v>2</v>
      </c>
      <c r="J371" s="5">
        <f>Table62[[#This Row],[NUMBER DRAWN 2]]</f>
        <v>21</v>
      </c>
      <c r="K371" s="5">
        <f>Table62[[#This Row],[NUMBER DRAWN 3]]</f>
        <v>32</v>
      </c>
      <c r="L371" s="5">
        <f>Table62[[#This Row],[NUMBER DRAWN 4]]</f>
        <v>39</v>
      </c>
      <c r="M371" s="5">
        <f>Table62[[#This Row],[NUMBER DRAWN 5]]</f>
        <v>47</v>
      </c>
      <c r="N371" s="5">
        <f>Table62[[#This Row],[GRAND NUMBER]]</f>
        <v>1</v>
      </c>
      <c r="O371" s="20">
        <f>Table62[[#This Row],[NUMBER DRAWN 12]]/48</f>
        <v>4.1666666666666664E-2</v>
      </c>
      <c r="P371" s="20">
        <f>Table62[[#This Row],[NUMBER DRAWN 23]]/48</f>
        <v>0.4375</v>
      </c>
      <c r="Q371" s="20">
        <f>Table62[[#This Row],[NUMBER DRAWN 34]]/48</f>
        <v>0.66666666666666663</v>
      </c>
      <c r="R371" s="20">
        <f>Table62[[#This Row],[NUMBER DRAWN 45]]/48</f>
        <v>0.8125</v>
      </c>
      <c r="S371" s="20">
        <f>Table62[[#This Row],[NUMBER DRAWN 56]]/48</f>
        <v>0.97916666666666663</v>
      </c>
      <c r="T371" s="20">
        <f>Table62[[#This Row],[GRAND NUMBER7]]/6</f>
        <v>0.16666666666666666</v>
      </c>
      <c r="U371" s="23">
        <f>Table62[[#This Row],[NUMBER DRAWN 122]]*2^32</f>
        <v>178956970.66666666</v>
      </c>
      <c r="V371" s="23">
        <f>Table62[[#This Row],[NUMBER DRAWN 233]]*2^32</f>
        <v>1879048192</v>
      </c>
      <c r="W371" s="23">
        <f>Table62[[#This Row],[NUMBER DRAWN 344]]*2^32</f>
        <v>2863311530.6666665</v>
      </c>
      <c r="X371" s="23">
        <f>Table62[[#This Row],[NUMBER DRAWN 455]]*2^32</f>
        <v>3489660928</v>
      </c>
      <c r="Y371" s="23">
        <f>Table62[[#This Row],[NUMBER DRAWN 566]]*2^32</f>
        <v>4205488810.6666665</v>
      </c>
      <c r="Z371" s="23">
        <f>Table62[[#This Row],[GRAND NUMBER77]]*2^32</f>
        <v>715827882.66666663</v>
      </c>
    </row>
    <row r="372" spans="1:26" x14ac:dyDescent="0.25">
      <c r="A372" s="5">
        <v>369</v>
      </c>
      <c r="B372" s="9">
        <v>43951</v>
      </c>
      <c r="C372" s="5">
        <v>6</v>
      </c>
      <c r="D372" s="5">
        <v>9</v>
      </c>
      <c r="E372" s="5">
        <v>17</v>
      </c>
      <c r="F372" s="5">
        <v>25</v>
      </c>
      <c r="G372" s="5">
        <v>35</v>
      </c>
      <c r="H372" s="5">
        <v>2</v>
      </c>
      <c r="I372" s="5">
        <f>Table62[[#This Row],[NUMBER DRAWN 1]]</f>
        <v>6</v>
      </c>
      <c r="J372" s="5">
        <f>Table62[[#This Row],[NUMBER DRAWN 2]]</f>
        <v>9</v>
      </c>
      <c r="K372" s="5">
        <f>Table62[[#This Row],[NUMBER DRAWN 3]]</f>
        <v>17</v>
      </c>
      <c r="L372" s="5">
        <f>Table62[[#This Row],[NUMBER DRAWN 4]]</f>
        <v>25</v>
      </c>
      <c r="M372" s="5">
        <f>Table62[[#This Row],[NUMBER DRAWN 5]]</f>
        <v>35</v>
      </c>
      <c r="N372" s="5">
        <f>Table62[[#This Row],[GRAND NUMBER]]</f>
        <v>2</v>
      </c>
      <c r="O372" s="20">
        <f>Table62[[#This Row],[NUMBER DRAWN 12]]/48</f>
        <v>0.125</v>
      </c>
      <c r="P372" s="20">
        <f>Table62[[#This Row],[NUMBER DRAWN 23]]/48</f>
        <v>0.1875</v>
      </c>
      <c r="Q372" s="20">
        <f>Table62[[#This Row],[NUMBER DRAWN 34]]/48</f>
        <v>0.35416666666666669</v>
      </c>
      <c r="R372" s="20">
        <f>Table62[[#This Row],[NUMBER DRAWN 45]]/48</f>
        <v>0.52083333333333337</v>
      </c>
      <c r="S372" s="20">
        <f>Table62[[#This Row],[NUMBER DRAWN 56]]/48</f>
        <v>0.72916666666666663</v>
      </c>
      <c r="T372" s="20">
        <f>Table62[[#This Row],[GRAND NUMBER7]]/6</f>
        <v>0.33333333333333331</v>
      </c>
      <c r="U372" s="23">
        <f>Table62[[#This Row],[NUMBER DRAWN 122]]*2^32</f>
        <v>536870912</v>
      </c>
      <c r="V372" s="23">
        <f>Table62[[#This Row],[NUMBER DRAWN 233]]*2^32</f>
        <v>805306368</v>
      </c>
      <c r="W372" s="23">
        <f>Table62[[#This Row],[NUMBER DRAWN 344]]*2^32</f>
        <v>1521134250.6666667</v>
      </c>
      <c r="X372" s="23">
        <f>Table62[[#This Row],[NUMBER DRAWN 455]]*2^32</f>
        <v>2236962133.3333335</v>
      </c>
      <c r="Y372" s="23">
        <f>Table62[[#This Row],[NUMBER DRAWN 566]]*2^32</f>
        <v>3131746986.6666665</v>
      </c>
      <c r="Z372" s="23">
        <f>Table62[[#This Row],[GRAND NUMBER77]]*2^32</f>
        <v>1431655765.3333333</v>
      </c>
    </row>
    <row r="373" spans="1:26" x14ac:dyDescent="0.25">
      <c r="A373" s="6">
        <v>370</v>
      </c>
      <c r="B373" s="10">
        <v>43955</v>
      </c>
      <c r="C373" s="6">
        <v>1</v>
      </c>
      <c r="D373" s="6">
        <v>5</v>
      </c>
      <c r="E373" s="6">
        <v>24</v>
      </c>
      <c r="F373" s="6">
        <v>26</v>
      </c>
      <c r="G373" s="6">
        <v>47</v>
      </c>
      <c r="H373" s="6">
        <v>5</v>
      </c>
      <c r="I373" s="5">
        <f>Table62[[#This Row],[NUMBER DRAWN 1]]</f>
        <v>1</v>
      </c>
      <c r="J373" s="5">
        <f>Table62[[#This Row],[NUMBER DRAWN 2]]</f>
        <v>5</v>
      </c>
      <c r="K373" s="5">
        <f>Table62[[#This Row],[NUMBER DRAWN 3]]</f>
        <v>24</v>
      </c>
      <c r="L373" s="5">
        <f>Table62[[#This Row],[NUMBER DRAWN 4]]</f>
        <v>26</v>
      </c>
      <c r="M373" s="5">
        <f>Table62[[#This Row],[NUMBER DRAWN 5]]</f>
        <v>47</v>
      </c>
      <c r="N373" s="5">
        <f>Table62[[#This Row],[GRAND NUMBER]]</f>
        <v>5</v>
      </c>
      <c r="O373" s="20">
        <f>Table62[[#This Row],[NUMBER DRAWN 12]]/48</f>
        <v>2.0833333333333332E-2</v>
      </c>
      <c r="P373" s="20">
        <f>Table62[[#This Row],[NUMBER DRAWN 23]]/48</f>
        <v>0.10416666666666667</v>
      </c>
      <c r="Q373" s="20">
        <f>Table62[[#This Row],[NUMBER DRAWN 34]]/48</f>
        <v>0.5</v>
      </c>
      <c r="R373" s="20">
        <f>Table62[[#This Row],[NUMBER DRAWN 45]]/48</f>
        <v>0.54166666666666663</v>
      </c>
      <c r="S373" s="20">
        <f>Table62[[#This Row],[NUMBER DRAWN 56]]/48</f>
        <v>0.97916666666666663</v>
      </c>
      <c r="T373" s="20">
        <f>Table62[[#This Row],[GRAND NUMBER7]]/6</f>
        <v>0.83333333333333337</v>
      </c>
      <c r="U373" s="23">
        <f>Table62[[#This Row],[NUMBER DRAWN 122]]*2^32</f>
        <v>89478485.333333328</v>
      </c>
      <c r="V373" s="23">
        <f>Table62[[#This Row],[NUMBER DRAWN 233]]*2^32</f>
        <v>447392426.66666669</v>
      </c>
      <c r="W373" s="23">
        <f>Table62[[#This Row],[NUMBER DRAWN 344]]*2^32</f>
        <v>2147483648</v>
      </c>
      <c r="X373" s="23">
        <f>Table62[[#This Row],[NUMBER DRAWN 455]]*2^32</f>
        <v>2326440618.6666665</v>
      </c>
      <c r="Y373" s="23">
        <f>Table62[[#This Row],[NUMBER DRAWN 566]]*2^32</f>
        <v>4205488810.6666665</v>
      </c>
      <c r="Z373" s="23">
        <f>Table62[[#This Row],[GRAND NUMBER77]]*2^32</f>
        <v>3579139413.3333335</v>
      </c>
    </row>
    <row r="374" spans="1:26" x14ac:dyDescent="0.25">
      <c r="A374" s="5">
        <v>371</v>
      </c>
      <c r="B374" s="9">
        <v>43958</v>
      </c>
      <c r="C374" s="5">
        <v>9</v>
      </c>
      <c r="D374" s="5">
        <v>12</v>
      </c>
      <c r="E374" s="5">
        <v>15</v>
      </c>
      <c r="F374" s="5">
        <v>38</v>
      </c>
      <c r="G374" s="5">
        <v>47</v>
      </c>
      <c r="H374" s="5">
        <v>2</v>
      </c>
      <c r="I374" s="5">
        <f>Table62[[#This Row],[NUMBER DRAWN 1]]</f>
        <v>9</v>
      </c>
      <c r="J374" s="5">
        <f>Table62[[#This Row],[NUMBER DRAWN 2]]</f>
        <v>12</v>
      </c>
      <c r="K374" s="5">
        <f>Table62[[#This Row],[NUMBER DRAWN 3]]</f>
        <v>15</v>
      </c>
      <c r="L374" s="5">
        <f>Table62[[#This Row],[NUMBER DRAWN 4]]</f>
        <v>38</v>
      </c>
      <c r="M374" s="5">
        <f>Table62[[#This Row],[NUMBER DRAWN 5]]</f>
        <v>47</v>
      </c>
      <c r="N374" s="5">
        <f>Table62[[#This Row],[GRAND NUMBER]]</f>
        <v>2</v>
      </c>
      <c r="O374" s="20">
        <f>Table62[[#This Row],[NUMBER DRAWN 12]]/48</f>
        <v>0.1875</v>
      </c>
      <c r="P374" s="20">
        <f>Table62[[#This Row],[NUMBER DRAWN 23]]/48</f>
        <v>0.25</v>
      </c>
      <c r="Q374" s="20">
        <f>Table62[[#This Row],[NUMBER DRAWN 34]]/48</f>
        <v>0.3125</v>
      </c>
      <c r="R374" s="20">
        <f>Table62[[#This Row],[NUMBER DRAWN 45]]/48</f>
        <v>0.79166666666666663</v>
      </c>
      <c r="S374" s="20">
        <f>Table62[[#This Row],[NUMBER DRAWN 56]]/48</f>
        <v>0.97916666666666663</v>
      </c>
      <c r="T374" s="20">
        <f>Table62[[#This Row],[GRAND NUMBER7]]/6</f>
        <v>0.33333333333333331</v>
      </c>
      <c r="U374" s="23">
        <f>Table62[[#This Row],[NUMBER DRAWN 122]]*2^32</f>
        <v>805306368</v>
      </c>
      <c r="V374" s="23">
        <f>Table62[[#This Row],[NUMBER DRAWN 233]]*2^32</f>
        <v>1073741824</v>
      </c>
      <c r="W374" s="23">
        <f>Table62[[#This Row],[NUMBER DRAWN 344]]*2^32</f>
        <v>1342177280</v>
      </c>
      <c r="X374" s="23">
        <f>Table62[[#This Row],[NUMBER DRAWN 455]]*2^32</f>
        <v>3400182442.6666665</v>
      </c>
      <c r="Y374" s="23">
        <f>Table62[[#This Row],[NUMBER DRAWN 566]]*2^32</f>
        <v>4205488810.6666665</v>
      </c>
      <c r="Z374" s="23">
        <f>Table62[[#This Row],[GRAND NUMBER77]]*2^32</f>
        <v>1431655765.3333333</v>
      </c>
    </row>
    <row r="375" spans="1:26" x14ac:dyDescent="0.25">
      <c r="A375" s="6">
        <v>372</v>
      </c>
      <c r="B375" s="10">
        <v>43962</v>
      </c>
      <c r="C375" s="6">
        <v>14</v>
      </c>
      <c r="D375" s="6">
        <v>18</v>
      </c>
      <c r="E375" s="6">
        <v>28</v>
      </c>
      <c r="F375" s="6">
        <v>45</v>
      </c>
      <c r="G375" s="6">
        <v>47</v>
      </c>
      <c r="H375" s="6">
        <v>1</v>
      </c>
      <c r="I375" s="5">
        <f>Table62[[#This Row],[NUMBER DRAWN 1]]</f>
        <v>14</v>
      </c>
      <c r="J375" s="5">
        <f>Table62[[#This Row],[NUMBER DRAWN 2]]</f>
        <v>18</v>
      </c>
      <c r="K375" s="5">
        <f>Table62[[#This Row],[NUMBER DRAWN 3]]</f>
        <v>28</v>
      </c>
      <c r="L375" s="5">
        <f>Table62[[#This Row],[NUMBER DRAWN 4]]</f>
        <v>45</v>
      </c>
      <c r="M375" s="5">
        <f>Table62[[#This Row],[NUMBER DRAWN 5]]</f>
        <v>47</v>
      </c>
      <c r="N375" s="5">
        <f>Table62[[#This Row],[GRAND NUMBER]]</f>
        <v>1</v>
      </c>
      <c r="O375" s="20">
        <f>Table62[[#This Row],[NUMBER DRAWN 12]]/48</f>
        <v>0.29166666666666669</v>
      </c>
      <c r="P375" s="20">
        <f>Table62[[#This Row],[NUMBER DRAWN 23]]/48</f>
        <v>0.375</v>
      </c>
      <c r="Q375" s="20">
        <f>Table62[[#This Row],[NUMBER DRAWN 34]]/48</f>
        <v>0.58333333333333337</v>
      </c>
      <c r="R375" s="20">
        <f>Table62[[#This Row],[NUMBER DRAWN 45]]/48</f>
        <v>0.9375</v>
      </c>
      <c r="S375" s="20">
        <f>Table62[[#This Row],[NUMBER DRAWN 56]]/48</f>
        <v>0.97916666666666663</v>
      </c>
      <c r="T375" s="20">
        <f>Table62[[#This Row],[GRAND NUMBER7]]/6</f>
        <v>0.16666666666666666</v>
      </c>
      <c r="U375" s="23">
        <f>Table62[[#This Row],[NUMBER DRAWN 122]]*2^32</f>
        <v>1252698794.6666667</v>
      </c>
      <c r="V375" s="23">
        <f>Table62[[#This Row],[NUMBER DRAWN 233]]*2^32</f>
        <v>1610612736</v>
      </c>
      <c r="W375" s="23">
        <f>Table62[[#This Row],[NUMBER DRAWN 344]]*2^32</f>
        <v>2505397589.3333335</v>
      </c>
      <c r="X375" s="23">
        <f>Table62[[#This Row],[NUMBER DRAWN 455]]*2^32</f>
        <v>4026531840</v>
      </c>
      <c r="Y375" s="23">
        <f>Table62[[#This Row],[NUMBER DRAWN 566]]*2^32</f>
        <v>4205488810.6666665</v>
      </c>
      <c r="Z375" s="23">
        <f>Table62[[#This Row],[GRAND NUMBER77]]*2^32</f>
        <v>715827882.66666663</v>
      </c>
    </row>
    <row r="376" spans="1:26" x14ac:dyDescent="0.25">
      <c r="A376" s="5">
        <v>373</v>
      </c>
      <c r="B376" s="9">
        <v>43965</v>
      </c>
      <c r="C376" s="5">
        <v>32</v>
      </c>
      <c r="D376" s="5">
        <v>35</v>
      </c>
      <c r="E376" s="5">
        <v>43</v>
      </c>
      <c r="F376" s="5">
        <v>45</v>
      </c>
      <c r="G376" s="5">
        <v>46</v>
      </c>
      <c r="H376" s="5">
        <v>3</v>
      </c>
      <c r="I376" s="5">
        <f>Table62[[#This Row],[NUMBER DRAWN 1]]</f>
        <v>32</v>
      </c>
      <c r="J376" s="5">
        <f>Table62[[#This Row],[NUMBER DRAWN 2]]</f>
        <v>35</v>
      </c>
      <c r="K376" s="5">
        <f>Table62[[#This Row],[NUMBER DRAWN 3]]</f>
        <v>43</v>
      </c>
      <c r="L376" s="5">
        <f>Table62[[#This Row],[NUMBER DRAWN 4]]</f>
        <v>45</v>
      </c>
      <c r="M376" s="5">
        <f>Table62[[#This Row],[NUMBER DRAWN 5]]</f>
        <v>46</v>
      </c>
      <c r="N376" s="5">
        <f>Table62[[#This Row],[GRAND NUMBER]]</f>
        <v>3</v>
      </c>
      <c r="O376" s="20">
        <f>Table62[[#This Row],[NUMBER DRAWN 12]]/48</f>
        <v>0.66666666666666663</v>
      </c>
      <c r="P376" s="20">
        <f>Table62[[#This Row],[NUMBER DRAWN 23]]/48</f>
        <v>0.72916666666666663</v>
      </c>
      <c r="Q376" s="20">
        <f>Table62[[#This Row],[NUMBER DRAWN 34]]/48</f>
        <v>0.89583333333333337</v>
      </c>
      <c r="R376" s="20">
        <f>Table62[[#This Row],[NUMBER DRAWN 45]]/48</f>
        <v>0.9375</v>
      </c>
      <c r="S376" s="20">
        <f>Table62[[#This Row],[NUMBER DRAWN 56]]/48</f>
        <v>0.95833333333333337</v>
      </c>
      <c r="T376" s="20">
        <f>Table62[[#This Row],[GRAND NUMBER7]]/6</f>
        <v>0.5</v>
      </c>
      <c r="U376" s="23">
        <f>Table62[[#This Row],[NUMBER DRAWN 122]]*2^32</f>
        <v>2863311530.6666665</v>
      </c>
      <c r="V376" s="23">
        <f>Table62[[#This Row],[NUMBER DRAWN 233]]*2^32</f>
        <v>3131746986.6666665</v>
      </c>
      <c r="W376" s="23">
        <f>Table62[[#This Row],[NUMBER DRAWN 344]]*2^32</f>
        <v>3847574869.3333335</v>
      </c>
      <c r="X376" s="23">
        <f>Table62[[#This Row],[NUMBER DRAWN 455]]*2^32</f>
        <v>4026531840</v>
      </c>
      <c r="Y376" s="23">
        <f>Table62[[#This Row],[NUMBER DRAWN 566]]*2^32</f>
        <v>4116010325.3333335</v>
      </c>
      <c r="Z376" s="23">
        <f>Table62[[#This Row],[GRAND NUMBER77]]*2^32</f>
        <v>2147483648</v>
      </c>
    </row>
    <row r="377" spans="1:26" x14ac:dyDescent="0.25">
      <c r="A377" s="6">
        <v>374</v>
      </c>
      <c r="B377" s="10">
        <v>43969</v>
      </c>
      <c r="C377" s="6">
        <v>3</v>
      </c>
      <c r="D377" s="6">
        <v>9</v>
      </c>
      <c r="E377" s="6">
        <v>10</v>
      </c>
      <c r="F377" s="6">
        <v>30</v>
      </c>
      <c r="G377" s="6">
        <v>41</v>
      </c>
      <c r="H377" s="6">
        <v>6</v>
      </c>
      <c r="I377" s="5">
        <f>Table62[[#This Row],[NUMBER DRAWN 1]]</f>
        <v>3</v>
      </c>
      <c r="J377" s="5">
        <f>Table62[[#This Row],[NUMBER DRAWN 2]]</f>
        <v>9</v>
      </c>
      <c r="K377" s="5">
        <f>Table62[[#This Row],[NUMBER DRAWN 3]]</f>
        <v>10</v>
      </c>
      <c r="L377" s="5">
        <f>Table62[[#This Row],[NUMBER DRAWN 4]]</f>
        <v>30</v>
      </c>
      <c r="M377" s="5">
        <f>Table62[[#This Row],[NUMBER DRAWN 5]]</f>
        <v>41</v>
      </c>
      <c r="N377" s="5">
        <f>Table62[[#This Row],[GRAND NUMBER]]</f>
        <v>6</v>
      </c>
      <c r="O377" s="20">
        <f>Table62[[#This Row],[NUMBER DRAWN 12]]/48</f>
        <v>6.25E-2</v>
      </c>
      <c r="P377" s="20">
        <f>Table62[[#This Row],[NUMBER DRAWN 23]]/48</f>
        <v>0.1875</v>
      </c>
      <c r="Q377" s="20">
        <f>Table62[[#This Row],[NUMBER DRAWN 34]]/48</f>
        <v>0.20833333333333334</v>
      </c>
      <c r="R377" s="20">
        <f>Table62[[#This Row],[NUMBER DRAWN 45]]/48</f>
        <v>0.625</v>
      </c>
      <c r="S377" s="20">
        <f>Table62[[#This Row],[NUMBER DRAWN 56]]/48</f>
        <v>0.85416666666666663</v>
      </c>
      <c r="T377" s="20">
        <f>Table62[[#This Row],[GRAND NUMBER7]]/6</f>
        <v>1</v>
      </c>
      <c r="U377" s="23">
        <f>Table62[[#This Row],[NUMBER DRAWN 122]]*2^32</f>
        <v>268435456</v>
      </c>
      <c r="V377" s="23">
        <f>Table62[[#This Row],[NUMBER DRAWN 233]]*2^32</f>
        <v>805306368</v>
      </c>
      <c r="W377" s="23">
        <f>Table62[[#This Row],[NUMBER DRAWN 344]]*2^32</f>
        <v>894784853.33333337</v>
      </c>
      <c r="X377" s="23">
        <f>Table62[[#This Row],[NUMBER DRAWN 455]]*2^32</f>
        <v>2684354560</v>
      </c>
      <c r="Y377" s="23">
        <f>Table62[[#This Row],[NUMBER DRAWN 566]]*2^32</f>
        <v>3668617898.6666665</v>
      </c>
      <c r="Z377" s="23">
        <f>Table62[[#This Row],[GRAND NUMBER77]]*2^32</f>
        <v>4294967296</v>
      </c>
    </row>
    <row r="378" spans="1:26" x14ac:dyDescent="0.25">
      <c r="A378" s="5">
        <v>375</v>
      </c>
      <c r="B378" s="9">
        <v>43972</v>
      </c>
      <c r="C378" s="5">
        <v>4</v>
      </c>
      <c r="D378" s="5">
        <v>26</v>
      </c>
      <c r="E378" s="5">
        <v>47</v>
      </c>
      <c r="F378" s="5">
        <v>48</v>
      </c>
      <c r="G378" s="5">
        <v>49</v>
      </c>
      <c r="H378" s="5">
        <v>2</v>
      </c>
      <c r="I378" s="5">
        <f>Table62[[#This Row],[NUMBER DRAWN 1]]</f>
        <v>4</v>
      </c>
      <c r="J378" s="5">
        <f>Table62[[#This Row],[NUMBER DRAWN 2]]</f>
        <v>26</v>
      </c>
      <c r="K378" s="5">
        <f>Table62[[#This Row],[NUMBER DRAWN 3]]</f>
        <v>47</v>
      </c>
      <c r="L378" s="5">
        <f>Table62[[#This Row],[NUMBER DRAWN 4]]</f>
        <v>48</v>
      </c>
      <c r="M378" s="5">
        <f>Table62[[#This Row],[NUMBER DRAWN 5]]</f>
        <v>49</v>
      </c>
      <c r="N378" s="5">
        <f>Table62[[#This Row],[GRAND NUMBER]]</f>
        <v>2</v>
      </c>
      <c r="O378" s="20">
        <f>Table62[[#This Row],[NUMBER DRAWN 12]]/48</f>
        <v>8.3333333333333329E-2</v>
      </c>
      <c r="P378" s="20">
        <f>Table62[[#This Row],[NUMBER DRAWN 23]]/48</f>
        <v>0.54166666666666663</v>
      </c>
      <c r="Q378" s="20">
        <f>Table62[[#This Row],[NUMBER DRAWN 34]]/48</f>
        <v>0.97916666666666663</v>
      </c>
      <c r="R378" s="20">
        <f>Table62[[#This Row],[NUMBER DRAWN 45]]/48</f>
        <v>1</v>
      </c>
      <c r="S378" s="20">
        <f>Table62[[#This Row],[NUMBER DRAWN 56]]/48</f>
        <v>1.0208333333333333</v>
      </c>
      <c r="T378" s="20">
        <f>Table62[[#This Row],[GRAND NUMBER7]]/6</f>
        <v>0.33333333333333331</v>
      </c>
      <c r="U378" s="23">
        <f>Table62[[#This Row],[NUMBER DRAWN 122]]*2^32</f>
        <v>357913941.33333331</v>
      </c>
      <c r="V378" s="23">
        <f>Table62[[#This Row],[NUMBER DRAWN 233]]*2^32</f>
        <v>2326440618.6666665</v>
      </c>
      <c r="W378" s="23">
        <f>Table62[[#This Row],[NUMBER DRAWN 344]]*2^32</f>
        <v>4205488810.6666665</v>
      </c>
      <c r="X378" s="23">
        <f>Table62[[#This Row],[NUMBER DRAWN 455]]*2^32</f>
        <v>4294967296</v>
      </c>
      <c r="Y378" s="23">
        <f>Table62[[#This Row],[NUMBER DRAWN 566]]*2^32</f>
        <v>4384445781.333333</v>
      </c>
      <c r="Z378" s="23">
        <f>Table62[[#This Row],[GRAND NUMBER77]]*2^32</f>
        <v>1431655765.3333333</v>
      </c>
    </row>
    <row r="379" spans="1:26" x14ac:dyDescent="0.25">
      <c r="A379" s="6">
        <v>376</v>
      </c>
      <c r="B379" s="10">
        <v>43976</v>
      </c>
      <c r="C379" s="6">
        <v>15</v>
      </c>
      <c r="D379" s="6">
        <v>35</v>
      </c>
      <c r="E379" s="6">
        <v>42</v>
      </c>
      <c r="F379" s="6">
        <v>43</v>
      </c>
      <c r="G379" s="6">
        <v>45</v>
      </c>
      <c r="H379" s="6">
        <v>7</v>
      </c>
      <c r="I379" s="5">
        <f>Table62[[#This Row],[NUMBER DRAWN 1]]</f>
        <v>15</v>
      </c>
      <c r="J379" s="5">
        <f>Table62[[#This Row],[NUMBER DRAWN 2]]</f>
        <v>35</v>
      </c>
      <c r="K379" s="5">
        <f>Table62[[#This Row],[NUMBER DRAWN 3]]</f>
        <v>42</v>
      </c>
      <c r="L379" s="5">
        <f>Table62[[#This Row],[NUMBER DRAWN 4]]</f>
        <v>43</v>
      </c>
      <c r="M379" s="5">
        <f>Table62[[#This Row],[NUMBER DRAWN 5]]</f>
        <v>45</v>
      </c>
      <c r="N379" s="5">
        <f>Table62[[#This Row],[GRAND NUMBER]]</f>
        <v>7</v>
      </c>
      <c r="O379" s="20">
        <f>Table62[[#This Row],[NUMBER DRAWN 12]]/48</f>
        <v>0.3125</v>
      </c>
      <c r="P379" s="20">
        <f>Table62[[#This Row],[NUMBER DRAWN 23]]/48</f>
        <v>0.72916666666666663</v>
      </c>
      <c r="Q379" s="20">
        <f>Table62[[#This Row],[NUMBER DRAWN 34]]/48</f>
        <v>0.875</v>
      </c>
      <c r="R379" s="20">
        <f>Table62[[#This Row],[NUMBER DRAWN 45]]/48</f>
        <v>0.89583333333333337</v>
      </c>
      <c r="S379" s="20">
        <f>Table62[[#This Row],[NUMBER DRAWN 56]]/48</f>
        <v>0.9375</v>
      </c>
      <c r="T379" s="20">
        <f>Table62[[#This Row],[GRAND NUMBER7]]/6</f>
        <v>1.1666666666666667</v>
      </c>
      <c r="U379" s="23">
        <f>Table62[[#This Row],[NUMBER DRAWN 122]]*2^32</f>
        <v>1342177280</v>
      </c>
      <c r="V379" s="23">
        <f>Table62[[#This Row],[NUMBER DRAWN 233]]*2^32</f>
        <v>3131746986.6666665</v>
      </c>
      <c r="W379" s="23">
        <f>Table62[[#This Row],[NUMBER DRAWN 344]]*2^32</f>
        <v>3758096384</v>
      </c>
      <c r="X379" s="23">
        <f>Table62[[#This Row],[NUMBER DRAWN 455]]*2^32</f>
        <v>3847574869.3333335</v>
      </c>
      <c r="Y379" s="23">
        <f>Table62[[#This Row],[NUMBER DRAWN 566]]*2^32</f>
        <v>4026531840</v>
      </c>
      <c r="Z379" s="23">
        <f>Table62[[#This Row],[GRAND NUMBER77]]*2^32</f>
        <v>5010795178.666667</v>
      </c>
    </row>
    <row r="380" spans="1:26" x14ac:dyDescent="0.25">
      <c r="A380" s="5">
        <v>377</v>
      </c>
      <c r="B380" s="9">
        <v>43979</v>
      </c>
      <c r="C380" s="5">
        <v>11</v>
      </c>
      <c r="D380" s="5">
        <v>12</v>
      </c>
      <c r="E380" s="5">
        <v>36</v>
      </c>
      <c r="F380" s="5">
        <v>39</v>
      </c>
      <c r="G380" s="5">
        <v>46</v>
      </c>
      <c r="H380" s="5">
        <v>1</v>
      </c>
      <c r="I380" s="5">
        <f>Table62[[#This Row],[NUMBER DRAWN 1]]</f>
        <v>11</v>
      </c>
      <c r="J380" s="5">
        <f>Table62[[#This Row],[NUMBER DRAWN 2]]</f>
        <v>12</v>
      </c>
      <c r="K380" s="5">
        <f>Table62[[#This Row],[NUMBER DRAWN 3]]</f>
        <v>36</v>
      </c>
      <c r="L380" s="5">
        <f>Table62[[#This Row],[NUMBER DRAWN 4]]</f>
        <v>39</v>
      </c>
      <c r="M380" s="5">
        <f>Table62[[#This Row],[NUMBER DRAWN 5]]</f>
        <v>46</v>
      </c>
      <c r="N380" s="5">
        <f>Table62[[#This Row],[GRAND NUMBER]]</f>
        <v>1</v>
      </c>
      <c r="O380" s="20">
        <f>Table62[[#This Row],[NUMBER DRAWN 12]]/48</f>
        <v>0.22916666666666666</v>
      </c>
      <c r="P380" s="20">
        <f>Table62[[#This Row],[NUMBER DRAWN 23]]/48</f>
        <v>0.25</v>
      </c>
      <c r="Q380" s="20">
        <f>Table62[[#This Row],[NUMBER DRAWN 34]]/48</f>
        <v>0.75</v>
      </c>
      <c r="R380" s="20">
        <f>Table62[[#This Row],[NUMBER DRAWN 45]]/48</f>
        <v>0.8125</v>
      </c>
      <c r="S380" s="20">
        <f>Table62[[#This Row],[NUMBER DRAWN 56]]/48</f>
        <v>0.95833333333333337</v>
      </c>
      <c r="T380" s="20">
        <f>Table62[[#This Row],[GRAND NUMBER7]]/6</f>
        <v>0.16666666666666666</v>
      </c>
      <c r="U380" s="23">
        <f>Table62[[#This Row],[NUMBER DRAWN 122]]*2^32</f>
        <v>984263338.66666663</v>
      </c>
      <c r="V380" s="23">
        <f>Table62[[#This Row],[NUMBER DRAWN 233]]*2^32</f>
        <v>1073741824</v>
      </c>
      <c r="W380" s="23">
        <f>Table62[[#This Row],[NUMBER DRAWN 344]]*2^32</f>
        <v>3221225472</v>
      </c>
      <c r="X380" s="23">
        <f>Table62[[#This Row],[NUMBER DRAWN 455]]*2^32</f>
        <v>3489660928</v>
      </c>
      <c r="Y380" s="23">
        <f>Table62[[#This Row],[NUMBER DRAWN 566]]*2^32</f>
        <v>4116010325.3333335</v>
      </c>
      <c r="Z380" s="23">
        <f>Table62[[#This Row],[GRAND NUMBER77]]*2^32</f>
        <v>715827882.66666663</v>
      </c>
    </row>
    <row r="381" spans="1:26" x14ac:dyDescent="0.25">
      <c r="A381" s="6">
        <v>378</v>
      </c>
      <c r="B381" s="10">
        <v>43983</v>
      </c>
      <c r="C381" s="6">
        <v>6</v>
      </c>
      <c r="D381" s="6">
        <v>22</v>
      </c>
      <c r="E381" s="6">
        <v>35</v>
      </c>
      <c r="F381" s="6">
        <v>38</v>
      </c>
      <c r="G381" s="6">
        <v>47</v>
      </c>
      <c r="H381" s="6">
        <v>5</v>
      </c>
      <c r="I381" s="5">
        <f>Table62[[#This Row],[NUMBER DRAWN 1]]</f>
        <v>6</v>
      </c>
      <c r="J381" s="5">
        <f>Table62[[#This Row],[NUMBER DRAWN 2]]</f>
        <v>22</v>
      </c>
      <c r="K381" s="5">
        <f>Table62[[#This Row],[NUMBER DRAWN 3]]</f>
        <v>35</v>
      </c>
      <c r="L381" s="5">
        <f>Table62[[#This Row],[NUMBER DRAWN 4]]</f>
        <v>38</v>
      </c>
      <c r="M381" s="5">
        <f>Table62[[#This Row],[NUMBER DRAWN 5]]</f>
        <v>47</v>
      </c>
      <c r="N381" s="5">
        <f>Table62[[#This Row],[GRAND NUMBER]]</f>
        <v>5</v>
      </c>
      <c r="O381" s="20">
        <f>Table62[[#This Row],[NUMBER DRAWN 12]]/48</f>
        <v>0.125</v>
      </c>
      <c r="P381" s="20">
        <f>Table62[[#This Row],[NUMBER DRAWN 23]]/48</f>
        <v>0.45833333333333331</v>
      </c>
      <c r="Q381" s="20">
        <f>Table62[[#This Row],[NUMBER DRAWN 34]]/48</f>
        <v>0.72916666666666663</v>
      </c>
      <c r="R381" s="20">
        <f>Table62[[#This Row],[NUMBER DRAWN 45]]/48</f>
        <v>0.79166666666666663</v>
      </c>
      <c r="S381" s="20">
        <f>Table62[[#This Row],[NUMBER DRAWN 56]]/48</f>
        <v>0.97916666666666663</v>
      </c>
      <c r="T381" s="20">
        <f>Table62[[#This Row],[GRAND NUMBER7]]/6</f>
        <v>0.83333333333333337</v>
      </c>
      <c r="U381" s="23">
        <f>Table62[[#This Row],[NUMBER DRAWN 122]]*2^32</f>
        <v>536870912</v>
      </c>
      <c r="V381" s="23">
        <f>Table62[[#This Row],[NUMBER DRAWN 233]]*2^32</f>
        <v>1968526677.3333333</v>
      </c>
      <c r="W381" s="23">
        <f>Table62[[#This Row],[NUMBER DRAWN 344]]*2^32</f>
        <v>3131746986.6666665</v>
      </c>
      <c r="X381" s="23">
        <f>Table62[[#This Row],[NUMBER DRAWN 455]]*2^32</f>
        <v>3400182442.6666665</v>
      </c>
      <c r="Y381" s="23">
        <f>Table62[[#This Row],[NUMBER DRAWN 566]]*2^32</f>
        <v>4205488810.6666665</v>
      </c>
      <c r="Z381" s="23">
        <f>Table62[[#This Row],[GRAND NUMBER77]]*2^32</f>
        <v>3579139413.3333335</v>
      </c>
    </row>
    <row r="382" spans="1:26" x14ac:dyDescent="0.25">
      <c r="A382" s="5">
        <v>379</v>
      </c>
      <c r="B382" s="9">
        <v>43986</v>
      </c>
      <c r="C382" s="5">
        <v>6</v>
      </c>
      <c r="D382" s="5">
        <v>21</v>
      </c>
      <c r="E382" s="5">
        <v>25</v>
      </c>
      <c r="F382" s="5">
        <v>34</v>
      </c>
      <c r="G382" s="5">
        <v>38</v>
      </c>
      <c r="H382" s="5">
        <v>7</v>
      </c>
      <c r="I382" s="5">
        <f>Table62[[#This Row],[NUMBER DRAWN 1]]</f>
        <v>6</v>
      </c>
      <c r="J382" s="5">
        <f>Table62[[#This Row],[NUMBER DRAWN 2]]</f>
        <v>21</v>
      </c>
      <c r="K382" s="5">
        <f>Table62[[#This Row],[NUMBER DRAWN 3]]</f>
        <v>25</v>
      </c>
      <c r="L382" s="5">
        <f>Table62[[#This Row],[NUMBER DRAWN 4]]</f>
        <v>34</v>
      </c>
      <c r="M382" s="5">
        <f>Table62[[#This Row],[NUMBER DRAWN 5]]</f>
        <v>38</v>
      </c>
      <c r="N382" s="5">
        <f>Table62[[#This Row],[GRAND NUMBER]]</f>
        <v>7</v>
      </c>
      <c r="O382" s="20">
        <f>Table62[[#This Row],[NUMBER DRAWN 12]]/48</f>
        <v>0.125</v>
      </c>
      <c r="P382" s="20">
        <f>Table62[[#This Row],[NUMBER DRAWN 23]]/48</f>
        <v>0.4375</v>
      </c>
      <c r="Q382" s="20">
        <f>Table62[[#This Row],[NUMBER DRAWN 34]]/48</f>
        <v>0.52083333333333337</v>
      </c>
      <c r="R382" s="20">
        <f>Table62[[#This Row],[NUMBER DRAWN 45]]/48</f>
        <v>0.70833333333333337</v>
      </c>
      <c r="S382" s="20">
        <f>Table62[[#This Row],[NUMBER DRAWN 56]]/48</f>
        <v>0.79166666666666663</v>
      </c>
      <c r="T382" s="20">
        <f>Table62[[#This Row],[GRAND NUMBER7]]/6</f>
        <v>1.1666666666666667</v>
      </c>
      <c r="U382" s="23">
        <f>Table62[[#This Row],[NUMBER DRAWN 122]]*2^32</f>
        <v>536870912</v>
      </c>
      <c r="V382" s="23">
        <f>Table62[[#This Row],[NUMBER DRAWN 233]]*2^32</f>
        <v>1879048192</v>
      </c>
      <c r="W382" s="23">
        <f>Table62[[#This Row],[NUMBER DRAWN 344]]*2^32</f>
        <v>2236962133.3333335</v>
      </c>
      <c r="X382" s="23">
        <f>Table62[[#This Row],[NUMBER DRAWN 455]]*2^32</f>
        <v>3042268501.3333335</v>
      </c>
      <c r="Y382" s="23">
        <f>Table62[[#This Row],[NUMBER DRAWN 566]]*2^32</f>
        <v>3400182442.6666665</v>
      </c>
      <c r="Z382" s="23">
        <f>Table62[[#This Row],[GRAND NUMBER77]]*2^32</f>
        <v>5010795178.666667</v>
      </c>
    </row>
    <row r="383" spans="1:26" x14ac:dyDescent="0.25">
      <c r="A383" s="6">
        <v>380</v>
      </c>
      <c r="B383" s="10">
        <v>43990</v>
      </c>
      <c r="C383" s="6">
        <v>12</v>
      </c>
      <c r="D383" s="6">
        <v>19</v>
      </c>
      <c r="E383" s="6">
        <v>34</v>
      </c>
      <c r="F383" s="6">
        <v>35</v>
      </c>
      <c r="G383" s="6">
        <v>48</v>
      </c>
      <c r="H383" s="6">
        <v>7</v>
      </c>
      <c r="I383" s="5">
        <f>Table62[[#This Row],[NUMBER DRAWN 1]]</f>
        <v>12</v>
      </c>
      <c r="J383" s="5">
        <f>Table62[[#This Row],[NUMBER DRAWN 2]]</f>
        <v>19</v>
      </c>
      <c r="K383" s="5">
        <f>Table62[[#This Row],[NUMBER DRAWN 3]]</f>
        <v>34</v>
      </c>
      <c r="L383" s="5">
        <f>Table62[[#This Row],[NUMBER DRAWN 4]]</f>
        <v>35</v>
      </c>
      <c r="M383" s="5">
        <f>Table62[[#This Row],[NUMBER DRAWN 5]]</f>
        <v>48</v>
      </c>
      <c r="N383" s="5">
        <f>Table62[[#This Row],[GRAND NUMBER]]</f>
        <v>7</v>
      </c>
      <c r="O383" s="20">
        <f>Table62[[#This Row],[NUMBER DRAWN 12]]/48</f>
        <v>0.25</v>
      </c>
      <c r="P383" s="20">
        <f>Table62[[#This Row],[NUMBER DRAWN 23]]/48</f>
        <v>0.39583333333333331</v>
      </c>
      <c r="Q383" s="20">
        <f>Table62[[#This Row],[NUMBER DRAWN 34]]/48</f>
        <v>0.70833333333333337</v>
      </c>
      <c r="R383" s="20">
        <f>Table62[[#This Row],[NUMBER DRAWN 45]]/48</f>
        <v>0.72916666666666663</v>
      </c>
      <c r="S383" s="20">
        <f>Table62[[#This Row],[NUMBER DRAWN 56]]/48</f>
        <v>1</v>
      </c>
      <c r="T383" s="20">
        <f>Table62[[#This Row],[GRAND NUMBER7]]/6</f>
        <v>1.1666666666666667</v>
      </c>
      <c r="U383" s="23">
        <f>Table62[[#This Row],[NUMBER DRAWN 122]]*2^32</f>
        <v>1073741824</v>
      </c>
      <c r="V383" s="23">
        <f>Table62[[#This Row],[NUMBER DRAWN 233]]*2^32</f>
        <v>1700091221.3333333</v>
      </c>
      <c r="W383" s="23">
        <f>Table62[[#This Row],[NUMBER DRAWN 344]]*2^32</f>
        <v>3042268501.3333335</v>
      </c>
      <c r="X383" s="23">
        <f>Table62[[#This Row],[NUMBER DRAWN 455]]*2^32</f>
        <v>3131746986.6666665</v>
      </c>
      <c r="Y383" s="23">
        <f>Table62[[#This Row],[NUMBER DRAWN 566]]*2^32</f>
        <v>4294967296</v>
      </c>
      <c r="Z383" s="23">
        <f>Table62[[#This Row],[GRAND NUMBER77]]*2^32</f>
        <v>5010795178.666667</v>
      </c>
    </row>
    <row r="384" spans="1:26" x14ac:dyDescent="0.25">
      <c r="A384" s="5">
        <v>381</v>
      </c>
      <c r="B384" s="9">
        <v>43993</v>
      </c>
      <c r="C384" s="5">
        <v>3</v>
      </c>
      <c r="D384" s="5">
        <v>4</v>
      </c>
      <c r="E384" s="5">
        <v>10</v>
      </c>
      <c r="F384" s="5">
        <v>25</v>
      </c>
      <c r="G384" s="5">
        <v>32</v>
      </c>
      <c r="H384" s="5">
        <v>6</v>
      </c>
      <c r="I384" s="5">
        <f>Table62[[#This Row],[NUMBER DRAWN 1]]</f>
        <v>3</v>
      </c>
      <c r="J384" s="5">
        <f>Table62[[#This Row],[NUMBER DRAWN 2]]</f>
        <v>4</v>
      </c>
      <c r="K384" s="5">
        <f>Table62[[#This Row],[NUMBER DRAWN 3]]</f>
        <v>10</v>
      </c>
      <c r="L384" s="5">
        <f>Table62[[#This Row],[NUMBER DRAWN 4]]</f>
        <v>25</v>
      </c>
      <c r="M384" s="5">
        <f>Table62[[#This Row],[NUMBER DRAWN 5]]</f>
        <v>32</v>
      </c>
      <c r="N384" s="5">
        <f>Table62[[#This Row],[GRAND NUMBER]]</f>
        <v>6</v>
      </c>
      <c r="O384" s="20">
        <f>Table62[[#This Row],[NUMBER DRAWN 12]]/48</f>
        <v>6.25E-2</v>
      </c>
      <c r="P384" s="20">
        <f>Table62[[#This Row],[NUMBER DRAWN 23]]/48</f>
        <v>8.3333333333333329E-2</v>
      </c>
      <c r="Q384" s="20">
        <f>Table62[[#This Row],[NUMBER DRAWN 34]]/48</f>
        <v>0.20833333333333334</v>
      </c>
      <c r="R384" s="20">
        <f>Table62[[#This Row],[NUMBER DRAWN 45]]/48</f>
        <v>0.52083333333333337</v>
      </c>
      <c r="S384" s="20">
        <f>Table62[[#This Row],[NUMBER DRAWN 56]]/48</f>
        <v>0.66666666666666663</v>
      </c>
      <c r="T384" s="20">
        <f>Table62[[#This Row],[GRAND NUMBER7]]/6</f>
        <v>1</v>
      </c>
      <c r="U384" s="23">
        <f>Table62[[#This Row],[NUMBER DRAWN 122]]*2^32</f>
        <v>268435456</v>
      </c>
      <c r="V384" s="23">
        <f>Table62[[#This Row],[NUMBER DRAWN 233]]*2^32</f>
        <v>357913941.33333331</v>
      </c>
      <c r="W384" s="23">
        <f>Table62[[#This Row],[NUMBER DRAWN 344]]*2^32</f>
        <v>894784853.33333337</v>
      </c>
      <c r="X384" s="23">
        <f>Table62[[#This Row],[NUMBER DRAWN 455]]*2^32</f>
        <v>2236962133.3333335</v>
      </c>
      <c r="Y384" s="23">
        <f>Table62[[#This Row],[NUMBER DRAWN 566]]*2^32</f>
        <v>2863311530.6666665</v>
      </c>
      <c r="Z384" s="23">
        <f>Table62[[#This Row],[GRAND NUMBER77]]*2^32</f>
        <v>4294967296</v>
      </c>
    </row>
    <row r="385" spans="1:26" x14ac:dyDescent="0.25">
      <c r="A385" s="6">
        <v>382</v>
      </c>
      <c r="B385" s="10">
        <v>43997</v>
      </c>
      <c r="C385" s="6">
        <v>23</v>
      </c>
      <c r="D385" s="6">
        <v>30</v>
      </c>
      <c r="E385" s="6">
        <v>38</v>
      </c>
      <c r="F385" s="6">
        <v>40</v>
      </c>
      <c r="G385" s="6">
        <v>43</v>
      </c>
      <c r="H385" s="6">
        <v>6</v>
      </c>
      <c r="I385" s="5">
        <f>Table62[[#This Row],[NUMBER DRAWN 1]]</f>
        <v>23</v>
      </c>
      <c r="J385" s="5">
        <f>Table62[[#This Row],[NUMBER DRAWN 2]]</f>
        <v>30</v>
      </c>
      <c r="K385" s="5">
        <f>Table62[[#This Row],[NUMBER DRAWN 3]]</f>
        <v>38</v>
      </c>
      <c r="L385" s="5">
        <f>Table62[[#This Row],[NUMBER DRAWN 4]]</f>
        <v>40</v>
      </c>
      <c r="M385" s="5">
        <f>Table62[[#This Row],[NUMBER DRAWN 5]]</f>
        <v>43</v>
      </c>
      <c r="N385" s="5">
        <f>Table62[[#This Row],[GRAND NUMBER]]</f>
        <v>6</v>
      </c>
      <c r="O385" s="20">
        <f>Table62[[#This Row],[NUMBER DRAWN 12]]/48</f>
        <v>0.47916666666666669</v>
      </c>
      <c r="P385" s="20">
        <f>Table62[[#This Row],[NUMBER DRAWN 23]]/48</f>
        <v>0.625</v>
      </c>
      <c r="Q385" s="20">
        <f>Table62[[#This Row],[NUMBER DRAWN 34]]/48</f>
        <v>0.79166666666666663</v>
      </c>
      <c r="R385" s="20">
        <f>Table62[[#This Row],[NUMBER DRAWN 45]]/48</f>
        <v>0.83333333333333337</v>
      </c>
      <c r="S385" s="20">
        <f>Table62[[#This Row],[NUMBER DRAWN 56]]/48</f>
        <v>0.89583333333333337</v>
      </c>
      <c r="T385" s="20">
        <f>Table62[[#This Row],[GRAND NUMBER7]]/6</f>
        <v>1</v>
      </c>
      <c r="U385" s="23">
        <f>Table62[[#This Row],[NUMBER DRAWN 122]]*2^32</f>
        <v>2058005162.6666667</v>
      </c>
      <c r="V385" s="23">
        <f>Table62[[#This Row],[NUMBER DRAWN 233]]*2^32</f>
        <v>2684354560</v>
      </c>
      <c r="W385" s="23">
        <f>Table62[[#This Row],[NUMBER DRAWN 344]]*2^32</f>
        <v>3400182442.6666665</v>
      </c>
      <c r="X385" s="23">
        <f>Table62[[#This Row],[NUMBER DRAWN 455]]*2^32</f>
        <v>3579139413.3333335</v>
      </c>
      <c r="Y385" s="23">
        <f>Table62[[#This Row],[NUMBER DRAWN 566]]*2^32</f>
        <v>3847574869.3333335</v>
      </c>
      <c r="Z385" s="23">
        <f>Table62[[#This Row],[GRAND NUMBER77]]*2^32</f>
        <v>4294967296</v>
      </c>
    </row>
    <row r="386" spans="1:26" x14ac:dyDescent="0.25">
      <c r="A386" s="5">
        <v>383</v>
      </c>
      <c r="B386" s="9">
        <v>44000</v>
      </c>
      <c r="C386" s="5">
        <v>4</v>
      </c>
      <c r="D386" s="5">
        <v>18</v>
      </c>
      <c r="E386" s="5">
        <v>25</v>
      </c>
      <c r="F386" s="5">
        <v>26</v>
      </c>
      <c r="G386" s="5">
        <v>46</v>
      </c>
      <c r="H386" s="5">
        <v>5</v>
      </c>
      <c r="I386" s="5">
        <f>Table62[[#This Row],[NUMBER DRAWN 1]]</f>
        <v>4</v>
      </c>
      <c r="J386" s="5">
        <f>Table62[[#This Row],[NUMBER DRAWN 2]]</f>
        <v>18</v>
      </c>
      <c r="K386" s="5">
        <f>Table62[[#This Row],[NUMBER DRAWN 3]]</f>
        <v>25</v>
      </c>
      <c r="L386" s="5">
        <f>Table62[[#This Row],[NUMBER DRAWN 4]]</f>
        <v>26</v>
      </c>
      <c r="M386" s="5">
        <f>Table62[[#This Row],[NUMBER DRAWN 5]]</f>
        <v>46</v>
      </c>
      <c r="N386" s="5">
        <f>Table62[[#This Row],[GRAND NUMBER]]</f>
        <v>5</v>
      </c>
      <c r="O386" s="20">
        <f>Table62[[#This Row],[NUMBER DRAWN 12]]/48</f>
        <v>8.3333333333333329E-2</v>
      </c>
      <c r="P386" s="20">
        <f>Table62[[#This Row],[NUMBER DRAWN 23]]/48</f>
        <v>0.375</v>
      </c>
      <c r="Q386" s="20">
        <f>Table62[[#This Row],[NUMBER DRAWN 34]]/48</f>
        <v>0.52083333333333337</v>
      </c>
      <c r="R386" s="20">
        <f>Table62[[#This Row],[NUMBER DRAWN 45]]/48</f>
        <v>0.54166666666666663</v>
      </c>
      <c r="S386" s="20">
        <f>Table62[[#This Row],[NUMBER DRAWN 56]]/48</f>
        <v>0.95833333333333337</v>
      </c>
      <c r="T386" s="20">
        <f>Table62[[#This Row],[GRAND NUMBER7]]/6</f>
        <v>0.83333333333333337</v>
      </c>
      <c r="U386" s="23">
        <f>Table62[[#This Row],[NUMBER DRAWN 122]]*2^32</f>
        <v>357913941.33333331</v>
      </c>
      <c r="V386" s="23">
        <f>Table62[[#This Row],[NUMBER DRAWN 233]]*2^32</f>
        <v>1610612736</v>
      </c>
      <c r="W386" s="23">
        <f>Table62[[#This Row],[NUMBER DRAWN 344]]*2^32</f>
        <v>2236962133.3333335</v>
      </c>
      <c r="X386" s="23">
        <f>Table62[[#This Row],[NUMBER DRAWN 455]]*2^32</f>
        <v>2326440618.6666665</v>
      </c>
      <c r="Y386" s="23">
        <f>Table62[[#This Row],[NUMBER DRAWN 566]]*2^32</f>
        <v>4116010325.3333335</v>
      </c>
      <c r="Z386" s="23">
        <f>Table62[[#This Row],[GRAND NUMBER77]]*2^32</f>
        <v>3579139413.3333335</v>
      </c>
    </row>
    <row r="387" spans="1:26" x14ac:dyDescent="0.25">
      <c r="A387" s="6">
        <v>384</v>
      </c>
      <c r="B387" s="10">
        <v>44004</v>
      </c>
      <c r="C387" s="6">
        <v>2</v>
      </c>
      <c r="D387" s="6">
        <v>4</v>
      </c>
      <c r="E387" s="6">
        <v>28</v>
      </c>
      <c r="F387" s="6">
        <v>35</v>
      </c>
      <c r="G387" s="6">
        <v>38</v>
      </c>
      <c r="H387" s="6">
        <v>1</v>
      </c>
      <c r="I387" s="5">
        <f>Table62[[#This Row],[NUMBER DRAWN 1]]</f>
        <v>2</v>
      </c>
      <c r="J387" s="5">
        <f>Table62[[#This Row],[NUMBER DRAWN 2]]</f>
        <v>4</v>
      </c>
      <c r="K387" s="5">
        <f>Table62[[#This Row],[NUMBER DRAWN 3]]</f>
        <v>28</v>
      </c>
      <c r="L387" s="5">
        <f>Table62[[#This Row],[NUMBER DRAWN 4]]</f>
        <v>35</v>
      </c>
      <c r="M387" s="5">
        <f>Table62[[#This Row],[NUMBER DRAWN 5]]</f>
        <v>38</v>
      </c>
      <c r="N387" s="5">
        <f>Table62[[#This Row],[GRAND NUMBER]]</f>
        <v>1</v>
      </c>
      <c r="O387" s="20">
        <f>Table62[[#This Row],[NUMBER DRAWN 12]]/48</f>
        <v>4.1666666666666664E-2</v>
      </c>
      <c r="P387" s="20">
        <f>Table62[[#This Row],[NUMBER DRAWN 23]]/48</f>
        <v>8.3333333333333329E-2</v>
      </c>
      <c r="Q387" s="20">
        <f>Table62[[#This Row],[NUMBER DRAWN 34]]/48</f>
        <v>0.58333333333333337</v>
      </c>
      <c r="R387" s="20">
        <f>Table62[[#This Row],[NUMBER DRAWN 45]]/48</f>
        <v>0.72916666666666663</v>
      </c>
      <c r="S387" s="20">
        <f>Table62[[#This Row],[NUMBER DRAWN 56]]/48</f>
        <v>0.79166666666666663</v>
      </c>
      <c r="T387" s="20">
        <f>Table62[[#This Row],[GRAND NUMBER7]]/6</f>
        <v>0.16666666666666666</v>
      </c>
      <c r="U387" s="23">
        <f>Table62[[#This Row],[NUMBER DRAWN 122]]*2^32</f>
        <v>178956970.66666666</v>
      </c>
      <c r="V387" s="23">
        <f>Table62[[#This Row],[NUMBER DRAWN 233]]*2^32</f>
        <v>357913941.33333331</v>
      </c>
      <c r="W387" s="23">
        <f>Table62[[#This Row],[NUMBER DRAWN 344]]*2^32</f>
        <v>2505397589.3333335</v>
      </c>
      <c r="X387" s="23">
        <f>Table62[[#This Row],[NUMBER DRAWN 455]]*2^32</f>
        <v>3131746986.6666665</v>
      </c>
      <c r="Y387" s="23">
        <f>Table62[[#This Row],[NUMBER DRAWN 566]]*2^32</f>
        <v>3400182442.6666665</v>
      </c>
      <c r="Z387" s="23">
        <f>Table62[[#This Row],[GRAND NUMBER77]]*2^32</f>
        <v>715827882.66666663</v>
      </c>
    </row>
    <row r="388" spans="1:26" x14ac:dyDescent="0.25">
      <c r="A388" s="5">
        <v>385</v>
      </c>
      <c r="B388" s="9">
        <v>44007</v>
      </c>
      <c r="C388" s="5">
        <v>25</v>
      </c>
      <c r="D388" s="5">
        <v>28</v>
      </c>
      <c r="E388" s="5">
        <v>30</v>
      </c>
      <c r="F388" s="5">
        <v>48</v>
      </c>
      <c r="G388" s="5">
        <v>49</v>
      </c>
      <c r="H388" s="5">
        <v>3</v>
      </c>
      <c r="I388" s="5">
        <f>Table62[[#This Row],[NUMBER DRAWN 1]]</f>
        <v>25</v>
      </c>
      <c r="J388" s="5">
        <f>Table62[[#This Row],[NUMBER DRAWN 2]]</f>
        <v>28</v>
      </c>
      <c r="K388" s="5">
        <f>Table62[[#This Row],[NUMBER DRAWN 3]]</f>
        <v>30</v>
      </c>
      <c r="L388" s="5">
        <f>Table62[[#This Row],[NUMBER DRAWN 4]]</f>
        <v>48</v>
      </c>
      <c r="M388" s="5">
        <f>Table62[[#This Row],[NUMBER DRAWN 5]]</f>
        <v>49</v>
      </c>
      <c r="N388" s="5">
        <f>Table62[[#This Row],[GRAND NUMBER]]</f>
        <v>3</v>
      </c>
      <c r="O388" s="20">
        <f>Table62[[#This Row],[NUMBER DRAWN 12]]/48</f>
        <v>0.52083333333333337</v>
      </c>
      <c r="P388" s="20">
        <f>Table62[[#This Row],[NUMBER DRAWN 23]]/48</f>
        <v>0.58333333333333337</v>
      </c>
      <c r="Q388" s="20">
        <f>Table62[[#This Row],[NUMBER DRAWN 34]]/48</f>
        <v>0.625</v>
      </c>
      <c r="R388" s="20">
        <f>Table62[[#This Row],[NUMBER DRAWN 45]]/48</f>
        <v>1</v>
      </c>
      <c r="S388" s="20">
        <f>Table62[[#This Row],[NUMBER DRAWN 56]]/48</f>
        <v>1.0208333333333333</v>
      </c>
      <c r="T388" s="20">
        <f>Table62[[#This Row],[GRAND NUMBER7]]/6</f>
        <v>0.5</v>
      </c>
      <c r="U388" s="23">
        <f>Table62[[#This Row],[NUMBER DRAWN 122]]*2^32</f>
        <v>2236962133.3333335</v>
      </c>
      <c r="V388" s="23">
        <f>Table62[[#This Row],[NUMBER DRAWN 233]]*2^32</f>
        <v>2505397589.3333335</v>
      </c>
      <c r="W388" s="23">
        <f>Table62[[#This Row],[NUMBER DRAWN 344]]*2^32</f>
        <v>2684354560</v>
      </c>
      <c r="X388" s="23">
        <f>Table62[[#This Row],[NUMBER DRAWN 455]]*2^32</f>
        <v>4294967296</v>
      </c>
      <c r="Y388" s="23">
        <f>Table62[[#This Row],[NUMBER DRAWN 566]]*2^32</f>
        <v>4384445781.333333</v>
      </c>
      <c r="Z388" s="23">
        <f>Table62[[#This Row],[GRAND NUMBER77]]*2^32</f>
        <v>2147483648</v>
      </c>
    </row>
    <row r="389" spans="1:26" x14ac:dyDescent="0.25">
      <c r="A389" s="6">
        <v>386</v>
      </c>
      <c r="B389" s="10">
        <v>44011</v>
      </c>
      <c r="C389" s="6">
        <v>2</v>
      </c>
      <c r="D389" s="6">
        <v>12</v>
      </c>
      <c r="E389" s="6">
        <v>13</v>
      </c>
      <c r="F389" s="6">
        <v>20</v>
      </c>
      <c r="G389" s="6">
        <v>34</v>
      </c>
      <c r="H389" s="6">
        <v>3</v>
      </c>
      <c r="I389" s="5">
        <f>Table62[[#This Row],[NUMBER DRAWN 1]]</f>
        <v>2</v>
      </c>
      <c r="J389" s="5">
        <f>Table62[[#This Row],[NUMBER DRAWN 2]]</f>
        <v>12</v>
      </c>
      <c r="K389" s="5">
        <f>Table62[[#This Row],[NUMBER DRAWN 3]]</f>
        <v>13</v>
      </c>
      <c r="L389" s="5">
        <f>Table62[[#This Row],[NUMBER DRAWN 4]]</f>
        <v>20</v>
      </c>
      <c r="M389" s="5">
        <f>Table62[[#This Row],[NUMBER DRAWN 5]]</f>
        <v>34</v>
      </c>
      <c r="N389" s="5">
        <f>Table62[[#This Row],[GRAND NUMBER]]</f>
        <v>3</v>
      </c>
      <c r="O389" s="20">
        <f>Table62[[#This Row],[NUMBER DRAWN 12]]/48</f>
        <v>4.1666666666666664E-2</v>
      </c>
      <c r="P389" s="20">
        <f>Table62[[#This Row],[NUMBER DRAWN 23]]/48</f>
        <v>0.25</v>
      </c>
      <c r="Q389" s="20">
        <f>Table62[[#This Row],[NUMBER DRAWN 34]]/48</f>
        <v>0.27083333333333331</v>
      </c>
      <c r="R389" s="20">
        <f>Table62[[#This Row],[NUMBER DRAWN 45]]/48</f>
        <v>0.41666666666666669</v>
      </c>
      <c r="S389" s="20">
        <f>Table62[[#This Row],[NUMBER DRAWN 56]]/48</f>
        <v>0.70833333333333337</v>
      </c>
      <c r="T389" s="20">
        <f>Table62[[#This Row],[GRAND NUMBER7]]/6</f>
        <v>0.5</v>
      </c>
      <c r="U389" s="23">
        <f>Table62[[#This Row],[NUMBER DRAWN 122]]*2^32</f>
        <v>178956970.66666666</v>
      </c>
      <c r="V389" s="23">
        <f>Table62[[#This Row],[NUMBER DRAWN 233]]*2^32</f>
        <v>1073741824</v>
      </c>
      <c r="W389" s="23">
        <f>Table62[[#This Row],[NUMBER DRAWN 344]]*2^32</f>
        <v>1163220309.3333333</v>
      </c>
      <c r="X389" s="23">
        <f>Table62[[#This Row],[NUMBER DRAWN 455]]*2^32</f>
        <v>1789569706.6666667</v>
      </c>
      <c r="Y389" s="23">
        <f>Table62[[#This Row],[NUMBER DRAWN 566]]*2^32</f>
        <v>3042268501.3333335</v>
      </c>
      <c r="Z389" s="23">
        <f>Table62[[#This Row],[GRAND NUMBER77]]*2^32</f>
        <v>2147483648</v>
      </c>
    </row>
    <row r="390" spans="1:26" x14ac:dyDescent="0.25">
      <c r="A390" s="5">
        <v>387</v>
      </c>
      <c r="B390" s="9">
        <v>44014</v>
      </c>
      <c r="C390" s="5">
        <v>7</v>
      </c>
      <c r="D390" s="5">
        <v>14</v>
      </c>
      <c r="E390" s="5">
        <v>24</v>
      </c>
      <c r="F390" s="5">
        <v>29</v>
      </c>
      <c r="G390" s="5">
        <v>36</v>
      </c>
      <c r="H390" s="5">
        <v>7</v>
      </c>
      <c r="I390" s="5">
        <f>Table62[[#This Row],[NUMBER DRAWN 1]]</f>
        <v>7</v>
      </c>
      <c r="J390" s="5">
        <f>Table62[[#This Row],[NUMBER DRAWN 2]]</f>
        <v>14</v>
      </c>
      <c r="K390" s="5">
        <f>Table62[[#This Row],[NUMBER DRAWN 3]]</f>
        <v>24</v>
      </c>
      <c r="L390" s="5">
        <f>Table62[[#This Row],[NUMBER DRAWN 4]]</f>
        <v>29</v>
      </c>
      <c r="M390" s="5">
        <f>Table62[[#This Row],[NUMBER DRAWN 5]]</f>
        <v>36</v>
      </c>
      <c r="N390" s="5">
        <f>Table62[[#This Row],[GRAND NUMBER]]</f>
        <v>7</v>
      </c>
      <c r="O390" s="20">
        <f>Table62[[#This Row],[NUMBER DRAWN 12]]/48</f>
        <v>0.14583333333333334</v>
      </c>
      <c r="P390" s="20">
        <f>Table62[[#This Row],[NUMBER DRAWN 23]]/48</f>
        <v>0.29166666666666669</v>
      </c>
      <c r="Q390" s="20">
        <f>Table62[[#This Row],[NUMBER DRAWN 34]]/48</f>
        <v>0.5</v>
      </c>
      <c r="R390" s="20">
        <f>Table62[[#This Row],[NUMBER DRAWN 45]]/48</f>
        <v>0.60416666666666663</v>
      </c>
      <c r="S390" s="20">
        <f>Table62[[#This Row],[NUMBER DRAWN 56]]/48</f>
        <v>0.75</v>
      </c>
      <c r="T390" s="20">
        <f>Table62[[#This Row],[GRAND NUMBER7]]/6</f>
        <v>1.1666666666666667</v>
      </c>
      <c r="U390" s="23">
        <f>Table62[[#This Row],[NUMBER DRAWN 122]]*2^32</f>
        <v>626349397.33333337</v>
      </c>
      <c r="V390" s="23">
        <f>Table62[[#This Row],[NUMBER DRAWN 233]]*2^32</f>
        <v>1252698794.6666667</v>
      </c>
      <c r="W390" s="23">
        <f>Table62[[#This Row],[NUMBER DRAWN 344]]*2^32</f>
        <v>2147483648</v>
      </c>
      <c r="X390" s="23">
        <f>Table62[[#This Row],[NUMBER DRAWN 455]]*2^32</f>
        <v>2594876074.6666665</v>
      </c>
      <c r="Y390" s="23">
        <f>Table62[[#This Row],[NUMBER DRAWN 566]]*2^32</f>
        <v>3221225472</v>
      </c>
      <c r="Z390" s="23">
        <f>Table62[[#This Row],[GRAND NUMBER77]]*2^32</f>
        <v>5010795178.666667</v>
      </c>
    </row>
    <row r="391" spans="1:26" x14ac:dyDescent="0.25">
      <c r="A391" s="6">
        <v>388</v>
      </c>
      <c r="B391" s="10">
        <v>44018</v>
      </c>
      <c r="C391" s="6">
        <v>5</v>
      </c>
      <c r="D391" s="6">
        <v>7</v>
      </c>
      <c r="E391" s="6">
        <v>18</v>
      </c>
      <c r="F391" s="6">
        <v>28</v>
      </c>
      <c r="G391" s="6">
        <v>39</v>
      </c>
      <c r="H391" s="6">
        <v>1</v>
      </c>
      <c r="I391" s="5">
        <f>Table62[[#This Row],[NUMBER DRAWN 1]]</f>
        <v>5</v>
      </c>
      <c r="J391" s="5">
        <f>Table62[[#This Row],[NUMBER DRAWN 2]]</f>
        <v>7</v>
      </c>
      <c r="K391" s="5">
        <f>Table62[[#This Row],[NUMBER DRAWN 3]]</f>
        <v>18</v>
      </c>
      <c r="L391" s="5">
        <f>Table62[[#This Row],[NUMBER DRAWN 4]]</f>
        <v>28</v>
      </c>
      <c r="M391" s="5">
        <f>Table62[[#This Row],[NUMBER DRAWN 5]]</f>
        <v>39</v>
      </c>
      <c r="N391" s="5">
        <f>Table62[[#This Row],[GRAND NUMBER]]</f>
        <v>1</v>
      </c>
      <c r="O391" s="20">
        <f>Table62[[#This Row],[NUMBER DRAWN 12]]/48</f>
        <v>0.10416666666666667</v>
      </c>
      <c r="P391" s="20">
        <f>Table62[[#This Row],[NUMBER DRAWN 23]]/48</f>
        <v>0.14583333333333334</v>
      </c>
      <c r="Q391" s="20">
        <f>Table62[[#This Row],[NUMBER DRAWN 34]]/48</f>
        <v>0.375</v>
      </c>
      <c r="R391" s="20">
        <f>Table62[[#This Row],[NUMBER DRAWN 45]]/48</f>
        <v>0.58333333333333337</v>
      </c>
      <c r="S391" s="20">
        <f>Table62[[#This Row],[NUMBER DRAWN 56]]/48</f>
        <v>0.8125</v>
      </c>
      <c r="T391" s="20">
        <f>Table62[[#This Row],[GRAND NUMBER7]]/6</f>
        <v>0.16666666666666666</v>
      </c>
      <c r="U391" s="23">
        <f>Table62[[#This Row],[NUMBER DRAWN 122]]*2^32</f>
        <v>447392426.66666669</v>
      </c>
      <c r="V391" s="23">
        <f>Table62[[#This Row],[NUMBER DRAWN 233]]*2^32</f>
        <v>626349397.33333337</v>
      </c>
      <c r="W391" s="23">
        <f>Table62[[#This Row],[NUMBER DRAWN 344]]*2^32</f>
        <v>1610612736</v>
      </c>
      <c r="X391" s="23">
        <f>Table62[[#This Row],[NUMBER DRAWN 455]]*2^32</f>
        <v>2505397589.3333335</v>
      </c>
      <c r="Y391" s="23">
        <f>Table62[[#This Row],[NUMBER DRAWN 566]]*2^32</f>
        <v>3489660928</v>
      </c>
      <c r="Z391" s="23">
        <f>Table62[[#This Row],[GRAND NUMBER77]]*2^32</f>
        <v>715827882.66666663</v>
      </c>
    </row>
    <row r="392" spans="1:26" x14ac:dyDescent="0.25">
      <c r="A392" s="5">
        <v>389</v>
      </c>
      <c r="B392" s="9">
        <v>44021</v>
      </c>
      <c r="C392" s="5">
        <v>3</v>
      </c>
      <c r="D392" s="5">
        <v>8</v>
      </c>
      <c r="E392" s="5">
        <v>13</v>
      </c>
      <c r="F392" s="5">
        <v>17</v>
      </c>
      <c r="G392" s="5">
        <v>27</v>
      </c>
      <c r="H392" s="5">
        <v>1</v>
      </c>
      <c r="I392" s="5">
        <f>Table62[[#This Row],[NUMBER DRAWN 1]]</f>
        <v>3</v>
      </c>
      <c r="J392" s="5">
        <f>Table62[[#This Row],[NUMBER DRAWN 2]]</f>
        <v>8</v>
      </c>
      <c r="K392" s="5">
        <f>Table62[[#This Row],[NUMBER DRAWN 3]]</f>
        <v>13</v>
      </c>
      <c r="L392" s="5">
        <f>Table62[[#This Row],[NUMBER DRAWN 4]]</f>
        <v>17</v>
      </c>
      <c r="M392" s="5">
        <f>Table62[[#This Row],[NUMBER DRAWN 5]]</f>
        <v>27</v>
      </c>
      <c r="N392" s="5">
        <f>Table62[[#This Row],[GRAND NUMBER]]</f>
        <v>1</v>
      </c>
      <c r="O392" s="20">
        <f>Table62[[#This Row],[NUMBER DRAWN 12]]/48</f>
        <v>6.25E-2</v>
      </c>
      <c r="P392" s="20">
        <f>Table62[[#This Row],[NUMBER DRAWN 23]]/48</f>
        <v>0.16666666666666666</v>
      </c>
      <c r="Q392" s="20">
        <f>Table62[[#This Row],[NUMBER DRAWN 34]]/48</f>
        <v>0.27083333333333331</v>
      </c>
      <c r="R392" s="20">
        <f>Table62[[#This Row],[NUMBER DRAWN 45]]/48</f>
        <v>0.35416666666666669</v>
      </c>
      <c r="S392" s="20">
        <f>Table62[[#This Row],[NUMBER DRAWN 56]]/48</f>
        <v>0.5625</v>
      </c>
      <c r="T392" s="20">
        <f>Table62[[#This Row],[GRAND NUMBER7]]/6</f>
        <v>0.16666666666666666</v>
      </c>
      <c r="U392" s="23">
        <f>Table62[[#This Row],[NUMBER DRAWN 122]]*2^32</f>
        <v>268435456</v>
      </c>
      <c r="V392" s="23">
        <f>Table62[[#This Row],[NUMBER DRAWN 233]]*2^32</f>
        <v>715827882.66666663</v>
      </c>
      <c r="W392" s="23">
        <f>Table62[[#This Row],[NUMBER DRAWN 344]]*2^32</f>
        <v>1163220309.3333333</v>
      </c>
      <c r="X392" s="23">
        <f>Table62[[#This Row],[NUMBER DRAWN 455]]*2^32</f>
        <v>1521134250.6666667</v>
      </c>
      <c r="Y392" s="23">
        <f>Table62[[#This Row],[NUMBER DRAWN 566]]*2^32</f>
        <v>2415919104</v>
      </c>
      <c r="Z392" s="23">
        <f>Table62[[#This Row],[GRAND NUMBER77]]*2^32</f>
        <v>715827882.66666663</v>
      </c>
    </row>
    <row r="393" spans="1:26" x14ac:dyDescent="0.25">
      <c r="A393" s="6">
        <v>390</v>
      </c>
      <c r="B393" s="10">
        <v>44025</v>
      </c>
      <c r="C393" s="6">
        <v>6</v>
      </c>
      <c r="D393" s="6">
        <v>7</v>
      </c>
      <c r="E393" s="6">
        <v>16</v>
      </c>
      <c r="F393" s="6">
        <v>26</v>
      </c>
      <c r="G393" s="6">
        <v>32</v>
      </c>
      <c r="H393" s="6">
        <v>2</v>
      </c>
      <c r="I393" s="5">
        <f>Table62[[#This Row],[NUMBER DRAWN 1]]</f>
        <v>6</v>
      </c>
      <c r="J393" s="5">
        <f>Table62[[#This Row],[NUMBER DRAWN 2]]</f>
        <v>7</v>
      </c>
      <c r="K393" s="5">
        <f>Table62[[#This Row],[NUMBER DRAWN 3]]</f>
        <v>16</v>
      </c>
      <c r="L393" s="5">
        <f>Table62[[#This Row],[NUMBER DRAWN 4]]</f>
        <v>26</v>
      </c>
      <c r="M393" s="5">
        <f>Table62[[#This Row],[NUMBER DRAWN 5]]</f>
        <v>32</v>
      </c>
      <c r="N393" s="5">
        <f>Table62[[#This Row],[GRAND NUMBER]]</f>
        <v>2</v>
      </c>
      <c r="O393" s="20">
        <f>Table62[[#This Row],[NUMBER DRAWN 12]]/48</f>
        <v>0.125</v>
      </c>
      <c r="P393" s="20">
        <f>Table62[[#This Row],[NUMBER DRAWN 23]]/48</f>
        <v>0.14583333333333334</v>
      </c>
      <c r="Q393" s="20">
        <f>Table62[[#This Row],[NUMBER DRAWN 34]]/48</f>
        <v>0.33333333333333331</v>
      </c>
      <c r="R393" s="20">
        <f>Table62[[#This Row],[NUMBER DRAWN 45]]/48</f>
        <v>0.54166666666666663</v>
      </c>
      <c r="S393" s="20">
        <f>Table62[[#This Row],[NUMBER DRAWN 56]]/48</f>
        <v>0.66666666666666663</v>
      </c>
      <c r="T393" s="20">
        <f>Table62[[#This Row],[GRAND NUMBER7]]/6</f>
        <v>0.33333333333333331</v>
      </c>
      <c r="U393" s="23">
        <f>Table62[[#This Row],[NUMBER DRAWN 122]]*2^32</f>
        <v>536870912</v>
      </c>
      <c r="V393" s="23">
        <f>Table62[[#This Row],[NUMBER DRAWN 233]]*2^32</f>
        <v>626349397.33333337</v>
      </c>
      <c r="W393" s="23">
        <f>Table62[[#This Row],[NUMBER DRAWN 344]]*2^32</f>
        <v>1431655765.3333333</v>
      </c>
      <c r="X393" s="23">
        <f>Table62[[#This Row],[NUMBER DRAWN 455]]*2^32</f>
        <v>2326440618.6666665</v>
      </c>
      <c r="Y393" s="23">
        <f>Table62[[#This Row],[NUMBER DRAWN 566]]*2^32</f>
        <v>2863311530.6666665</v>
      </c>
      <c r="Z393" s="23">
        <f>Table62[[#This Row],[GRAND NUMBER77]]*2^32</f>
        <v>1431655765.3333333</v>
      </c>
    </row>
    <row r="394" spans="1:26" x14ac:dyDescent="0.25">
      <c r="A394" s="5">
        <v>391</v>
      </c>
      <c r="B394" s="9">
        <v>44028</v>
      </c>
      <c r="C394" s="5">
        <v>20</v>
      </c>
      <c r="D394" s="5">
        <v>24</v>
      </c>
      <c r="E394" s="5">
        <v>31</v>
      </c>
      <c r="F394" s="5">
        <v>34</v>
      </c>
      <c r="G394" s="5">
        <v>49</v>
      </c>
      <c r="H394" s="5">
        <v>3</v>
      </c>
      <c r="I394" s="5">
        <f>Table62[[#This Row],[NUMBER DRAWN 1]]</f>
        <v>20</v>
      </c>
      <c r="J394" s="5">
        <f>Table62[[#This Row],[NUMBER DRAWN 2]]</f>
        <v>24</v>
      </c>
      <c r="K394" s="5">
        <f>Table62[[#This Row],[NUMBER DRAWN 3]]</f>
        <v>31</v>
      </c>
      <c r="L394" s="5">
        <f>Table62[[#This Row],[NUMBER DRAWN 4]]</f>
        <v>34</v>
      </c>
      <c r="M394" s="5">
        <f>Table62[[#This Row],[NUMBER DRAWN 5]]</f>
        <v>49</v>
      </c>
      <c r="N394" s="5">
        <f>Table62[[#This Row],[GRAND NUMBER]]</f>
        <v>3</v>
      </c>
      <c r="O394" s="20">
        <f>Table62[[#This Row],[NUMBER DRAWN 12]]/48</f>
        <v>0.41666666666666669</v>
      </c>
      <c r="P394" s="20">
        <f>Table62[[#This Row],[NUMBER DRAWN 23]]/48</f>
        <v>0.5</v>
      </c>
      <c r="Q394" s="20">
        <f>Table62[[#This Row],[NUMBER DRAWN 34]]/48</f>
        <v>0.64583333333333337</v>
      </c>
      <c r="R394" s="20">
        <f>Table62[[#This Row],[NUMBER DRAWN 45]]/48</f>
        <v>0.70833333333333337</v>
      </c>
      <c r="S394" s="20">
        <f>Table62[[#This Row],[NUMBER DRAWN 56]]/48</f>
        <v>1.0208333333333333</v>
      </c>
      <c r="T394" s="20">
        <f>Table62[[#This Row],[GRAND NUMBER7]]/6</f>
        <v>0.5</v>
      </c>
      <c r="U394" s="23">
        <f>Table62[[#This Row],[NUMBER DRAWN 122]]*2^32</f>
        <v>1789569706.6666667</v>
      </c>
      <c r="V394" s="23">
        <f>Table62[[#This Row],[NUMBER DRAWN 233]]*2^32</f>
        <v>2147483648</v>
      </c>
      <c r="W394" s="23">
        <f>Table62[[#This Row],[NUMBER DRAWN 344]]*2^32</f>
        <v>2773833045.3333335</v>
      </c>
      <c r="X394" s="23">
        <f>Table62[[#This Row],[NUMBER DRAWN 455]]*2^32</f>
        <v>3042268501.3333335</v>
      </c>
      <c r="Y394" s="23">
        <f>Table62[[#This Row],[NUMBER DRAWN 566]]*2^32</f>
        <v>4384445781.333333</v>
      </c>
      <c r="Z394" s="23">
        <f>Table62[[#This Row],[GRAND NUMBER77]]*2^32</f>
        <v>2147483648</v>
      </c>
    </row>
    <row r="395" spans="1:26" x14ac:dyDescent="0.25">
      <c r="A395" s="6">
        <v>392</v>
      </c>
      <c r="B395" s="10">
        <v>44032</v>
      </c>
      <c r="C395" s="6">
        <v>12</v>
      </c>
      <c r="D395" s="6">
        <v>20</v>
      </c>
      <c r="E395" s="6">
        <v>32</v>
      </c>
      <c r="F395" s="6">
        <v>43</v>
      </c>
      <c r="G395" s="6">
        <v>45</v>
      </c>
      <c r="H395" s="6">
        <v>6</v>
      </c>
      <c r="I395" s="5">
        <f>Table62[[#This Row],[NUMBER DRAWN 1]]</f>
        <v>12</v>
      </c>
      <c r="J395" s="5">
        <f>Table62[[#This Row],[NUMBER DRAWN 2]]</f>
        <v>20</v>
      </c>
      <c r="K395" s="5">
        <f>Table62[[#This Row],[NUMBER DRAWN 3]]</f>
        <v>32</v>
      </c>
      <c r="L395" s="5">
        <f>Table62[[#This Row],[NUMBER DRAWN 4]]</f>
        <v>43</v>
      </c>
      <c r="M395" s="5">
        <f>Table62[[#This Row],[NUMBER DRAWN 5]]</f>
        <v>45</v>
      </c>
      <c r="N395" s="5">
        <f>Table62[[#This Row],[GRAND NUMBER]]</f>
        <v>6</v>
      </c>
      <c r="O395" s="20">
        <f>Table62[[#This Row],[NUMBER DRAWN 12]]/48</f>
        <v>0.25</v>
      </c>
      <c r="P395" s="20">
        <f>Table62[[#This Row],[NUMBER DRAWN 23]]/48</f>
        <v>0.41666666666666669</v>
      </c>
      <c r="Q395" s="20">
        <f>Table62[[#This Row],[NUMBER DRAWN 34]]/48</f>
        <v>0.66666666666666663</v>
      </c>
      <c r="R395" s="20">
        <f>Table62[[#This Row],[NUMBER DRAWN 45]]/48</f>
        <v>0.89583333333333337</v>
      </c>
      <c r="S395" s="20">
        <f>Table62[[#This Row],[NUMBER DRAWN 56]]/48</f>
        <v>0.9375</v>
      </c>
      <c r="T395" s="20">
        <f>Table62[[#This Row],[GRAND NUMBER7]]/6</f>
        <v>1</v>
      </c>
      <c r="U395" s="23">
        <f>Table62[[#This Row],[NUMBER DRAWN 122]]*2^32</f>
        <v>1073741824</v>
      </c>
      <c r="V395" s="23">
        <f>Table62[[#This Row],[NUMBER DRAWN 233]]*2^32</f>
        <v>1789569706.6666667</v>
      </c>
      <c r="W395" s="23">
        <f>Table62[[#This Row],[NUMBER DRAWN 344]]*2^32</f>
        <v>2863311530.6666665</v>
      </c>
      <c r="X395" s="23">
        <f>Table62[[#This Row],[NUMBER DRAWN 455]]*2^32</f>
        <v>3847574869.3333335</v>
      </c>
      <c r="Y395" s="23">
        <f>Table62[[#This Row],[NUMBER DRAWN 566]]*2^32</f>
        <v>4026531840</v>
      </c>
      <c r="Z395" s="23">
        <f>Table62[[#This Row],[GRAND NUMBER77]]*2^32</f>
        <v>4294967296</v>
      </c>
    </row>
    <row r="396" spans="1:26" x14ac:dyDescent="0.25">
      <c r="A396" s="5">
        <v>393</v>
      </c>
      <c r="B396" s="9">
        <v>44035</v>
      </c>
      <c r="C396" s="5">
        <v>4</v>
      </c>
      <c r="D396" s="5">
        <v>12</v>
      </c>
      <c r="E396" s="5">
        <v>18</v>
      </c>
      <c r="F396" s="5">
        <v>33</v>
      </c>
      <c r="G396" s="5">
        <v>39</v>
      </c>
      <c r="H396" s="5">
        <v>3</v>
      </c>
      <c r="I396" s="5">
        <f>Table62[[#This Row],[NUMBER DRAWN 1]]</f>
        <v>4</v>
      </c>
      <c r="J396" s="5">
        <f>Table62[[#This Row],[NUMBER DRAWN 2]]</f>
        <v>12</v>
      </c>
      <c r="K396" s="5">
        <f>Table62[[#This Row],[NUMBER DRAWN 3]]</f>
        <v>18</v>
      </c>
      <c r="L396" s="5">
        <f>Table62[[#This Row],[NUMBER DRAWN 4]]</f>
        <v>33</v>
      </c>
      <c r="M396" s="5">
        <f>Table62[[#This Row],[NUMBER DRAWN 5]]</f>
        <v>39</v>
      </c>
      <c r="N396" s="5">
        <f>Table62[[#This Row],[GRAND NUMBER]]</f>
        <v>3</v>
      </c>
      <c r="O396" s="20">
        <f>Table62[[#This Row],[NUMBER DRAWN 12]]/48</f>
        <v>8.3333333333333329E-2</v>
      </c>
      <c r="P396" s="20">
        <f>Table62[[#This Row],[NUMBER DRAWN 23]]/48</f>
        <v>0.25</v>
      </c>
      <c r="Q396" s="20">
        <f>Table62[[#This Row],[NUMBER DRAWN 34]]/48</f>
        <v>0.375</v>
      </c>
      <c r="R396" s="20">
        <f>Table62[[#This Row],[NUMBER DRAWN 45]]/48</f>
        <v>0.6875</v>
      </c>
      <c r="S396" s="20">
        <f>Table62[[#This Row],[NUMBER DRAWN 56]]/48</f>
        <v>0.8125</v>
      </c>
      <c r="T396" s="20">
        <f>Table62[[#This Row],[GRAND NUMBER7]]/6</f>
        <v>0.5</v>
      </c>
      <c r="U396" s="23">
        <f>Table62[[#This Row],[NUMBER DRAWN 122]]*2^32</f>
        <v>357913941.33333331</v>
      </c>
      <c r="V396" s="23">
        <f>Table62[[#This Row],[NUMBER DRAWN 233]]*2^32</f>
        <v>1073741824</v>
      </c>
      <c r="W396" s="23">
        <f>Table62[[#This Row],[NUMBER DRAWN 344]]*2^32</f>
        <v>1610612736</v>
      </c>
      <c r="X396" s="23">
        <f>Table62[[#This Row],[NUMBER DRAWN 455]]*2^32</f>
        <v>2952790016</v>
      </c>
      <c r="Y396" s="23">
        <f>Table62[[#This Row],[NUMBER DRAWN 566]]*2^32</f>
        <v>3489660928</v>
      </c>
      <c r="Z396" s="23">
        <f>Table62[[#This Row],[GRAND NUMBER77]]*2^32</f>
        <v>2147483648</v>
      </c>
    </row>
    <row r="397" spans="1:26" x14ac:dyDescent="0.25">
      <c r="A397" s="6">
        <v>394</v>
      </c>
      <c r="B397" s="10">
        <v>44039</v>
      </c>
      <c r="C397" s="6">
        <v>4</v>
      </c>
      <c r="D397" s="6">
        <v>5</v>
      </c>
      <c r="E397" s="6">
        <v>11</v>
      </c>
      <c r="F397" s="6">
        <v>12</v>
      </c>
      <c r="G397" s="6">
        <v>27</v>
      </c>
      <c r="H397" s="6">
        <v>4</v>
      </c>
      <c r="I397" s="5">
        <f>Table62[[#This Row],[NUMBER DRAWN 1]]</f>
        <v>4</v>
      </c>
      <c r="J397" s="5">
        <f>Table62[[#This Row],[NUMBER DRAWN 2]]</f>
        <v>5</v>
      </c>
      <c r="K397" s="5">
        <f>Table62[[#This Row],[NUMBER DRAWN 3]]</f>
        <v>11</v>
      </c>
      <c r="L397" s="5">
        <f>Table62[[#This Row],[NUMBER DRAWN 4]]</f>
        <v>12</v>
      </c>
      <c r="M397" s="5">
        <f>Table62[[#This Row],[NUMBER DRAWN 5]]</f>
        <v>27</v>
      </c>
      <c r="N397" s="5">
        <f>Table62[[#This Row],[GRAND NUMBER]]</f>
        <v>4</v>
      </c>
      <c r="O397" s="20">
        <f>Table62[[#This Row],[NUMBER DRAWN 12]]/48</f>
        <v>8.3333333333333329E-2</v>
      </c>
      <c r="P397" s="20">
        <f>Table62[[#This Row],[NUMBER DRAWN 23]]/48</f>
        <v>0.10416666666666667</v>
      </c>
      <c r="Q397" s="20">
        <f>Table62[[#This Row],[NUMBER DRAWN 34]]/48</f>
        <v>0.22916666666666666</v>
      </c>
      <c r="R397" s="20">
        <f>Table62[[#This Row],[NUMBER DRAWN 45]]/48</f>
        <v>0.25</v>
      </c>
      <c r="S397" s="20">
        <f>Table62[[#This Row],[NUMBER DRAWN 56]]/48</f>
        <v>0.5625</v>
      </c>
      <c r="T397" s="20">
        <f>Table62[[#This Row],[GRAND NUMBER7]]/6</f>
        <v>0.66666666666666663</v>
      </c>
      <c r="U397" s="23">
        <f>Table62[[#This Row],[NUMBER DRAWN 122]]*2^32</f>
        <v>357913941.33333331</v>
      </c>
      <c r="V397" s="23">
        <f>Table62[[#This Row],[NUMBER DRAWN 233]]*2^32</f>
        <v>447392426.66666669</v>
      </c>
      <c r="W397" s="23">
        <f>Table62[[#This Row],[NUMBER DRAWN 344]]*2^32</f>
        <v>984263338.66666663</v>
      </c>
      <c r="X397" s="23">
        <f>Table62[[#This Row],[NUMBER DRAWN 455]]*2^32</f>
        <v>1073741824</v>
      </c>
      <c r="Y397" s="23">
        <f>Table62[[#This Row],[NUMBER DRAWN 566]]*2^32</f>
        <v>2415919104</v>
      </c>
      <c r="Z397" s="23">
        <f>Table62[[#This Row],[GRAND NUMBER77]]*2^32</f>
        <v>2863311530.6666665</v>
      </c>
    </row>
    <row r="398" spans="1:26" x14ac:dyDescent="0.25">
      <c r="A398" s="5">
        <v>395</v>
      </c>
      <c r="B398" s="9">
        <v>44042</v>
      </c>
      <c r="C398" s="5">
        <v>9</v>
      </c>
      <c r="D398" s="5">
        <v>22</v>
      </c>
      <c r="E398" s="5">
        <v>23</v>
      </c>
      <c r="F398" s="5">
        <v>35</v>
      </c>
      <c r="G398" s="5">
        <v>45</v>
      </c>
      <c r="H398" s="5">
        <v>4</v>
      </c>
      <c r="I398" s="5">
        <f>Table62[[#This Row],[NUMBER DRAWN 1]]</f>
        <v>9</v>
      </c>
      <c r="J398" s="5">
        <f>Table62[[#This Row],[NUMBER DRAWN 2]]</f>
        <v>22</v>
      </c>
      <c r="K398" s="5">
        <f>Table62[[#This Row],[NUMBER DRAWN 3]]</f>
        <v>23</v>
      </c>
      <c r="L398" s="5">
        <f>Table62[[#This Row],[NUMBER DRAWN 4]]</f>
        <v>35</v>
      </c>
      <c r="M398" s="5">
        <f>Table62[[#This Row],[NUMBER DRAWN 5]]</f>
        <v>45</v>
      </c>
      <c r="N398" s="5">
        <f>Table62[[#This Row],[GRAND NUMBER]]</f>
        <v>4</v>
      </c>
      <c r="O398" s="20">
        <f>Table62[[#This Row],[NUMBER DRAWN 12]]/48</f>
        <v>0.1875</v>
      </c>
      <c r="P398" s="20">
        <f>Table62[[#This Row],[NUMBER DRAWN 23]]/48</f>
        <v>0.45833333333333331</v>
      </c>
      <c r="Q398" s="20">
        <f>Table62[[#This Row],[NUMBER DRAWN 34]]/48</f>
        <v>0.47916666666666669</v>
      </c>
      <c r="R398" s="20">
        <f>Table62[[#This Row],[NUMBER DRAWN 45]]/48</f>
        <v>0.72916666666666663</v>
      </c>
      <c r="S398" s="20">
        <f>Table62[[#This Row],[NUMBER DRAWN 56]]/48</f>
        <v>0.9375</v>
      </c>
      <c r="T398" s="20">
        <f>Table62[[#This Row],[GRAND NUMBER7]]/6</f>
        <v>0.66666666666666663</v>
      </c>
      <c r="U398" s="23">
        <f>Table62[[#This Row],[NUMBER DRAWN 122]]*2^32</f>
        <v>805306368</v>
      </c>
      <c r="V398" s="23">
        <f>Table62[[#This Row],[NUMBER DRAWN 233]]*2^32</f>
        <v>1968526677.3333333</v>
      </c>
      <c r="W398" s="23">
        <f>Table62[[#This Row],[NUMBER DRAWN 344]]*2^32</f>
        <v>2058005162.6666667</v>
      </c>
      <c r="X398" s="23">
        <f>Table62[[#This Row],[NUMBER DRAWN 455]]*2^32</f>
        <v>3131746986.6666665</v>
      </c>
      <c r="Y398" s="23">
        <f>Table62[[#This Row],[NUMBER DRAWN 566]]*2^32</f>
        <v>4026531840</v>
      </c>
      <c r="Z398" s="23">
        <f>Table62[[#This Row],[GRAND NUMBER77]]*2^32</f>
        <v>2863311530.6666665</v>
      </c>
    </row>
    <row r="399" spans="1:26" x14ac:dyDescent="0.25">
      <c r="A399" s="6">
        <v>396</v>
      </c>
      <c r="B399" s="10">
        <v>44046</v>
      </c>
      <c r="C399" s="6">
        <v>12</v>
      </c>
      <c r="D399" s="6">
        <v>18</v>
      </c>
      <c r="E399" s="6">
        <v>22</v>
      </c>
      <c r="F399" s="6">
        <v>40</v>
      </c>
      <c r="G399" s="6">
        <v>44</v>
      </c>
      <c r="H399" s="6">
        <v>2</v>
      </c>
      <c r="I399" s="5">
        <f>Table62[[#This Row],[NUMBER DRAWN 1]]</f>
        <v>12</v>
      </c>
      <c r="J399" s="5">
        <f>Table62[[#This Row],[NUMBER DRAWN 2]]</f>
        <v>18</v>
      </c>
      <c r="K399" s="5">
        <f>Table62[[#This Row],[NUMBER DRAWN 3]]</f>
        <v>22</v>
      </c>
      <c r="L399" s="5">
        <f>Table62[[#This Row],[NUMBER DRAWN 4]]</f>
        <v>40</v>
      </c>
      <c r="M399" s="5">
        <f>Table62[[#This Row],[NUMBER DRAWN 5]]</f>
        <v>44</v>
      </c>
      <c r="N399" s="5">
        <f>Table62[[#This Row],[GRAND NUMBER]]</f>
        <v>2</v>
      </c>
      <c r="O399" s="20">
        <f>Table62[[#This Row],[NUMBER DRAWN 12]]/48</f>
        <v>0.25</v>
      </c>
      <c r="P399" s="20">
        <f>Table62[[#This Row],[NUMBER DRAWN 23]]/48</f>
        <v>0.375</v>
      </c>
      <c r="Q399" s="20">
        <f>Table62[[#This Row],[NUMBER DRAWN 34]]/48</f>
        <v>0.45833333333333331</v>
      </c>
      <c r="R399" s="20">
        <f>Table62[[#This Row],[NUMBER DRAWN 45]]/48</f>
        <v>0.83333333333333337</v>
      </c>
      <c r="S399" s="20">
        <f>Table62[[#This Row],[NUMBER DRAWN 56]]/48</f>
        <v>0.91666666666666663</v>
      </c>
      <c r="T399" s="20">
        <f>Table62[[#This Row],[GRAND NUMBER7]]/6</f>
        <v>0.33333333333333331</v>
      </c>
      <c r="U399" s="23">
        <f>Table62[[#This Row],[NUMBER DRAWN 122]]*2^32</f>
        <v>1073741824</v>
      </c>
      <c r="V399" s="23">
        <f>Table62[[#This Row],[NUMBER DRAWN 233]]*2^32</f>
        <v>1610612736</v>
      </c>
      <c r="W399" s="23">
        <f>Table62[[#This Row],[NUMBER DRAWN 344]]*2^32</f>
        <v>1968526677.3333333</v>
      </c>
      <c r="X399" s="23">
        <f>Table62[[#This Row],[NUMBER DRAWN 455]]*2^32</f>
        <v>3579139413.3333335</v>
      </c>
      <c r="Y399" s="23">
        <f>Table62[[#This Row],[NUMBER DRAWN 566]]*2^32</f>
        <v>3937053354.6666665</v>
      </c>
      <c r="Z399" s="23">
        <f>Table62[[#This Row],[GRAND NUMBER77]]*2^32</f>
        <v>1431655765.3333333</v>
      </c>
    </row>
    <row r="400" spans="1:26" x14ac:dyDescent="0.25">
      <c r="A400" s="5">
        <v>397</v>
      </c>
      <c r="B400" s="9">
        <v>44049</v>
      </c>
      <c r="C400" s="5">
        <v>22</v>
      </c>
      <c r="D400" s="5">
        <v>24</v>
      </c>
      <c r="E400" s="5">
        <v>27</v>
      </c>
      <c r="F400" s="5">
        <v>43</v>
      </c>
      <c r="G400" s="5">
        <v>46</v>
      </c>
      <c r="H400" s="5">
        <v>6</v>
      </c>
      <c r="I400" s="5">
        <f>Table62[[#This Row],[NUMBER DRAWN 1]]</f>
        <v>22</v>
      </c>
      <c r="J400" s="5">
        <f>Table62[[#This Row],[NUMBER DRAWN 2]]</f>
        <v>24</v>
      </c>
      <c r="K400" s="5">
        <f>Table62[[#This Row],[NUMBER DRAWN 3]]</f>
        <v>27</v>
      </c>
      <c r="L400" s="5">
        <f>Table62[[#This Row],[NUMBER DRAWN 4]]</f>
        <v>43</v>
      </c>
      <c r="M400" s="5">
        <f>Table62[[#This Row],[NUMBER DRAWN 5]]</f>
        <v>46</v>
      </c>
      <c r="N400" s="5">
        <f>Table62[[#This Row],[GRAND NUMBER]]</f>
        <v>6</v>
      </c>
      <c r="O400" s="20">
        <f>Table62[[#This Row],[NUMBER DRAWN 12]]/48</f>
        <v>0.45833333333333331</v>
      </c>
      <c r="P400" s="20">
        <f>Table62[[#This Row],[NUMBER DRAWN 23]]/48</f>
        <v>0.5</v>
      </c>
      <c r="Q400" s="20">
        <f>Table62[[#This Row],[NUMBER DRAWN 34]]/48</f>
        <v>0.5625</v>
      </c>
      <c r="R400" s="20">
        <f>Table62[[#This Row],[NUMBER DRAWN 45]]/48</f>
        <v>0.89583333333333337</v>
      </c>
      <c r="S400" s="20">
        <f>Table62[[#This Row],[NUMBER DRAWN 56]]/48</f>
        <v>0.95833333333333337</v>
      </c>
      <c r="T400" s="20">
        <f>Table62[[#This Row],[GRAND NUMBER7]]/6</f>
        <v>1</v>
      </c>
      <c r="U400" s="23">
        <f>Table62[[#This Row],[NUMBER DRAWN 122]]*2^32</f>
        <v>1968526677.3333333</v>
      </c>
      <c r="V400" s="23">
        <f>Table62[[#This Row],[NUMBER DRAWN 233]]*2^32</f>
        <v>2147483648</v>
      </c>
      <c r="W400" s="23">
        <f>Table62[[#This Row],[NUMBER DRAWN 344]]*2^32</f>
        <v>2415919104</v>
      </c>
      <c r="X400" s="23">
        <f>Table62[[#This Row],[NUMBER DRAWN 455]]*2^32</f>
        <v>3847574869.3333335</v>
      </c>
      <c r="Y400" s="23">
        <f>Table62[[#This Row],[NUMBER DRAWN 566]]*2^32</f>
        <v>4116010325.3333335</v>
      </c>
      <c r="Z400" s="23">
        <f>Table62[[#This Row],[GRAND NUMBER77]]*2^32</f>
        <v>4294967296</v>
      </c>
    </row>
    <row r="401" spans="1:26" x14ac:dyDescent="0.25">
      <c r="A401" s="6">
        <v>398</v>
      </c>
      <c r="B401" s="10">
        <v>44053</v>
      </c>
      <c r="C401" s="6">
        <v>7</v>
      </c>
      <c r="D401" s="6">
        <v>8</v>
      </c>
      <c r="E401" s="6">
        <v>22</v>
      </c>
      <c r="F401" s="6">
        <v>34</v>
      </c>
      <c r="G401" s="6">
        <v>45</v>
      </c>
      <c r="H401" s="6">
        <v>4</v>
      </c>
      <c r="I401" s="5">
        <f>Table62[[#This Row],[NUMBER DRAWN 1]]</f>
        <v>7</v>
      </c>
      <c r="J401" s="5">
        <f>Table62[[#This Row],[NUMBER DRAWN 2]]</f>
        <v>8</v>
      </c>
      <c r="K401" s="5">
        <f>Table62[[#This Row],[NUMBER DRAWN 3]]</f>
        <v>22</v>
      </c>
      <c r="L401" s="5">
        <f>Table62[[#This Row],[NUMBER DRAWN 4]]</f>
        <v>34</v>
      </c>
      <c r="M401" s="5">
        <f>Table62[[#This Row],[NUMBER DRAWN 5]]</f>
        <v>45</v>
      </c>
      <c r="N401" s="5">
        <f>Table62[[#This Row],[GRAND NUMBER]]</f>
        <v>4</v>
      </c>
      <c r="O401" s="20">
        <f>Table62[[#This Row],[NUMBER DRAWN 12]]/48</f>
        <v>0.14583333333333334</v>
      </c>
      <c r="P401" s="20">
        <f>Table62[[#This Row],[NUMBER DRAWN 23]]/48</f>
        <v>0.16666666666666666</v>
      </c>
      <c r="Q401" s="20">
        <f>Table62[[#This Row],[NUMBER DRAWN 34]]/48</f>
        <v>0.45833333333333331</v>
      </c>
      <c r="R401" s="20">
        <f>Table62[[#This Row],[NUMBER DRAWN 45]]/48</f>
        <v>0.70833333333333337</v>
      </c>
      <c r="S401" s="20">
        <f>Table62[[#This Row],[NUMBER DRAWN 56]]/48</f>
        <v>0.9375</v>
      </c>
      <c r="T401" s="20">
        <f>Table62[[#This Row],[GRAND NUMBER7]]/6</f>
        <v>0.66666666666666663</v>
      </c>
      <c r="U401" s="23">
        <f>Table62[[#This Row],[NUMBER DRAWN 122]]*2^32</f>
        <v>626349397.33333337</v>
      </c>
      <c r="V401" s="23">
        <f>Table62[[#This Row],[NUMBER DRAWN 233]]*2^32</f>
        <v>715827882.66666663</v>
      </c>
      <c r="W401" s="23">
        <f>Table62[[#This Row],[NUMBER DRAWN 344]]*2^32</f>
        <v>1968526677.3333333</v>
      </c>
      <c r="X401" s="23">
        <f>Table62[[#This Row],[NUMBER DRAWN 455]]*2^32</f>
        <v>3042268501.3333335</v>
      </c>
      <c r="Y401" s="23">
        <f>Table62[[#This Row],[NUMBER DRAWN 566]]*2^32</f>
        <v>4026531840</v>
      </c>
      <c r="Z401" s="23">
        <f>Table62[[#This Row],[GRAND NUMBER77]]*2^32</f>
        <v>2863311530.6666665</v>
      </c>
    </row>
    <row r="402" spans="1:26" x14ac:dyDescent="0.25">
      <c r="A402" s="5">
        <v>399</v>
      </c>
      <c r="B402" s="9">
        <v>44056</v>
      </c>
      <c r="C402" s="5">
        <v>2</v>
      </c>
      <c r="D402" s="5">
        <v>5</v>
      </c>
      <c r="E402" s="5">
        <v>7</v>
      </c>
      <c r="F402" s="5">
        <v>13</v>
      </c>
      <c r="G402" s="5">
        <v>27</v>
      </c>
      <c r="H402" s="5">
        <v>4</v>
      </c>
      <c r="I402" s="5">
        <f>Table62[[#This Row],[NUMBER DRAWN 1]]</f>
        <v>2</v>
      </c>
      <c r="J402" s="5">
        <f>Table62[[#This Row],[NUMBER DRAWN 2]]</f>
        <v>5</v>
      </c>
      <c r="K402" s="5">
        <f>Table62[[#This Row],[NUMBER DRAWN 3]]</f>
        <v>7</v>
      </c>
      <c r="L402" s="5">
        <f>Table62[[#This Row],[NUMBER DRAWN 4]]</f>
        <v>13</v>
      </c>
      <c r="M402" s="5">
        <f>Table62[[#This Row],[NUMBER DRAWN 5]]</f>
        <v>27</v>
      </c>
      <c r="N402" s="5">
        <f>Table62[[#This Row],[GRAND NUMBER]]</f>
        <v>4</v>
      </c>
      <c r="O402" s="20">
        <f>Table62[[#This Row],[NUMBER DRAWN 12]]/48</f>
        <v>4.1666666666666664E-2</v>
      </c>
      <c r="P402" s="20">
        <f>Table62[[#This Row],[NUMBER DRAWN 23]]/48</f>
        <v>0.10416666666666667</v>
      </c>
      <c r="Q402" s="20">
        <f>Table62[[#This Row],[NUMBER DRAWN 34]]/48</f>
        <v>0.14583333333333334</v>
      </c>
      <c r="R402" s="20">
        <f>Table62[[#This Row],[NUMBER DRAWN 45]]/48</f>
        <v>0.27083333333333331</v>
      </c>
      <c r="S402" s="20">
        <f>Table62[[#This Row],[NUMBER DRAWN 56]]/48</f>
        <v>0.5625</v>
      </c>
      <c r="T402" s="20">
        <f>Table62[[#This Row],[GRAND NUMBER7]]/6</f>
        <v>0.66666666666666663</v>
      </c>
      <c r="U402" s="23">
        <f>Table62[[#This Row],[NUMBER DRAWN 122]]*2^32</f>
        <v>178956970.66666666</v>
      </c>
      <c r="V402" s="23">
        <f>Table62[[#This Row],[NUMBER DRAWN 233]]*2^32</f>
        <v>447392426.66666669</v>
      </c>
      <c r="W402" s="23">
        <f>Table62[[#This Row],[NUMBER DRAWN 344]]*2^32</f>
        <v>626349397.33333337</v>
      </c>
      <c r="X402" s="23">
        <f>Table62[[#This Row],[NUMBER DRAWN 455]]*2^32</f>
        <v>1163220309.3333333</v>
      </c>
      <c r="Y402" s="23">
        <f>Table62[[#This Row],[NUMBER DRAWN 566]]*2^32</f>
        <v>2415919104</v>
      </c>
      <c r="Z402" s="23">
        <f>Table62[[#This Row],[GRAND NUMBER77]]*2^32</f>
        <v>2863311530.6666665</v>
      </c>
    </row>
    <row r="403" spans="1:26" x14ac:dyDescent="0.25">
      <c r="A403" s="6">
        <v>400</v>
      </c>
      <c r="B403" s="10">
        <v>44060</v>
      </c>
      <c r="C403" s="6">
        <v>11</v>
      </c>
      <c r="D403" s="6">
        <v>18</v>
      </c>
      <c r="E403" s="6">
        <v>32</v>
      </c>
      <c r="F403" s="6">
        <v>42</v>
      </c>
      <c r="G403" s="6">
        <v>48</v>
      </c>
      <c r="H403" s="6">
        <v>4</v>
      </c>
      <c r="I403" s="5">
        <f>Table62[[#This Row],[NUMBER DRAWN 1]]</f>
        <v>11</v>
      </c>
      <c r="J403" s="5">
        <f>Table62[[#This Row],[NUMBER DRAWN 2]]</f>
        <v>18</v>
      </c>
      <c r="K403" s="5">
        <f>Table62[[#This Row],[NUMBER DRAWN 3]]</f>
        <v>32</v>
      </c>
      <c r="L403" s="5">
        <f>Table62[[#This Row],[NUMBER DRAWN 4]]</f>
        <v>42</v>
      </c>
      <c r="M403" s="5">
        <f>Table62[[#This Row],[NUMBER DRAWN 5]]</f>
        <v>48</v>
      </c>
      <c r="N403" s="5">
        <f>Table62[[#This Row],[GRAND NUMBER]]</f>
        <v>4</v>
      </c>
      <c r="O403" s="20">
        <f>Table62[[#This Row],[NUMBER DRAWN 12]]/48</f>
        <v>0.22916666666666666</v>
      </c>
      <c r="P403" s="20">
        <f>Table62[[#This Row],[NUMBER DRAWN 23]]/48</f>
        <v>0.375</v>
      </c>
      <c r="Q403" s="20">
        <f>Table62[[#This Row],[NUMBER DRAWN 34]]/48</f>
        <v>0.66666666666666663</v>
      </c>
      <c r="R403" s="20">
        <f>Table62[[#This Row],[NUMBER DRAWN 45]]/48</f>
        <v>0.875</v>
      </c>
      <c r="S403" s="20">
        <f>Table62[[#This Row],[NUMBER DRAWN 56]]/48</f>
        <v>1</v>
      </c>
      <c r="T403" s="20">
        <f>Table62[[#This Row],[GRAND NUMBER7]]/6</f>
        <v>0.66666666666666663</v>
      </c>
      <c r="U403" s="23">
        <f>Table62[[#This Row],[NUMBER DRAWN 122]]*2^32</f>
        <v>984263338.66666663</v>
      </c>
      <c r="V403" s="23">
        <f>Table62[[#This Row],[NUMBER DRAWN 233]]*2^32</f>
        <v>1610612736</v>
      </c>
      <c r="W403" s="23">
        <f>Table62[[#This Row],[NUMBER DRAWN 344]]*2^32</f>
        <v>2863311530.6666665</v>
      </c>
      <c r="X403" s="23">
        <f>Table62[[#This Row],[NUMBER DRAWN 455]]*2^32</f>
        <v>3758096384</v>
      </c>
      <c r="Y403" s="23">
        <f>Table62[[#This Row],[NUMBER DRAWN 566]]*2^32</f>
        <v>4294967296</v>
      </c>
      <c r="Z403" s="23">
        <f>Table62[[#This Row],[GRAND NUMBER77]]*2^32</f>
        <v>2863311530.6666665</v>
      </c>
    </row>
    <row r="404" spans="1:26" x14ac:dyDescent="0.25">
      <c r="A404" s="5">
        <v>401</v>
      </c>
      <c r="B404" s="9">
        <v>44063</v>
      </c>
      <c r="C404" s="5">
        <v>19</v>
      </c>
      <c r="D404" s="5">
        <v>22</v>
      </c>
      <c r="E404" s="5">
        <v>38</v>
      </c>
      <c r="F404" s="5">
        <v>45</v>
      </c>
      <c r="G404" s="5">
        <v>46</v>
      </c>
      <c r="H404" s="5">
        <v>6</v>
      </c>
      <c r="I404" s="5">
        <f>Table62[[#This Row],[NUMBER DRAWN 1]]</f>
        <v>19</v>
      </c>
      <c r="J404" s="5">
        <f>Table62[[#This Row],[NUMBER DRAWN 2]]</f>
        <v>22</v>
      </c>
      <c r="K404" s="5">
        <f>Table62[[#This Row],[NUMBER DRAWN 3]]</f>
        <v>38</v>
      </c>
      <c r="L404" s="5">
        <f>Table62[[#This Row],[NUMBER DRAWN 4]]</f>
        <v>45</v>
      </c>
      <c r="M404" s="5">
        <f>Table62[[#This Row],[NUMBER DRAWN 5]]</f>
        <v>46</v>
      </c>
      <c r="N404" s="5">
        <f>Table62[[#This Row],[GRAND NUMBER]]</f>
        <v>6</v>
      </c>
      <c r="O404" s="20">
        <f>Table62[[#This Row],[NUMBER DRAWN 12]]/48</f>
        <v>0.39583333333333331</v>
      </c>
      <c r="P404" s="20">
        <f>Table62[[#This Row],[NUMBER DRAWN 23]]/48</f>
        <v>0.45833333333333331</v>
      </c>
      <c r="Q404" s="20">
        <f>Table62[[#This Row],[NUMBER DRAWN 34]]/48</f>
        <v>0.79166666666666663</v>
      </c>
      <c r="R404" s="20">
        <f>Table62[[#This Row],[NUMBER DRAWN 45]]/48</f>
        <v>0.9375</v>
      </c>
      <c r="S404" s="20">
        <f>Table62[[#This Row],[NUMBER DRAWN 56]]/48</f>
        <v>0.95833333333333337</v>
      </c>
      <c r="T404" s="20">
        <f>Table62[[#This Row],[GRAND NUMBER7]]/6</f>
        <v>1</v>
      </c>
      <c r="U404" s="23">
        <f>Table62[[#This Row],[NUMBER DRAWN 122]]*2^32</f>
        <v>1700091221.3333333</v>
      </c>
      <c r="V404" s="23">
        <f>Table62[[#This Row],[NUMBER DRAWN 233]]*2^32</f>
        <v>1968526677.3333333</v>
      </c>
      <c r="W404" s="23">
        <f>Table62[[#This Row],[NUMBER DRAWN 344]]*2^32</f>
        <v>3400182442.6666665</v>
      </c>
      <c r="X404" s="23">
        <f>Table62[[#This Row],[NUMBER DRAWN 455]]*2^32</f>
        <v>4026531840</v>
      </c>
      <c r="Y404" s="23">
        <f>Table62[[#This Row],[NUMBER DRAWN 566]]*2^32</f>
        <v>4116010325.3333335</v>
      </c>
      <c r="Z404" s="23">
        <f>Table62[[#This Row],[GRAND NUMBER77]]*2^32</f>
        <v>4294967296</v>
      </c>
    </row>
    <row r="405" spans="1:26" x14ac:dyDescent="0.25">
      <c r="A405" s="6">
        <v>402</v>
      </c>
      <c r="B405" s="10">
        <v>44067</v>
      </c>
      <c r="C405" s="6">
        <v>3</v>
      </c>
      <c r="D405" s="6">
        <v>22</v>
      </c>
      <c r="E405" s="6">
        <v>38</v>
      </c>
      <c r="F405" s="6">
        <v>40</v>
      </c>
      <c r="G405" s="6">
        <v>49</v>
      </c>
      <c r="H405" s="6">
        <v>5</v>
      </c>
      <c r="I405" s="5">
        <f>Table62[[#This Row],[NUMBER DRAWN 1]]</f>
        <v>3</v>
      </c>
      <c r="J405" s="5">
        <f>Table62[[#This Row],[NUMBER DRAWN 2]]</f>
        <v>22</v>
      </c>
      <c r="K405" s="5">
        <f>Table62[[#This Row],[NUMBER DRAWN 3]]</f>
        <v>38</v>
      </c>
      <c r="L405" s="5">
        <f>Table62[[#This Row],[NUMBER DRAWN 4]]</f>
        <v>40</v>
      </c>
      <c r="M405" s="5">
        <f>Table62[[#This Row],[NUMBER DRAWN 5]]</f>
        <v>49</v>
      </c>
      <c r="N405" s="5">
        <f>Table62[[#This Row],[GRAND NUMBER]]</f>
        <v>5</v>
      </c>
      <c r="O405" s="20">
        <f>Table62[[#This Row],[NUMBER DRAWN 12]]/48</f>
        <v>6.25E-2</v>
      </c>
      <c r="P405" s="20">
        <f>Table62[[#This Row],[NUMBER DRAWN 23]]/48</f>
        <v>0.45833333333333331</v>
      </c>
      <c r="Q405" s="20">
        <f>Table62[[#This Row],[NUMBER DRAWN 34]]/48</f>
        <v>0.79166666666666663</v>
      </c>
      <c r="R405" s="20">
        <f>Table62[[#This Row],[NUMBER DRAWN 45]]/48</f>
        <v>0.83333333333333337</v>
      </c>
      <c r="S405" s="20">
        <f>Table62[[#This Row],[NUMBER DRAWN 56]]/48</f>
        <v>1.0208333333333333</v>
      </c>
      <c r="T405" s="20">
        <f>Table62[[#This Row],[GRAND NUMBER7]]/6</f>
        <v>0.83333333333333337</v>
      </c>
      <c r="U405" s="23">
        <f>Table62[[#This Row],[NUMBER DRAWN 122]]*2^32</f>
        <v>268435456</v>
      </c>
      <c r="V405" s="23">
        <f>Table62[[#This Row],[NUMBER DRAWN 233]]*2^32</f>
        <v>1968526677.3333333</v>
      </c>
      <c r="W405" s="23">
        <f>Table62[[#This Row],[NUMBER DRAWN 344]]*2^32</f>
        <v>3400182442.6666665</v>
      </c>
      <c r="X405" s="23">
        <f>Table62[[#This Row],[NUMBER DRAWN 455]]*2^32</f>
        <v>3579139413.3333335</v>
      </c>
      <c r="Y405" s="23">
        <f>Table62[[#This Row],[NUMBER DRAWN 566]]*2^32</f>
        <v>4384445781.333333</v>
      </c>
      <c r="Z405" s="23">
        <f>Table62[[#This Row],[GRAND NUMBER77]]*2^32</f>
        <v>3579139413.3333335</v>
      </c>
    </row>
    <row r="406" spans="1:26" x14ac:dyDescent="0.25">
      <c r="A406" s="5">
        <v>403</v>
      </c>
      <c r="B406" s="9">
        <v>44070</v>
      </c>
      <c r="C406" s="5">
        <v>16</v>
      </c>
      <c r="D406" s="5">
        <v>24</v>
      </c>
      <c r="E406" s="5">
        <v>30</v>
      </c>
      <c r="F406" s="5">
        <v>39</v>
      </c>
      <c r="G406" s="5">
        <v>44</v>
      </c>
      <c r="H406" s="5">
        <v>5</v>
      </c>
      <c r="I406" s="5">
        <f>Table62[[#This Row],[NUMBER DRAWN 1]]</f>
        <v>16</v>
      </c>
      <c r="J406" s="5">
        <f>Table62[[#This Row],[NUMBER DRAWN 2]]</f>
        <v>24</v>
      </c>
      <c r="K406" s="5">
        <f>Table62[[#This Row],[NUMBER DRAWN 3]]</f>
        <v>30</v>
      </c>
      <c r="L406" s="5">
        <f>Table62[[#This Row],[NUMBER DRAWN 4]]</f>
        <v>39</v>
      </c>
      <c r="M406" s="5">
        <f>Table62[[#This Row],[NUMBER DRAWN 5]]</f>
        <v>44</v>
      </c>
      <c r="N406" s="5">
        <f>Table62[[#This Row],[GRAND NUMBER]]</f>
        <v>5</v>
      </c>
      <c r="O406" s="20">
        <f>Table62[[#This Row],[NUMBER DRAWN 12]]/48</f>
        <v>0.33333333333333331</v>
      </c>
      <c r="P406" s="20">
        <f>Table62[[#This Row],[NUMBER DRAWN 23]]/48</f>
        <v>0.5</v>
      </c>
      <c r="Q406" s="20">
        <f>Table62[[#This Row],[NUMBER DRAWN 34]]/48</f>
        <v>0.625</v>
      </c>
      <c r="R406" s="20">
        <f>Table62[[#This Row],[NUMBER DRAWN 45]]/48</f>
        <v>0.8125</v>
      </c>
      <c r="S406" s="20">
        <f>Table62[[#This Row],[NUMBER DRAWN 56]]/48</f>
        <v>0.91666666666666663</v>
      </c>
      <c r="T406" s="20">
        <f>Table62[[#This Row],[GRAND NUMBER7]]/6</f>
        <v>0.83333333333333337</v>
      </c>
      <c r="U406" s="23">
        <f>Table62[[#This Row],[NUMBER DRAWN 122]]*2^32</f>
        <v>1431655765.3333333</v>
      </c>
      <c r="V406" s="23">
        <f>Table62[[#This Row],[NUMBER DRAWN 233]]*2^32</f>
        <v>2147483648</v>
      </c>
      <c r="W406" s="23">
        <f>Table62[[#This Row],[NUMBER DRAWN 344]]*2^32</f>
        <v>2684354560</v>
      </c>
      <c r="X406" s="23">
        <f>Table62[[#This Row],[NUMBER DRAWN 455]]*2^32</f>
        <v>3489660928</v>
      </c>
      <c r="Y406" s="23">
        <f>Table62[[#This Row],[NUMBER DRAWN 566]]*2^32</f>
        <v>3937053354.6666665</v>
      </c>
      <c r="Z406" s="23">
        <f>Table62[[#This Row],[GRAND NUMBER77]]*2^32</f>
        <v>3579139413.3333335</v>
      </c>
    </row>
    <row r="407" spans="1:26" x14ac:dyDescent="0.25">
      <c r="A407" s="6">
        <v>404</v>
      </c>
      <c r="B407" s="10">
        <v>44074</v>
      </c>
      <c r="C407" s="6">
        <v>1</v>
      </c>
      <c r="D407" s="6">
        <v>3</v>
      </c>
      <c r="E407" s="6">
        <v>9</v>
      </c>
      <c r="F407" s="6">
        <v>10</v>
      </c>
      <c r="G407" s="6">
        <v>46</v>
      </c>
      <c r="H407" s="6">
        <v>2</v>
      </c>
      <c r="I407" s="5">
        <f>Table62[[#This Row],[NUMBER DRAWN 1]]</f>
        <v>1</v>
      </c>
      <c r="J407" s="5">
        <f>Table62[[#This Row],[NUMBER DRAWN 2]]</f>
        <v>3</v>
      </c>
      <c r="K407" s="5">
        <f>Table62[[#This Row],[NUMBER DRAWN 3]]</f>
        <v>9</v>
      </c>
      <c r="L407" s="5">
        <f>Table62[[#This Row],[NUMBER DRAWN 4]]</f>
        <v>10</v>
      </c>
      <c r="M407" s="5">
        <f>Table62[[#This Row],[NUMBER DRAWN 5]]</f>
        <v>46</v>
      </c>
      <c r="N407" s="5">
        <f>Table62[[#This Row],[GRAND NUMBER]]</f>
        <v>2</v>
      </c>
      <c r="O407" s="20">
        <f>Table62[[#This Row],[NUMBER DRAWN 12]]/48</f>
        <v>2.0833333333333332E-2</v>
      </c>
      <c r="P407" s="20">
        <f>Table62[[#This Row],[NUMBER DRAWN 23]]/48</f>
        <v>6.25E-2</v>
      </c>
      <c r="Q407" s="20">
        <f>Table62[[#This Row],[NUMBER DRAWN 34]]/48</f>
        <v>0.1875</v>
      </c>
      <c r="R407" s="20">
        <f>Table62[[#This Row],[NUMBER DRAWN 45]]/48</f>
        <v>0.20833333333333334</v>
      </c>
      <c r="S407" s="20">
        <f>Table62[[#This Row],[NUMBER DRAWN 56]]/48</f>
        <v>0.95833333333333337</v>
      </c>
      <c r="T407" s="20">
        <f>Table62[[#This Row],[GRAND NUMBER7]]/6</f>
        <v>0.33333333333333331</v>
      </c>
      <c r="U407" s="23">
        <f>Table62[[#This Row],[NUMBER DRAWN 122]]*2^32</f>
        <v>89478485.333333328</v>
      </c>
      <c r="V407" s="23">
        <f>Table62[[#This Row],[NUMBER DRAWN 233]]*2^32</f>
        <v>268435456</v>
      </c>
      <c r="W407" s="23">
        <f>Table62[[#This Row],[NUMBER DRAWN 344]]*2^32</f>
        <v>805306368</v>
      </c>
      <c r="X407" s="23">
        <f>Table62[[#This Row],[NUMBER DRAWN 455]]*2^32</f>
        <v>894784853.33333337</v>
      </c>
      <c r="Y407" s="23">
        <f>Table62[[#This Row],[NUMBER DRAWN 566]]*2^32</f>
        <v>4116010325.3333335</v>
      </c>
      <c r="Z407" s="23">
        <f>Table62[[#This Row],[GRAND NUMBER77]]*2^32</f>
        <v>1431655765.3333333</v>
      </c>
    </row>
    <row r="408" spans="1:26" x14ac:dyDescent="0.25">
      <c r="A408" s="5">
        <v>405</v>
      </c>
      <c r="B408" s="9">
        <v>44077</v>
      </c>
      <c r="C408" s="5">
        <v>15</v>
      </c>
      <c r="D408" s="5">
        <v>28</v>
      </c>
      <c r="E408" s="5">
        <v>30</v>
      </c>
      <c r="F408" s="5">
        <v>34</v>
      </c>
      <c r="G408" s="5">
        <v>47</v>
      </c>
      <c r="H408" s="5">
        <v>5</v>
      </c>
      <c r="I408" s="5">
        <f>Table62[[#This Row],[NUMBER DRAWN 1]]</f>
        <v>15</v>
      </c>
      <c r="J408" s="5">
        <f>Table62[[#This Row],[NUMBER DRAWN 2]]</f>
        <v>28</v>
      </c>
      <c r="K408" s="5">
        <f>Table62[[#This Row],[NUMBER DRAWN 3]]</f>
        <v>30</v>
      </c>
      <c r="L408" s="5">
        <f>Table62[[#This Row],[NUMBER DRAWN 4]]</f>
        <v>34</v>
      </c>
      <c r="M408" s="5">
        <f>Table62[[#This Row],[NUMBER DRAWN 5]]</f>
        <v>47</v>
      </c>
      <c r="N408" s="5">
        <f>Table62[[#This Row],[GRAND NUMBER]]</f>
        <v>5</v>
      </c>
      <c r="O408" s="20">
        <f>Table62[[#This Row],[NUMBER DRAWN 12]]/48</f>
        <v>0.3125</v>
      </c>
      <c r="P408" s="20">
        <f>Table62[[#This Row],[NUMBER DRAWN 23]]/48</f>
        <v>0.58333333333333337</v>
      </c>
      <c r="Q408" s="20">
        <f>Table62[[#This Row],[NUMBER DRAWN 34]]/48</f>
        <v>0.625</v>
      </c>
      <c r="R408" s="20">
        <f>Table62[[#This Row],[NUMBER DRAWN 45]]/48</f>
        <v>0.70833333333333337</v>
      </c>
      <c r="S408" s="20">
        <f>Table62[[#This Row],[NUMBER DRAWN 56]]/48</f>
        <v>0.97916666666666663</v>
      </c>
      <c r="T408" s="20">
        <f>Table62[[#This Row],[GRAND NUMBER7]]/6</f>
        <v>0.83333333333333337</v>
      </c>
      <c r="U408" s="23">
        <f>Table62[[#This Row],[NUMBER DRAWN 122]]*2^32</f>
        <v>1342177280</v>
      </c>
      <c r="V408" s="23">
        <f>Table62[[#This Row],[NUMBER DRAWN 233]]*2^32</f>
        <v>2505397589.3333335</v>
      </c>
      <c r="W408" s="23">
        <f>Table62[[#This Row],[NUMBER DRAWN 344]]*2^32</f>
        <v>2684354560</v>
      </c>
      <c r="X408" s="23">
        <f>Table62[[#This Row],[NUMBER DRAWN 455]]*2^32</f>
        <v>3042268501.3333335</v>
      </c>
      <c r="Y408" s="23">
        <f>Table62[[#This Row],[NUMBER DRAWN 566]]*2^32</f>
        <v>4205488810.6666665</v>
      </c>
      <c r="Z408" s="23">
        <f>Table62[[#This Row],[GRAND NUMBER77]]*2^32</f>
        <v>3579139413.3333335</v>
      </c>
    </row>
    <row r="409" spans="1:26" x14ac:dyDescent="0.25">
      <c r="A409" s="6">
        <v>406</v>
      </c>
      <c r="B409" s="10">
        <v>44081</v>
      </c>
      <c r="C409" s="6">
        <v>1</v>
      </c>
      <c r="D409" s="6">
        <v>6</v>
      </c>
      <c r="E409" s="6">
        <v>11</v>
      </c>
      <c r="F409" s="6">
        <v>14</v>
      </c>
      <c r="G409" s="6">
        <v>16</v>
      </c>
      <c r="H409" s="6">
        <v>4</v>
      </c>
      <c r="I409" s="5">
        <f>Table62[[#This Row],[NUMBER DRAWN 1]]</f>
        <v>1</v>
      </c>
      <c r="J409" s="5">
        <f>Table62[[#This Row],[NUMBER DRAWN 2]]</f>
        <v>6</v>
      </c>
      <c r="K409" s="5">
        <f>Table62[[#This Row],[NUMBER DRAWN 3]]</f>
        <v>11</v>
      </c>
      <c r="L409" s="5">
        <f>Table62[[#This Row],[NUMBER DRAWN 4]]</f>
        <v>14</v>
      </c>
      <c r="M409" s="5">
        <f>Table62[[#This Row],[NUMBER DRAWN 5]]</f>
        <v>16</v>
      </c>
      <c r="N409" s="5">
        <f>Table62[[#This Row],[GRAND NUMBER]]</f>
        <v>4</v>
      </c>
      <c r="O409" s="20">
        <f>Table62[[#This Row],[NUMBER DRAWN 12]]/48</f>
        <v>2.0833333333333332E-2</v>
      </c>
      <c r="P409" s="20">
        <f>Table62[[#This Row],[NUMBER DRAWN 23]]/48</f>
        <v>0.125</v>
      </c>
      <c r="Q409" s="20">
        <f>Table62[[#This Row],[NUMBER DRAWN 34]]/48</f>
        <v>0.22916666666666666</v>
      </c>
      <c r="R409" s="20">
        <f>Table62[[#This Row],[NUMBER DRAWN 45]]/48</f>
        <v>0.29166666666666669</v>
      </c>
      <c r="S409" s="20">
        <f>Table62[[#This Row],[NUMBER DRAWN 56]]/48</f>
        <v>0.33333333333333331</v>
      </c>
      <c r="T409" s="20">
        <f>Table62[[#This Row],[GRAND NUMBER7]]/6</f>
        <v>0.66666666666666663</v>
      </c>
      <c r="U409" s="23">
        <f>Table62[[#This Row],[NUMBER DRAWN 122]]*2^32</f>
        <v>89478485.333333328</v>
      </c>
      <c r="V409" s="23">
        <f>Table62[[#This Row],[NUMBER DRAWN 233]]*2^32</f>
        <v>536870912</v>
      </c>
      <c r="W409" s="23">
        <f>Table62[[#This Row],[NUMBER DRAWN 344]]*2^32</f>
        <v>984263338.66666663</v>
      </c>
      <c r="X409" s="23">
        <f>Table62[[#This Row],[NUMBER DRAWN 455]]*2^32</f>
        <v>1252698794.6666667</v>
      </c>
      <c r="Y409" s="23">
        <f>Table62[[#This Row],[NUMBER DRAWN 566]]*2^32</f>
        <v>1431655765.3333333</v>
      </c>
      <c r="Z409" s="23">
        <f>Table62[[#This Row],[GRAND NUMBER77]]*2^32</f>
        <v>2863311530.6666665</v>
      </c>
    </row>
    <row r="410" spans="1:26" x14ac:dyDescent="0.25">
      <c r="A410" s="5">
        <v>407</v>
      </c>
      <c r="B410" s="9">
        <v>44084</v>
      </c>
      <c r="C410" s="5">
        <v>4</v>
      </c>
      <c r="D410" s="5">
        <v>10</v>
      </c>
      <c r="E410" s="5">
        <v>16</v>
      </c>
      <c r="F410" s="5">
        <v>17</v>
      </c>
      <c r="G410" s="5">
        <v>24</v>
      </c>
      <c r="H410" s="5">
        <v>1</v>
      </c>
      <c r="I410" s="5">
        <f>Table62[[#This Row],[NUMBER DRAWN 1]]</f>
        <v>4</v>
      </c>
      <c r="J410" s="5">
        <f>Table62[[#This Row],[NUMBER DRAWN 2]]</f>
        <v>10</v>
      </c>
      <c r="K410" s="5">
        <f>Table62[[#This Row],[NUMBER DRAWN 3]]</f>
        <v>16</v>
      </c>
      <c r="L410" s="5">
        <f>Table62[[#This Row],[NUMBER DRAWN 4]]</f>
        <v>17</v>
      </c>
      <c r="M410" s="5">
        <f>Table62[[#This Row],[NUMBER DRAWN 5]]</f>
        <v>24</v>
      </c>
      <c r="N410" s="5">
        <f>Table62[[#This Row],[GRAND NUMBER]]</f>
        <v>1</v>
      </c>
      <c r="O410" s="20">
        <f>Table62[[#This Row],[NUMBER DRAWN 12]]/48</f>
        <v>8.3333333333333329E-2</v>
      </c>
      <c r="P410" s="20">
        <f>Table62[[#This Row],[NUMBER DRAWN 23]]/48</f>
        <v>0.20833333333333334</v>
      </c>
      <c r="Q410" s="20">
        <f>Table62[[#This Row],[NUMBER DRAWN 34]]/48</f>
        <v>0.33333333333333331</v>
      </c>
      <c r="R410" s="20">
        <f>Table62[[#This Row],[NUMBER DRAWN 45]]/48</f>
        <v>0.35416666666666669</v>
      </c>
      <c r="S410" s="20">
        <f>Table62[[#This Row],[NUMBER DRAWN 56]]/48</f>
        <v>0.5</v>
      </c>
      <c r="T410" s="20">
        <f>Table62[[#This Row],[GRAND NUMBER7]]/6</f>
        <v>0.16666666666666666</v>
      </c>
      <c r="U410" s="23">
        <f>Table62[[#This Row],[NUMBER DRAWN 122]]*2^32</f>
        <v>357913941.33333331</v>
      </c>
      <c r="V410" s="23">
        <f>Table62[[#This Row],[NUMBER DRAWN 233]]*2^32</f>
        <v>894784853.33333337</v>
      </c>
      <c r="W410" s="23">
        <f>Table62[[#This Row],[NUMBER DRAWN 344]]*2^32</f>
        <v>1431655765.3333333</v>
      </c>
      <c r="X410" s="23">
        <f>Table62[[#This Row],[NUMBER DRAWN 455]]*2^32</f>
        <v>1521134250.6666667</v>
      </c>
      <c r="Y410" s="23">
        <f>Table62[[#This Row],[NUMBER DRAWN 566]]*2^32</f>
        <v>2147483648</v>
      </c>
      <c r="Z410" s="23">
        <f>Table62[[#This Row],[GRAND NUMBER77]]*2^32</f>
        <v>715827882.66666663</v>
      </c>
    </row>
    <row r="411" spans="1:26" x14ac:dyDescent="0.25">
      <c r="A411" s="6">
        <v>408</v>
      </c>
      <c r="B411" s="10">
        <v>44088</v>
      </c>
      <c r="C411" s="6">
        <v>8</v>
      </c>
      <c r="D411" s="6">
        <v>12</v>
      </c>
      <c r="E411" s="6">
        <v>14</v>
      </c>
      <c r="F411" s="6">
        <v>32</v>
      </c>
      <c r="G411" s="6">
        <v>49</v>
      </c>
      <c r="H411" s="6">
        <v>4</v>
      </c>
      <c r="I411" s="5">
        <f>Table62[[#This Row],[NUMBER DRAWN 1]]</f>
        <v>8</v>
      </c>
      <c r="J411" s="5">
        <f>Table62[[#This Row],[NUMBER DRAWN 2]]</f>
        <v>12</v>
      </c>
      <c r="K411" s="5">
        <f>Table62[[#This Row],[NUMBER DRAWN 3]]</f>
        <v>14</v>
      </c>
      <c r="L411" s="5">
        <f>Table62[[#This Row],[NUMBER DRAWN 4]]</f>
        <v>32</v>
      </c>
      <c r="M411" s="5">
        <f>Table62[[#This Row],[NUMBER DRAWN 5]]</f>
        <v>49</v>
      </c>
      <c r="N411" s="5">
        <f>Table62[[#This Row],[GRAND NUMBER]]</f>
        <v>4</v>
      </c>
      <c r="O411" s="20">
        <f>Table62[[#This Row],[NUMBER DRAWN 12]]/48</f>
        <v>0.16666666666666666</v>
      </c>
      <c r="P411" s="20">
        <f>Table62[[#This Row],[NUMBER DRAWN 23]]/48</f>
        <v>0.25</v>
      </c>
      <c r="Q411" s="20">
        <f>Table62[[#This Row],[NUMBER DRAWN 34]]/48</f>
        <v>0.29166666666666669</v>
      </c>
      <c r="R411" s="20">
        <f>Table62[[#This Row],[NUMBER DRAWN 45]]/48</f>
        <v>0.66666666666666663</v>
      </c>
      <c r="S411" s="20">
        <f>Table62[[#This Row],[NUMBER DRAWN 56]]/48</f>
        <v>1.0208333333333333</v>
      </c>
      <c r="T411" s="20">
        <f>Table62[[#This Row],[GRAND NUMBER7]]/6</f>
        <v>0.66666666666666663</v>
      </c>
      <c r="U411" s="23">
        <f>Table62[[#This Row],[NUMBER DRAWN 122]]*2^32</f>
        <v>715827882.66666663</v>
      </c>
      <c r="V411" s="23">
        <f>Table62[[#This Row],[NUMBER DRAWN 233]]*2^32</f>
        <v>1073741824</v>
      </c>
      <c r="W411" s="23">
        <f>Table62[[#This Row],[NUMBER DRAWN 344]]*2^32</f>
        <v>1252698794.6666667</v>
      </c>
      <c r="X411" s="23">
        <f>Table62[[#This Row],[NUMBER DRAWN 455]]*2^32</f>
        <v>2863311530.6666665</v>
      </c>
      <c r="Y411" s="23">
        <f>Table62[[#This Row],[NUMBER DRAWN 566]]*2^32</f>
        <v>4384445781.333333</v>
      </c>
      <c r="Z411" s="23">
        <f>Table62[[#This Row],[GRAND NUMBER77]]*2^32</f>
        <v>2863311530.6666665</v>
      </c>
    </row>
    <row r="412" spans="1:26" x14ac:dyDescent="0.25">
      <c r="A412" s="5">
        <v>409</v>
      </c>
      <c r="B412" s="9">
        <v>44091</v>
      </c>
      <c r="C412" s="5">
        <v>10</v>
      </c>
      <c r="D412" s="5">
        <v>18</v>
      </c>
      <c r="E412" s="5">
        <v>26</v>
      </c>
      <c r="F412" s="5">
        <v>31</v>
      </c>
      <c r="G412" s="5">
        <v>47</v>
      </c>
      <c r="H412" s="5">
        <v>7</v>
      </c>
      <c r="I412" s="5">
        <f>Table62[[#This Row],[NUMBER DRAWN 1]]</f>
        <v>10</v>
      </c>
      <c r="J412" s="5">
        <f>Table62[[#This Row],[NUMBER DRAWN 2]]</f>
        <v>18</v>
      </c>
      <c r="K412" s="5">
        <f>Table62[[#This Row],[NUMBER DRAWN 3]]</f>
        <v>26</v>
      </c>
      <c r="L412" s="5">
        <f>Table62[[#This Row],[NUMBER DRAWN 4]]</f>
        <v>31</v>
      </c>
      <c r="M412" s="5">
        <f>Table62[[#This Row],[NUMBER DRAWN 5]]</f>
        <v>47</v>
      </c>
      <c r="N412" s="5">
        <f>Table62[[#This Row],[GRAND NUMBER]]</f>
        <v>7</v>
      </c>
      <c r="O412" s="20">
        <f>Table62[[#This Row],[NUMBER DRAWN 12]]/48</f>
        <v>0.20833333333333334</v>
      </c>
      <c r="P412" s="20">
        <f>Table62[[#This Row],[NUMBER DRAWN 23]]/48</f>
        <v>0.375</v>
      </c>
      <c r="Q412" s="20">
        <f>Table62[[#This Row],[NUMBER DRAWN 34]]/48</f>
        <v>0.54166666666666663</v>
      </c>
      <c r="R412" s="20">
        <f>Table62[[#This Row],[NUMBER DRAWN 45]]/48</f>
        <v>0.64583333333333337</v>
      </c>
      <c r="S412" s="20">
        <f>Table62[[#This Row],[NUMBER DRAWN 56]]/48</f>
        <v>0.97916666666666663</v>
      </c>
      <c r="T412" s="20">
        <f>Table62[[#This Row],[GRAND NUMBER7]]/6</f>
        <v>1.1666666666666667</v>
      </c>
      <c r="U412" s="23">
        <f>Table62[[#This Row],[NUMBER DRAWN 122]]*2^32</f>
        <v>894784853.33333337</v>
      </c>
      <c r="V412" s="23">
        <f>Table62[[#This Row],[NUMBER DRAWN 233]]*2^32</f>
        <v>1610612736</v>
      </c>
      <c r="W412" s="23">
        <f>Table62[[#This Row],[NUMBER DRAWN 344]]*2^32</f>
        <v>2326440618.6666665</v>
      </c>
      <c r="X412" s="23">
        <f>Table62[[#This Row],[NUMBER DRAWN 455]]*2^32</f>
        <v>2773833045.3333335</v>
      </c>
      <c r="Y412" s="23">
        <f>Table62[[#This Row],[NUMBER DRAWN 566]]*2^32</f>
        <v>4205488810.6666665</v>
      </c>
      <c r="Z412" s="23">
        <f>Table62[[#This Row],[GRAND NUMBER77]]*2^32</f>
        <v>5010795178.666667</v>
      </c>
    </row>
    <row r="413" spans="1:26" x14ac:dyDescent="0.25">
      <c r="A413" s="6">
        <v>410</v>
      </c>
      <c r="B413" s="10">
        <v>44095</v>
      </c>
      <c r="C413" s="6">
        <v>14</v>
      </c>
      <c r="D413" s="6">
        <v>27</v>
      </c>
      <c r="E413" s="6">
        <v>30</v>
      </c>
      <c r="F413" s="6">
        <v>34</v>
      </c>
      <c r="G413" s="6">
        <v>37</v>
      </c>
      <c r="H413" s="6">
        <v>6</v>
      </c>
      <c r="I413" s="5">
        <f>Table62[[#This Row],[NUMBER DRAWN 1]]</f>
        <v>14</v>
      </c>
      <c r="J413" s="5">
        <f>Table62[[#This Row],[NUMBER DRAWN 2]]</f>
        <v>27</v>
      </c>
      <c r="K413" s="5">
        <f>Table62[[#This Row],[NUMBER DRAWN 3]]</f>
        <v>30</v>
      </c>
      <c r="L413" s="5">
        <f>Table62[[#This Row],[NUMBER DRAWN 4]]</f>
        <v>34</v>
      </c>
      <c r="M413" s="5">
        <f>Table62[[#This Row],[NUMBER DRAWN 5]]</f>
        <v>37</v>
      </c>
      <c r="N413" s="5">
        <f>Table62[[#This Row],[GRAND NUMBER]]</f>
        <v>6</v>
      </c>
      <c r="O413" s="20">
        <f>Table62[[#This Row],[NUMBER DRAWN 12]]/48</f>
        <v>0.29166666666666669</v>
      </c>
      <c r="P413" s="20">
        <f>Table62[[#This Row],[NUMBER DRAWN 23]]/48</f>
        <v>0.5625</v>
      </c>
      <c r="Q413" s="20">
        <f>Table62[[#This Row],[NUMBER DRAWN 34]]/48</f>
        <v>0.625</v>
      </c>
      <c r="R413" s="20">
        <f>Table62[[#This Row],[NUMBER DRAWN 45]]/48</f>
        <v>0.70833333333333337</v>
      </c>
      <c r="S413" s="20">
        <f>Table62[[#This Row],[NUMBER DRAWN 56]]/48</f>
        <v>0.77083333333333337</v>
      </c>
      <c r="T413" s="20">
        <f>Table62[[#This Row],[GRAND NUMBER7]]/6</f>
        <v>1</v>
      </c>
      <c r="U413" s="23">
        <f>Table62[[#This Row],[NUMBER DRAWN 122]]*2^32</f>
        <v>1252698794.6666667</v>
      </c>
      <c r="V413" s="23">
        <f>Table62[[#This Row],[NUMBER DRAWN 233]]*2^32</f>
        <v>2415919104</v>
      </c>
      <c r="W413" s="23">
        <f>Table62[[#This Row],[NUMBER DRAWN 344]]*2^32</f>
        <v>2684354560</v>
      </c>
      <c r="X413" s="23">
        <f>Table62[[#This Row],[NUMBER DRAWN 455]]*2^32</f>
        <v>3042268501.3333335</v>
      </c>
      <c r="Y413" s="23">
        <f>Table62[[#This Row],[NUMBER DRAWN 566]]*2^32</f>
        <v>3310703957.3333335</v>
      </c>
      <c r="Z413" s="23">
        <f>Table62[[#This Row],[GRAND NUMBER77]]*2^32</f>
        <v>4294967296</v>
      </c>
    </row>
    <row r="414" spans="1:26" x14ac:dyDescent="0.25">
      <c r="A414" s="5">
        <v>411</v>
      </c>
      <c r="B414" s="9">
        <v>44098</v>
      </c>
      <c r="C414" s="5">
        <v>23</v>
      </c>
      <c r="D414" s="5">
        <v>28</v>
      </c>
      <c r="E414" s="5">
        <v>35</v>
      </c>
      <c r="F414" s="5">
        <v>36</v>
      </c>
      <c r="G414" s="5">
        <v>49</v>
      </c>
      <c r="H414" s="5">
        <v>2</v>
      </c>
      <c r="I414" s="5">
        <f>Table62[[#This Row],[NUMBER DRAWN 1]]</f>
        <v>23</v>
      </c>
      <c r="J414" s="5">
        <f>Table62[[#This Row],[NUMBER DRAWN 2]]</f>
        <v>28</v>
      </c>
      <c r="K414" s="5">
        <f>Table62[[#This Row],[NUMBER DRAWN 3]]</f>
        <v>35</v>
      </c>
      <c r="L414" s="5">
        <f>Table62[[#This Row],[NUMBER DRAWN 4]]</f>
        <v>36</v>
      </c>
      <c r="M414" s="5">
        <f>Table62[[#This Row],[NUMBER DRAWN 5]]</f>
        <v>49</v>
      </c>
      <c r="N414" s="5">
        <f>Table62[[#This Row],[GRAND NUMBER]]</f>
        <v>2</v>
      </c>
      <c r="O414" s="20">
        <f>Table62[[#This Row],[NUMBER DRAWN 12]]/48</f>
        <v>0.47916666666666669</v>
      </c>
      <c r="P414" s="20">
        <f>Table62[[#This Row],[NUMBER DRAWN 23]]/48</f>
        <v>0.58333333333333337</v>
      </c>
      <c r="Q414" s="20">
        <f>Table62[[#This Row],[NUMBER DRAWN 34]]/48</f>
        <v>0.72916666666666663</v>
      </c>
      <c r="R414" s="20">
        <f>Table62[[#This Row],[NUMBER DRAWN 45]]/48</f>
        <v>0.75</v>
      </c>
      <c r="S414" s="20">
        <f>Table62[[#This Row],[NUMBER DRAWN 56]]/48</f>
        <v>1.0208333333333333</v>
      </c>
      <c r="T414" s="20">
        <f>Table62[[#This Row],[GRAND NUMBER7]]/6</f>
        <v>0.33333333333333331</v>
      </c>
      <c r="U414" s="23">
        <f>Table62[[#This Row],[NUMBER DRAWN 122]]*2^32</f>
        <v>2058005162.6666667</v>
      </c>
      <c r="V414" s="23">
        <f>Table62[[#This Row],[NUMBER DRAWN 233]]*2^32</f>
        <v>2505397589.3333335</v>
      </c>
      <c r="W414" s="23">
        <f>Table62[[#This Row],[NUMBER DRAWN 344]]*2^32</f>
        <v>3131746986.6666665</v>
      </c>
      <c r="X414" s="23">
        <f>Table62[[#This Row],[NUMBER DRAWN 455]]*2^32</f>
        <v>3221225472</v>
      </c>
      <c r="Y414" s="23">
        <f>Table62[[#This Row],[NUMBER DRAWN 566]]*2^32</f>
        <v>4384445781.333333</v>
      </c>
      <c r="Z414" s="23">
        <f>Table62[[#This Row],[GRAND NUMBER77]]*2^32</f>
        <v>1431655765.3333333</v>
      </c>
    </row>
    <row r="415" spans="1:26" x14ac:dyDescent="0.25">
      <c r="A415" s="6">
        <v>412</v>
      </c>
      <c r="B415" s="10">
        <v>44102</v>
      </c>
      <c r="C415" s="6">
        <v>3</v>
      </c>
      <c r="D415" s="6">
        <v>12</v>
      </c>
      <c r="E415" s="6">
        <v>16</v>
      </c>
      <c r="F415" s="6">
        <v>23</v>
      </c>
      <c r="G415" s="6">
        <v>39</v>
      </c>
      <c r="H415" s="6">
        <v>6</v>
      </c>
      <c r="I415" s="5">
        <f>Table62[[#This Row],[NUMBER DRAWN 1]]</f>
        <v>3</v>
      </c>
      <c r="J415" s="5">
        <f>Table62[[#This Row],[NUMBER DRAWN 2]]</f>
        <v>12</v>
      </c>
      <c r="K415" s="5">
        <f>Table62[[#This Row],[NUMBER DRAWN 3]]</f>
        <v>16</v>
      </c>
      <c r="L415" s="5">
        <f>Table62[[#This Row],[NUMBER DRAWN 4]]</f>
        <v>23</v>
      </c>
      <c r="M415" s="5">
        <f>Table62[[#This Row],[NUMBER DRAWN 5]]</f>
        <v>39</v>
      </c>
      <c r="N415" s="5">
        <f>Table62[[#This Row],[GRAND NUMBER]]</f>
        <v>6</v>
      </c>
      <c r="O415" s="20">
        <f>Table62[[#This Row],[NUMBER DRAWN 12]]/48</f>
        <v>6.25E-2</v>
      </c>
      <c r="P415" s="20">
        <f>Table62[[#This Row],[NUMBER DRAWN 23]]/48</f>
        <v>0.25</v>
      </c>
      <c r="Q415" s="20">
        <f>Table62[[#This Row],[NUMBER DRAWN 34]]/48</f>
        <v>0.33333333333333331</v>
      </c>
      <c r="R415" s="20">
        <f>Table62[[#This Row],[NUMBER DRAWN 45]]/48</f>
        <v>0.47916666666666669</v>
      </c>
      <c r="S415" s="20">
        <f>Table62[[#This Row],[NUMBER DRAWN 56]]/48</f>
        <v>0.8125</v>
      </c>
      <c r="T415" s="20">
        <f>Table62[[#This Row],[GRAND NUMBER7]]/6</f>
        <v>1</v>
      </c>
      <c r="U415" s="23">
        <f>Table62[[#This Row],[NUMBER DRAWN 122]]*2^32</f>
        <v>268435456</v>
      </c>
      <c r="V415" s="23">
        <f>Table62[[#This Row],[NUMBER DRAWN 233]]*2^32</f>
        <v>1073741824</v>
      </c>
      <c r="W415" s="23">
        <f>Table62[[#This Row],[NUMBER DRAWN 344]]*2^32</f>
        <v>1431655765.3333333</v>
      </c>
      <c r="X415" s="23">
        <f>Table62[[#This Row],[NUMBER DRAWN 455]]*2^32</f>
        <v>2058005162.6666667</v>
      </c>
      <c r="Y415" s="23">
        <f>Table62[[#This Row],[NUMBER DRAWN 566]]*2^32</f>
        <v>3489660928</v>
      </c>
      <c r="Z415" s="23">
        <f>Table62[[#This Row],[GRAND NUMBER77]]*2^32</f>
        <v>4294967296</v>
      </c>
    </row>
    <row r="416" spans="1:26" x14ac:dyDescent="0.25">
      <c r="A416" s="5">
        <v>413</v>
      </c>
      <c r="B416" s="9">
        <v>44105</v>
      </c>
      <c r="C416" s="5">
        <v>1</v>
      </c>
      <c r="D416" s="5">
        <v>7</v>
      </c>
      <c r="E416" s="5">
        <v>14</v>
      </c>
      <c r="F416" s="5">
        <v>30</v>
      </c>
      <c r="G416" s="5">
        <v>41</v>
      </c>
      <c r="H416" s="5">
        <v>7</v>
      </c>
      <c r="I416" s="5">
        <f>Table62[[#This Row],[NUMBER DRAWN 1]]</f>
        <v>1</v>
      </c>
      <c r="J416" s="5">
        <f>Table62[[#This Row],[NUMBER DRAWN 2]]</f>
        <v>7</v>
      </c>
      <c r="K416" s="5">
        <f>Table62[[#This Row],[NUMBER DRAWN 3]]</f>
        <v>14</v>
      </c>
      <c r="L416" s="5">
        <f>Table62[[#This Row],[NUMBER DRAWN 4]]</f>
        <v>30</v>
      </c>
      <c r="M416" s="5">
        <f>Table62[[#This Row],[NUMBER DRAWN 5]]</f>
        <v>41</v>
      </c>
      <c r="N416" s="5">
        <f>Table62[[#This Row],[GRAND NUMBER]]</f>
        <v>7</v>
      </c>
      <c r="O416" s="20">
        <f>Table62[[#This Row],[NUMBER DRAWN 12]]/48</f>
        <v>2.0833333333333332E-2</v>
      </c>
      <c r="P416" s="20">
        <f>Table62[[#This Row],[NUMBER DRAWN 23]]/48</f>
        <v>0.14583333333333334</v>
      </c>
      <c r="Q416" s="20">
        <f>Table62[[#This Row],[NUMBER DRAWN 34]]/48</f>
        <v>0.29166666666666669</v>
      </c>
      <c r="R416" s="20">
        <f>Table62[[#This Row],[NUMBER DRAWN 45]]/48</f>
        <v>0.625</v>
      </c>
      <c r="S416" s="20">
        <f>Table62[[#This Row],[NUMBER DRAWN 56]]/48</f>
        <v>0.85416666666666663</v>
      </c>
      <c r="T416" s="20">
        <f>Table62[[#This Row],[GRAND NUMBER7]]/6</f>
        <v>1.1666666666666667</v>
      </c>
      <c r="U416" s="23">
        <f>Table62[[#This Row],[NUMBER DRAWN 122]]*2^32</f>
        <v>89478485.333333328</v>
      </c>
      <c r="V416" s="23">
        <f>Table62[[#This Row],[NUMBER DRAWN 233]]*2^32</f>
        <v>626349397.33333337</v>
      </c>
      <c r="W416" s="23">
        <f>Table62[[#This Row],[NUMBER DRAWN 344]]*2^32</f>
        <v>1252698794.6666667</v>
      </c>
      <c r="X416" s="23">
        <f>Table62[[#This Row],[NUMBER DRAWN 455]]*2^32</f>
        <v>2684354560</v>
      </c>
      <c r="Y416" s="23">
        <f>Table62[[#This Row],[NUMBER DRAWN 566]]*2^32</f>
        <v>3668617898.6666665</v>
      </c>
      <c r="Z416" s="23">
        <f>Table62[[#This Row],[GRAND NUMBER77]]*2^32</f>
        <v>5010795178.666667</v>
      </c>
    </row>
    <row r="417" spans="1:26" x14ac:dyDescent="0.25">
      <c r="A417" s="6">
        <v>414</v>
      </c>
      <c r="B417" s="10">
        <v>44109</v>
      </c>
      <c r="C417" s="6">
        <v>5</v>
      </c>
      <c r="D417" s="6">
        <v>10</v>
      </c>
      <c r="E417" s="6">
        <v>23</v>
      </c>
      <c r="F417" s="6">
        <v>27</v>
      </c>
      <c r="G417" s="6">
        <v>43</v>
      </c>
      <c r="H417" s="6">
        <v>1</v>
      </c>
      <c r="I417" s="5">
        <f>Table62[[#This Row],[NUMBER DRAWN 1]]</f>
        <v>5</v>
      </c>
      <c r="J417" s="5">
        <f>Table62[[#This Row],[NUMBER DRAWN 2]]</f>
        <v>10</v>
      </c>
      <c r="K417" s="5">
        <f>Table62[[#This Row],[NUMBER DRAWN 3]]</f>
        <v>23</v>
      </c>
      <c r="L417" s="5">
        <f>Table62[[#This Row],[NUMBER DRAWN 4]]</f>
        <v>27</v>
      </c>
      <c r="M417" s="5">
        <f>Table62[[#This Row],[NUMBER DRAWN 5]]</f>
        <v>43</v>
      </c>
      <c r="N417" s="5">
        <f>Table62[[#This Row],[GRAND NUMBER]]</f>
        <v>1</v>
      </c>
      <c r="O417" s="20">
        <f>Table62[[#This Row],[NUMBER DRAWN 12]]/48</f>
        <v>0.10416666666666667</v>
      </c>
      <c r="P417" s="20">
        <f>Table62[[#This Row],[NUMBER DRAWN 23]]/48</f>
        <v>0.20833333333333334</v>
      </c>
      <c r="Q417" s="20">
        <f>Table62[[#This Row],[NUMBER DRAWN 34]]/48</f>
        <v>0.47916666666666669</v>
      </c>
      <c r="R417" s="20">
        <f>Table62[[#This Row],[NUMBER DRAWN 45]]/48</f>
        <v>0.5625</v>
      </c>
      <c r="S417" s="20">
        <f>Table62[[#This Row],[NUMBER DRAWN 56]]/48</f>
        <v>0.89583333333333337</v>
      </c>
      <c r="T417" s="20">
        <f>Table62[[#This Row],[GRAND NUMBER7]]/6</f>
        <v>0.16666666666666666</v>
      </c>
      <c r="U417" s="23">
        <f>Table62[[#This Row],[NUMBER DRAWN 122]]*2^32</f>
        <v>447392426.66666669</v>
      </c>
      <c r="V417" s="23">
        <f>Table62[[#This Row],[NUMBER DRAWN 233]]*2^32</f>
        <v>894784853.33333337</v>
      </c>
      <c r="W417" s="23">
        <f>Table62[[#This Row],[NUMBER DRAWN 344]]*2^32</f>
        <v>2058005162.6666667</v>
      </c>
      <c r="X417" s="23">
        <f>Table62[[#This Row],[NUMBER DRAWN 455]]*2^32</f>
        <v>2415919104</v>
      </c>
      <c r="Y417" s="23">
        <f>Table62[[#This Row],[NUMBER DRAWN 566]]*2^32</f>
        <v>3847574869.3333335</v>
      </c>
      <c r="Z417" s="23">
        <f>Table62[[#This Row],[GRAND NUMBER77]]*2^32</f>
        <v>715827882.66666663</v>
      </c>
    </row>
    <row r="418" spans="1:26" x14ac:dyDescent="0.25">
      <c r="A418" s="5">
        <v>415</v>
      </c>
      <c r="B418" s="9">
        <v>44112</v>
      </c>
      <c r="C418" s="5">
        <v>10</v>
      </c>
      <c r="D418" s="5">
        <v>11</v>
      </c>
      <c r="E418" s="5">
        <v>26</v>
      </c>
      <c r="F418" s="5">
        <v>33</v>
      </c>
      <c r="G418" s="5">
        <v>40</v>
      </c>
      <c r="H418" s="5">
        <v>5</v>
      </c>
      <c r="I418" s="5">
        <f>Table62[[#This Row],[NUMBER DRAWN 1]]</f>
        <v>10</v>
      </c>
      <c r="J418" s="5">
        <f>Table62[[#This Row],[NUMBER DRAWN 2]]</f>
        <v>11</v>
      </c>
      <c r="K418" s="5">
        <f>Table62[[#This Row],[NUMBER DRAWN 3]]</f>
        <v>26</v>
      </c>
      <c r="L418" s="5">
        <f>Table62[[#This Row],[NUMBER DRAWN 4]]</f>
        <v>33</v>
      </c>
      <c r="M418" s="5">
        <f>Table62[[#This Row],[NUMBER DRAWN 5]]</f>
        <v>40</v>
      </c>
      <c r="N418" s="5">
        <f>Table62[[#This Row],[GRAND NUMBER]]</f>
        <v>5</v>
      </c>
      <c r="O418" s="20">
        <f>Table62[[#This Row],[NUMBER DRAWN 12]]/48</f>
        <v>0.20833333333333334</v>
      </c>
      <c r="P418" s="20">
        <f>Table62[[#This Row],[NUMBER DRAWN 23]]/48</f>
        <v>0.22916666666666666</v>
      </c>
      <c r="Q418" s="20">
        <f>Table62[[#This Row],[NUMBER DRAWN 34]]/48</f>
        <v>0.54166666666666663</v>
      </c>
      <c r="R418" s="20">
        <f>Table62[[#This Row],[NUMBER DRAWN 45]]/48</f>
        <v>0.6875</v>
      </c>
      <c r="S418" s="20">
        <f>Table62[[#This Row],[NUMBER DRAWN 56]]/48</f>
        <v>0.83333333333333337</v>
      </c>
      <c r="T418" s="20">
        <f>Table62[[#This Row],[GRAND NUMBER7]]/6</f>
        <v>0.83333333333333337</v>
      </c>
      <c r="U418" s="23">
        <f>Table62[[#This Row],[NUMBER DRAWN 122]]*2^32</f>
        <v>894784853.33333337</v>
      </c>
      <c r="V418" s="23">
        <f>Table62[[#This Row],[NUMBER DRAWN 233]]*2^32</f>
        <v>984263338.66666663</v>
      </c>
      <c r="W418" s="23">
        <f>Table62[[#This Row],[NUMBER DRAWN 344]]*2^32</f>
        <v>2326440618.6666665</v>
      </c>
      <c r="X418" s="23">
        <f>Table62[[#This Row],[NUMBER DRAWN 455]]*2^32</f>
        <v>2952790016</v>
      </c>
      <c r="Y418" s="23">
        <f>Table62[[#This Row],[NUMBER DRAWN 566]]*2^32</f>
        <v>3579139413.3333335</v>
      </c>
      <c r="Z418" s="23">
        <f>Table62[[#This Row],[GRAND NUMBER77]]*2^32</f>
        <v>3579139413.3333335</v>
      </c>
    </row>
    <row r="419" spans="1:26" x14ac:dyDescent="0.25">
      <c r="A419" s="6">
        <v>416</v>
      </c>
      <c r="B419" s="10">
        <v>44116</v>
      </c>
      <c r="C419" s="6">
        <v>10</v>
      </c>
      <c r="D419" s="6">
        <v>27</v>
      </c>
      <c r="E419" s="6">
        <v>29</v>
      </c>
      <c r="F419" s="6">
        <v>46</v>
      </c>
      <c r="G419" s="6">
        <v>47</v>
      </c>
      <c r="H419" s="6">
        <v>2</v>
      </c>
      <c r="I419" s="5">
        <f>Table62[[#This Row],[NUMBER DRAWN 1]]</f>
        <v>10</v>
      </c>
      <c r="J419" s="5">
        <f>Table62[[#This Row],[NUMBER DRAWN 2]]</f>
        <v>27</v>
      </c>
      <c r="K419" s="5">
        <f>Table62[[#This Row],[NUMBER DRAWN 3]]</f>
        <v>29</v>
      </c>
      <c r="L419" s="5">
        <f>Table62[[#This Row],[NUMBER DRAWN 4]]</f>
        <v>46</v>
      </c>
      <c r="M419" s="5">
        <f>Table62[[#This Row],[NUMBER DRAWN 5]]</f>
        <v>47</v>
      </c>
      <c r="N419" s="5">
        <f>Table62[[#This Row],[GRAND NUMBER]]</f>
        <v>2</v>
      </c>
      <c r="O419" s="20">
        <f>Table62[[#This Row],[NUMBER DRAWN 12]]/48</f>
        <v>0.20833333333333334</v>
      </c>
      <c r="P419" s="20">
        <f>Table62[[#This Row],[NUMBER DRAWN 23]]/48</f>
        <v>0.5625</v>
      </c>
      <c r="Q419" s="20">
        <f>Table62[[#This Row],[NUMBER DRAWN 34]]/48</f>
        <v>0.60416666666666663</v>
      </c>
      <c r="R419" s="20">
        <f>Table62[[#This Row],[NUMBER DRAWN 45]]/48</f>
        <v>0.95833333333333337</v>
      </c>
      <c r="S419" s="20">
        <f>Table62[[#This Row],[NUMBER DRAWN 56]]/48</f>
        <v>0.97916666666666663</v>
      </c>
      <c r="T419" s="20">
        <f>Table62[[#This Row],[GRAND NUMBER7]]/6</f>
        <v>0.33333333333333331</v>
      </c>
      <c r="U419" s="23">
        <f>Table62[[#This Row],[NUMBER DRAWN 122]]*2^32</f>
        <v>894784853.33333337</v>
      </c>
      <c r="V419" s="23">
        <f>Table62[[#This Row],[NUMBER DRAWN 233]]*2^32</f>
        <v>2415919104</v>
      </c>
      <c r="W419" s="23">
        <f>Table62[[#This Row],[NUMBER DRAWN 344]]*2^32</f>
        <v>2594876074.6666665</v>
      </c>
      <c r="X419" s="23">
        <f>Table62[[#This Row],[NUMBER DRAWN 455]]*2^32</f>
        <v>4116010325.3333335</v>
      </c>
      <c r="Y419" s="23">
        <f>Table62[[#This Row],[NUMBER DRAWN 566]]*2^32</f>
        <v>4205488810.6666665</v>
      </c>
      <c r="Z419" s="23">
        <f>Table62[[#This Row],[GRAND NUMBER77]]*2^32</f>
        <v>1431655765.3333333</v>
      </c>
    </row>
    <row r="420" spans="1:26" x14ac:dyDescent="0.25">
      <c r="A420" s="5">
        <v>417</v>
      </c>
      <c r="B420" s="9">
        <v>44119</v>
      </c>
      <c r="C420" s="5">
        <v>21</v>
      </c>
      <c r="D420" s="5">
        <v>23</v>
      </c>
      <c r="E420" s="5">
        <v>37</v>
      </c>
      <c r="F420" s="5">
        <v>41</v>
      </c>
      <c r="G420" s="5">
        <v>46</v>
      </c>
      <c r="H420" s="5">
        <v>4</v>
      </c>
      <c r="I420" s="5">
        <f>Table62[[#This Row],[NUMBER DRAWN 1]]</f>
        <v>21</v>
      </c>
      <c r="J420" s="5">
        <f>Table62[[#This Row],[NUMBER DRAWN 2]]</f>
        <v>23</v>
      </c>
      <c r="K420" s="5">
        <f>Table62[[#This Row],[NUMBER DRAWN 3]]</f>
        <v>37</v>
      </c>
      <c r="L420" s="5">
        <f>Table62[[#This Row],[NUMBER DRAWN 4]]</f>
        <v>41</v>
      </c>
      <c r="M420" s="5">
        <f>Table62[[#This Row],[NUMBER DRAWN 5]]</f>
        <v>46</v>
      </c>
      <c r="N420" s="5">
        <f>Table62[[#This Row],[GRAND NUMBER]]</f>
        <v>4</v>
      </c>
      <c r="O420" s="20">
        <f>Table62[[#This Row],[NUMBER DRAWN 12]]/48</f>
        <v>0.4375</v>
      </c>
      <c r="P420" s="20">
        <f>Table62[[#This Row],[NUMBER DRAWN 23]]/48</f>
        <v>0.47916666666666669</v>
      </c>
      <c r="Q420" s="20">
        <f>Table62[[#This Row],[NUMBER DRAWN 34]]/48</f>
        <v>0.77083333333333337</v>
      </c>
      <c r="R420" s="20">
        <f>Table62[[#This Row],[NUMBER DRAWN 45]]/48</f>
        <v>0.85416666666666663</v>
      </c>
      <c r="S420" s="20">
        <f>Table62[[#This Row],[NUMBER DRAWN 56]]/48</f>
        <v>0.95833333333333337</v>
      </c>
      <c r="T420" s="20">
        <f>Table62[[#This Row],[GRAND NUMBER7]]/6</f>
        <v>0.66666666666666663</v>
      </c>
      <c r="U420" s="23">
        <f>Table62[[#This Row],[NUMBER DRAWN 122]]*2^32</f>
        <v>1879048192</v>
      </c>
      <c r="V420" s="23">
        <f>Table62[[#This Row],[NUMBER DRAWN 233]]*2^32</f>
        <v>2058005162.6666667</v>
      </c>
      <c r="W420" s="23">
        <f>Table62[[#This Row],[NUMBER DRAWN 344]]*2^32</f>
        <v>3310703957.3333335</v>
      </c>
      <c r="X420" s="23">
        <f>Table62[[#This Row],[NUMBER DRAWN 455]]*2^32</f>
        <v>3668617898.6666665</v>
      </c>
      <c r="Y420" s="23">
        <f>Table62[[#This Row],[NUMBER DRAWN 566]]*2^32</f>
        <v>4116010325.3333335</v>
      </c>
      <c r="Z420" s="23">
        <f>Table62[[#This Row],[GRAND NUMBER77]]*2^32</f>
        <v>2863311530.6666665</v>
      </c>
    </row>
    <row r="421" spans="1:26" x14ac:dyDescent="0.25">
      <c r="A421" s="6">
        <v>418</v>
      </c>
      <c r="B421" s="10">
        <v>44123</v>
      </c>
      <c r="C421" s="6">
        <v>17</v>
      </c>
      <c r="D421" s="6">
        <v>28</v>
      </c>
      <c r="E421" s="6">
        <v>37</v>
      </c>
      <c r="F421" s="6">
        <v>46</v>
      </c>
      <c r="G421" s="6">
        <v>48</v>
      </c>
      <c r="H421" s="6">
        <v>5</v>
      </c>
      <c r="I421" s="5">
        <f>Table62[[#This Row],[NUMBER DRAWN 1]]</f>
        <v>17</v>
      </c>
      <c r="J421" s="5">
        <f>Table62[[#This Row],[NUMBER DRAWN 2]]</f>
        <v>28</v>
      </c>
      <c r="K421" s="5">
        <f>Table62[[#This Row],[NUMBER DRAWN 3]]</f>
        <v>37</v>
      </c>
      <c r="L421" s="5">
        <f>Table62[[#This Row],[NUMBER DRAWN 4]]</f>
        <v>46</v>
      </c>
      <c r="M421" s="5">
        <f>Table62[[#This Row],[NUMBER DRAWN 5]]</f>
        <v>48</v>
      </c>
      <c r="N421" s="5">
        <f>Table62[[#This Row],[GRAND NUMBER]]</f>
        <v>5</v>
      </c>
      <c r="O421" s="20">
        <f>Table62[[#This Row],[NUMBER DRAWN 12]]/48</f>
        <v>0.35416666666666669</v>
      </c>
      <c r="P421" s="20">
        <f>Table62[[#This Row],[NUMBER DRAWN 23]]/48</f>
        <v>0.58333333333333337</v>
      </c>
      <c r="Q421" s="20">
        <f>Table62[[#This Row],[NUMBER DRAWN 34]]/48</f>
        <v>0.77083333333333337</v>
      </c>
      <c r="R421" s="20">
        <f>Table62[[#This Row],[NUMBER DRAWN 45]]/48</f>
        <v>0.95833333333333337</v>
      </c>
      <c r="S421" s="20">
        <f>Table62[[#This Row],[NUMBER DRAWN 56]]/48</f>
        <v>1</v>
      </c>
      <c r="T421" s="20">
        <f>Table62[[#This Row],[GRAND NUMBER7]]/6</f>
        <v>0.83333333333333337</v>
      </c>
      <c r="U421" s="23">
        <f>Table62[[#This Row],[NUMBER DRAWN 122]]*2^32</f>
        <v>1521134250.6666667</v>
      </c>
      <c r="V421" s="23">
        <f>Table62[[#This Row],[NUMBER DRAWN 233]]*2^32</f>
        <v>2505397589.3333335</v>
      </c>
      <c r="W421" s="23">
        <f>Table62[[#This Row],[NUMBER DRAWN 344]]*2^32</f>
        <v>3310703957.3333335</v>
      </c>
      <c r="X421" s="23">
        <f>Table62[[#This Row],[NUMBER DRAWN 455]]*2^32</f>
        <v>4116010325.3333335</v>
      </c>
      <c r="Y421" s="23">
        <f>Table62[[#This Row],[NUMBER DRAWN 566]]*2^32</f>
        <v>4294967296</v>
      </c>
      <c r="Z421" s="23">
        <f>Table62[[#This Row],[GRAND NUMBER77]]*2^32</f>
        <v>3579139413.3333335</v>
      </c>
    </row>
    <row r="422" spans="1:26" x14ac:dyDescent="0.25">
      <c r="A422" s="5">
        <v>419</v>
      </c>
      <c r="B422" s="9">
        <v>44126</v>
      </c>
      <c r="C422" s="5">
        <v>4</v>
      </c>
      <c r="D422" s="5">
        <v>14</v>
      </c>
      <c r="E422" s="5">
        <v>24</v>
      </c>
      <c r="F422" s="5">
        <v>29</v>
      </c>
      <c r="G422" s="5">
        <v>31</v>
      </c>
      <c r="H422" s="5">
        <v>1</v>
      </c>
      <c r="I422" s="5">
        <f>Table62[[#This Row],[NUMBER DRAWN 1]]</f>
        <v>4</v>
      </c>
      <c r="J422" s="5">
        <f>Table62[[#This Row],[NUMBER DRAWN 2]]</f>
        <v>14</v>
      </c>
      <c r="K422" s="5">
        <f>Table62[[#This Row],[NUMBER DRAWN 3]]</f>
        <v>24</v>
      </c>
      <c r="L422" s="5">
        <f>Table62[[#This Row],[NUMBER DRAWN 4]]</f>
        <v>29</v>
      </c>
      <c r="M422" s="5">
        <f>Table62[[#This Row],[NUMBER DRAWN 5]]</f>
        <v>31</v>
      </c>
      <c r="N422" s="5">
        <f>Table62[[#This Row],[GRAND NUMBER]]</f>
        <v>1</v>
      </c>
      <c r="O422" s="20">
        <f>Table62[[#This Row],[NUMBER DRAWN 12]]/48</f>
        <v>8.3333333333333329E-2</v>
      </c>
      <c r="P422" s="20">
        <f>Table62[[#This Row],[NUMBER DRAWN 23]]/48</f>
        <v>0.29166666666666669</v>
      </c>
      <c r="Q422" s="20">
        <f>Table62[[#This Row],[NUMBER DRAWN 34]]/48</f>
        <v>0.5</v>
      </c>
      <c r="R422" s="20">
        <f>Table62[[#This Row],[NUMBER DRAWN 45]]/48</f>
        <v>0.60416666666666663</v>
      </c>
      <c r="S422" s="20">
        <f>Table62[[#This Row],[NUMBER DRAWN 56]]/48</f>
        <v>0.64583333333333337</v>
      </c>
      <c r="T422" s="20">
        <f>Table62[[#This Row],[GRAND NUMBER7]]/6</f>
        <v>0.16666666666666666</v>
      </c>
      <c r="U422" s="23">
        <f>Table62[[#This Row],[NUMBER DRAWN 122]]*2^32</f>
        <v>357913941.33333331</v>
      </c>
      <c r="V422" s="23">
        <f>Table62[[#This Row],[NUMBER DRAWN 233]]*2^32</f>
        <v>1252698794.6666667</v>
      </c>
      <c r="W422" s="23">
        <f>Table62[[#This Row],[NUMBER DRAWN 344]]*2^32</f>
        <v>2147483648</v>
      </c>
      <c r="X422" s="23">
        <f>Table62[[#This Row],[NUMBER DRAWN 455]]*2^32</f>
        <v>2594876074.6666665</v>
      </c>
      <c r="Y422" s="23">
        <f>Table62[[#This Row],[NUMBER DRAWN 566]]*2^32</f>
        <v>2773833045.3333335</v>
      </c>
      <c r="Z422" s="23">
        <f>Table62[[#This Row],[GRAND NUMBER77]]*2^32</f>
        <v>715827882.66666663</v>
      </c>
    </row>
    <row r="423" spans="1:26" x14ac:dyDescent="0.25">
      <c r="A423" s="6">
        <v>420</v>
      </c>
      <c r="B423" s="10">
        <v>44130</v>
      </c>
      <c r="C423" s="6">
        <v>7</v>
      </c>
      <c r="D423" s="6">
        <v>9</v>
      </c>
      <c r="E423" s="6">
        <v>29</v>
      </c>
      <c r="F423" s="6">
        <v>33</v>
      </c>
      <c r="G423" s="6">
        <v>39</v>
      </c>
      <c r="H423" s="6">
        <v>1</v>
      </c>
      <c r="I423" s="5">
        <f>Table62[[#This Row],[NUMBER DRAWN 1]]</f>
        <v>7</v>
      </c>
      <c r="J423" s="5">
        <f>Table62[[#This Row],[NUMBER DRAWN 2]]</f>
        <v>9</v>
      </c>
      <c r="K423" s="5">
        <f>Table62[[#This Row],[NUMBER DRAWN 3]]</f>
        <v>29</v>
      </c>
      <c r="L423" s="5">
        <f>Table62[[#This Row],[NUMBER DRAWN 4]]</f>
        <v>33</v>
      </c>
      <c r="M423" s="5">
        <f>Table62[[#This Row],[NUMBER DRAWN 5]]</f>
        <v>39</v>
      </c>
      <c r="N423" s="5">
        <f>Table62[[#This Row],[GRAND NUMBER]]</f>
        <v>1</v>
      </c>
      <c r="O423" s="20">
        <f>Table62[[#This Row],[NUMBER DRAWN 12]]/48</f>
        <v>0.14583333333333334</v>
      </c>
      <c r="P423" s="20">
        <f>Table62[[#This Row],[NUMBER DRAWN 23]]/48</f>
        <v>0.1875</v>
      </c>
      <c r="Q423" s="20">
        <f>Table62[[#This Row],[NUMBER DRAWN 34]]/48</f>
        <v>0.60416666666666663</v>
      </c>
      <c r="R423" s="20">
        <f>Table62[[#This Row],[NUMBER DRAWN 45]]/48</f>
        <v>0.6875</v>
      </c>
      <c r="S423" s="20">
        <f>Table62[[#This Row],[NUMBER DRAWN 56]]/48</f>
        <v>0.8125</v>
      </c>
      <c r="T423" s="20">
        <f>Table62[[#This Row],[GRAND NUMBER7]]/6</f>
        <v>0.16666666666666666</v>
      </c>
      <c r="U423" s="23">
        <f>Table62[[#This Row],[NUMBER DRAWN 122]]*2^32</f>
        <v>626349397.33333337</v>
      </c>
      <c r="V423" s="23">
        <f>Table62[[#This Row],[NUMBER DRAWN 233]]*2^32</f>
        <v>805306368</v>
      </c>
      <c r="W423" s="23">
        <f>Table62[[#This Row],[NUMBER DRAWN 344]]*2^32</f>
        <v>2594876074.6666665</v>
      </c>
      <c r="X423" s="23">
        <f>Table62[[#This Row],[NUMBER DRAWN 455]]*2^32</f>
        <v>2952790016</v>
      </c>
      <c r="Y423" s="23">
        <f>Table62[[#This Row],[NUMBER DRAWN 566]]*2^32</f>
        <v>3489660928</v>
      </c>
      <c r="Z423" s="23">
        <f>Table62[[#This Row],[GRAND NUMBER77]]*2^32</f>
        <v>715827882.66666663</v>
      </c>
    </row>
    <row r="424" spans="1:26" x14ac:dyDescent="0.25">
      <c r="A424" s="5">
        <v>421</v>
      </c>
      <c r="B424" s="9">
        <v>44133</v>
      </c>
      <c r="C424" s="5">
        <v>14</v>
      </c>
      <c r="D424" s="5">
        <v>19</v>
      </c>
      <c r="E424" s="5">
        <v>35</v>
      </c>
      <c r="F424" s="5">
        <v>43</v>
      </c>
      <c r="G424" s="5">
        <v>44</v>
      </c>
      <c r="H424" s="5">
        <v>6</v>
      </c>
      <c r="I424" s="5">
        <f>Table62[[#This Row],[NUMBER DRAWN 1]]</f>
        <v>14</v>
      </c>
      <c r="J424" s="5">
        <f>Table62[[#This Row],[NUMBER DRAWN 2]]</f>
        <v>19</v>
      </c>
      <c r="K424" s="5">
        <f>Table62[[#This Row],[NUMBER DRAWN 3]]</f>
        <v>35</v>
      </c>
      <c r="L424" s="5">
        <f>Table62[[#This Row],[NUMBER DRAWN 4]]</f>
        <v>43</v>
      </c>
      <c r="M424" s="5">
        <f>Table62[[#This Row],[NUMBER DRAWN 5]]</f>
        <v>44</v>
      </c>
      <c r="N424" s="5">
        <f>Table62[[#This Row],[GRAND NUMBER]]</f>
        <v>6</v>
      </c>
      <c r="O424" s="20">
        <f>Table62[[#This Row],[NUMBER DRAWN 12]]/48</f>
        <v>0.29166666666666669</v>
      </c>
      <c r="P424" s="20">
        <f>Table62[[#This Row],[NUMBER DRAWN 23]]/48</f>
        <v>0.39583333333333331</v>
      </c>
      <c r="Q424" s="20">
        <f>Table62[[#This Row],[NUMBER DRAWN 34]]/48</f>
        <v>0.72916666666666663</v>
      </c>
      <c r="R424" s="20">
        <f>Table62[[#This Row],[NUMBER DRAWN 45]]/48</f>
        <v>0.89583333333333337</v>
      </c>
      <c r="S424" s="20">
        <f>Table62[[#This Row],[NUMBER DRAWN 56]]/48</f>
        <v>0.91666666666666663</v>
      </c>
      <c r="T424" s="20">
        <f>Table62[[#This Row],[GRAND NUMBER7]]/6</f>
        <v>1</v>
      </c>
      <c r="U424" s="23">
        <f>Table62[[#This Row],[NUMBER DRAWN 122]]*2^32</f>
        <v>1252698794.6666667</v>
      </c>
      <c r="V424" s="23">
        <f>Table62[[#This Row],[NUMBER DRAWN 233]]*2^32</f>
        <v>1700091221.3333333</v>
      </c>
      <c r="W424" s="23">
        <f>Table62[[#This Row],[NUMBER DRAWN 344]]*2^32</f>
        <v>3131746986.6666665</v>
      </c>
      <c r="X424" s="23">
        <f>Table62[[#This Row],[NUMBER DRAWN 455]]*2^32</f>
        <v>3847574869.3333335</v>
      </c>
      <c r="Y424" s="23">
        <f>Table62[[#This Row],[NUMBER DRAWN 566]]*2^32</f>
        <v>3937053354.6666665</v>
      </c>
      <c r="Z424" s="23">
        <f>Table62[[#This Row],[GRAND NUMBER77]]*2^32</f>
        <v>4294967296</v>
      </c>
    </row>
    <row r="425" spans="1:26" x14ac:dyDescent="0.25">
      <c r="A425" s="6">
        <v>422</v>
      </c>
      <c r="B425" s="10">
        <v>44137</v>
      </c>
      <c r="C425" s="6">
        <v>7</v>
      </c>
      <c r="D425" s="6">
        <v>10</v>
      </c>
      <c r="E425" s="6">
        <v>27</v>
      </c>
      <c r="F425" s="6">
        <v>38</v>
      </c>
      <c r="G425" s="6">
        <v>49</v>
      </c>
      <c r="H425" s="6">
        <v>6</v>
      </c>
      <c r="I425" s="5">
        <f>Table62[[#This Row],[NUMBER DRAWN 1]]</f>
        <v>7</v>
      </c>
      <c r="J425" s="5">
        <f>Table62[[#This Row],[NUMBER DRAWN 2]]</f>
        <v>10</v>
      </c>
      <c r="K425" s="5">
        <f>Table62[[#This Row],[NUMBER DRAWN 3]]</f>
        <v>27</v>
      </c>
      <c r="L425" s="5">
        <f>Table62[[#This Row],[NUMBER DRAWN 4]]</f>
        <v>38</v>
      </c>
      <c r="M425" s="5">
        <f>Table62[[#This Row],[NUMBER DRAWN 5]]</f>
        <v>49</v>
      </c>
      <c r="N425" s="5">
        <f>Table62[[#This Row],[GRAND NUMBER]]</f>
        <v>6</v>
      </c>
      <c r="O425" s="20">
        <f>Table62[[#This Row],[NUMBER DRAWN 12]]/48</f>
        <v>0.14583333333333334</v>
      </c>
      <c r="P425" s="20">
        <f>Table62[[#This Row],[NUMBER DRAWN 23]]/48</f>
        <v>0.20833333333333334</v>
      </c>
      <c r="Q425" s="20">
        <f>Table62[[#This Row],[NUMBER DRAWN 34]]/48</f>
        <v>0.5625</v>
      </c>
      <c r="R425" s="20">
        <f>Table62[[#This Row],[NUMBER DRAWN 45]]/48</f>
        <v>0.79166666666666663</v>
      </c>
      <c r="S425" s="20">
        <f>Table62[[#This Row],[NUMBER DRAWN 56]]/48</f>
        <v>1.0208333333333333</v>
      </c>
      <c r="T425" s="20">
        <f>Table62[[#This Row],[GRAND NUMBER7]]/6</f>
        <v>1</v>
      </c>
      <c r="U425" s="23">
        <f>Table62[[#This Row],[NUMBER DRAWN 122]]*2^32</f>
        <v>626349397.33333337</v>
      </c>
      <c r="V425" s="23">
        <f>Table62[[#This Row],[NUMBER DRAWN 233]]*2^32</f>
        <v>894784853.33333337</v>
      </c>
      <c r="W425" s="23">
        <f>Table62[[#This Row],[NUMBER DRAWN 344]]*2^32</f>
        <v>2415919104</v>
      </c>
      <c r="X425" s="23">
        <f>Table62[[#This Row],[NUMBER DRAWN 455]]*2^32</f>
        <v>3400182442.6666665</v>
      </c>
      <c r="Y425" s="23">
        <f>Table62[[#This Row],[NUMBER DRAWN 566]]*2^32</f>
        <v>4384445781.333333</v>
      </c>
      <c r="Z425" s="23">
        <f>Table62[[#This Row],[GRAND NUMBER77]]*2^32</f>
        <v>4294967296</v>
      </c>
    </row>
    <row r="426" spans="1:26" x14ac:dyDescent="0.25">
      <c r="A426" s="5">
        <v>423</v>
      </c>
      <c r="B426" s="9">
        <v>44140</v>
      </c>
      <c r="C426" s="5">
        <v>2</v>
      </c>
      <c r="D426" s="5">
        <v>28</v>
      </c>
      <c r="E426" s="5">
        <v>33</v>
      </c>
      <c r="F426" s="5">
        <v>34</v>
      </c>
      <c r="G426" s="5">
        <v>38</v>
      </c>
      <c r="H426" s="5">
        <v>2</v>
      </c>
      <c r="I426" s="5">
        <f>Table62[[#This Row],[NUMBER DRAWN 1]]</f>
        <v>2</v>
      </c>
      <c r="J426" s="5">
        <f>Table62[[#This Row],[NUMBER DRAWN 2]]</f>
        <v>28</v>
      </c>
      <c r="K426" s="5">
        <f>Table62[[#This Row],[NUMBER DRAWN 3]]</f>
        <v>33</v>
      </c>
      <c r="L426" s="5">
        <f>Table62[[#This Row],[NUMBER DRAWN 4]]</f>
        <v>34</v>
      </c>
      <c r="M426" s="5">
        <f>Table62[[#This Row],[NUMBER DRAWN 5]]</f>
        <v>38</v>
      </c>
      <c r="N426" s="5">
        <f>Table62[[#This Row],[GRAND NUMBER]]</f>
        <v>2</v>
      </c>
      <c r="O426" s="20">
        <f>Table62[[#This Row],[NUMBER DRAWN 12]]/48</f>
        <v>4.1666666666666664E-2</v>
      </c>
      <c r="P426" s="20">
        <f>Table62[[#This Row],[NUMBER DRAWN 23]]/48</f>
        <v>0.58333333333333337</v>
      </c>
      <c r="Q426" s="20">
        <f>Table62[[#This Row],[NUMBER DRAWN 34]]/48</f>
        <v>0.6875</v>
      </c>
      <c r="R426" s="20">
        <f>Table62[[#This Row],[NUMBER DRAWN 45]]/48</f>
        <v>0.70833333333333337</v>
      </c>
      <c r="S426" s="20">
        <f>Table62[[#This Row],[NUMBER DRAWN 56]]/48</f>
        <v>0.79166666666666663</v>
      </c>
      <c r="T426" s="20">
        <f>Table62[[#This Row],[GRAND NUMBER7]]/6</f>
        <v>0.33333333333333331</v>
      </c>
      <c r="U426" s="23">
        <f>Table62[[#This Row],[NUMBER DRAWN 122]]*2^32</f>
        <v>178956970.66666666</v>
      </c>
      <c r="V426" s="23">
        <f>Table62[[#This Row],[NUMBER DRAWN 233]]*2^32</f>
        <v>2505397589.3333335</v>
      </c>
      <c r="W426" s="23">
        <f>Table62[[#This Row],[NUMBER DRAWN 344]]*2^32</f>
        <v>2952790016</v>
      </c>
      <c r="X426" s="23">
        <f>Table62[[#This Row],[NUMBER DRAWN 455]]*2^32</f>
        <v>3042268501.3333335</v>
      </c>
      <c r="Y426" s="23">
        <f>Table62[[#This Row],[NUMBER DRAWN 566]]*2^32</f>
        <v>3400182442.6666665</v>
      </c>
      <c r="Z426" s="23">
        <f>Table62[[#This Row],[GRAND NUMBER77]]*2^32</f>
        <v>1431655765.3333333</v>
      </c>
    </row>
    <row r="427" spans="1:26" x14ac:dyDescent="0.25">
      <c r="A427" s="6">
        <v>424</v>
      </c>
      <c r="B427" s="10">
        <v>44144</v>
      </c>
      <c r="C427" s="6">
        <v>2</v>
      </c>
      <c r="D427" s="6">
        <v>21</v>
      </c>
      <c r="E427" s="6">
        <v>33</v>
      </c>
      <c r="F427" s="6">
        <v>41</v>
      </c>
      <c r="G427" s="6">
        <v>42</v>
      </c>
      <c r="H427" s="6">
        <v>4</v>
      </c>
      <c r="I427" s="5">
        <f>Table62[[#This Row],[NUMBER DRAWN 1]]</f>
        <v>2</v>
      </c>
      <c r="J427" s="5">
        <f>Table62[[#This Row],[NUMBER DRAWN 2]]</f>
        <v>21</v>
      </c>
      <c r="K427" s="5">
        <f>Table62[[#This Row],[NUMBER DRAWN 3]]</f>
        <v>33</v>
      </c>
      <c r="L427" s="5">
        <f>Table62[[#This Row],[NUMBER DRAWN 4]]</f>
        <v>41</v>
      </c>
      <c r="M427" s="5">
        <f>Table62[[#This Row],[NUMBER DRAWN 5]]</f>
        <v>42</v>
      </c>
      <c r="N427" s="5">
        <f>Table62[[#This Row],[GRAND NUMBER]]</f>
        <v>4</v>
      </c>
      <c r="O427" s="20">
        <f>Table62[[#This Row],[NUMBER DRAWN 12]]/48</f>
        <v>4.1666666666666664E-2</v>
      </c>
      <c r="P427" s="20">
        <f>Table62[[#This Row],[NUMBER DRAWN 23]]/48</f>
        <v>0.4375</v>
      </c>
      <c r="Q427" s="20">
        <f>Table62[[#This Row],[NUMBER DRAWN 34]]/48</f>
        <v>0.6875</v>
      </c>
      <c r="R427" s="20">
        <f>Table62[[#This Row],[NUMBER DRAWN 45]]/48</f>
        <v>0.85416666666666663</v>
      </c>
      <c r="S427" s="20">
        <f>Table62[[#This Row],[NUMBER DRAWN 56]]/48</f>
        <v>0.875</v>
      </c>
      <c r="T427" s="20">
        <f>Table62[[#This Row],[GRAND NUMBER7]]/6</f>
        <v>0.66666666666666663</v>
      </c>
      <c r="U427" s="23">
        <f>Table62[[#This Row],[NUMBER DRAWN 122]]*2^32</f>
        <v>178956970.66666666</v>
      </c>
      <c r="V427" s="23">
        <f>Table62[[#This Row],[NUMBER DRAWN 233]]*2^32</f>
        <v>1879048192</v>
      </c>
      <c r="W427" s="23">
        <f>Table62[[#This Row],[NUMBER DRAWN 344]]*2^32</f>
        <v>2952790016</v>
      </c>
      <c r="X427" s="23">
        <f>Table62[[#This Row],[NUMBER DRAWN 455]]*2^32</f>
        <v>3668617898.6666665</v>
      </c>
      <c r="Y427" s="23">
        <f>Table62[[#This Row],[NUMBER DRAWN 566]]*2^32</f>
        <v>3758096384</v>
      </c>
      <c r="Z427" s="23">
        <f>Table62[[#This Row],[GRAND NUMBER77]]*2^32</f>
        <v>2863311530.6666665</v>
      </c>
    </row>
    <row r="428" spans="1:26" x14ac:dyDescent="0.25">
      <c r="A428" s="5">
        <v>425</v>
      </c>
      <c r="B428" s="9">
        <v>44147</v>
      </c>
      <c r="C428" s="5">
        <v>5</v>
      </c>
      <c r="D428" s="5">
        <v>13</v>
      </c>
      <c r="E428" s="5">
        <v>14</v>
      </c>
      <c r="F428" s="5">
        <v>29</v>
      </c>
      <c r="G428" s="5">
        <v>43</v>
      </c>
      <c r="H428" s="5">
        <v>1</v>
      </c>
      <c r="I428" s="5">
        <f>Table62[[#This Row],[NUMBER DRAWN 1]]</f>
        <v>5</v>
      </c>
      <c r="J428" s="5">
        <f>Table62[[#This Row],[NUMBER DRAWN 2]]</f>
        <v>13</v>
      </c>
      <c r="K428" s="5">
        <f>Table62[[#This Row],[NUMBER DRAWN 3]]</f>
        <v>14</v>
      </c>
      <c r="L428" s="5">
        <f>Table62[[#This Row],[NUMBER DRAWN 4]]</f>
        <v>29</v>
      </c>
      <c r="M428" s="5">
        <f>Table62[[#This Row],[NUMBER DRAWN 5]]</f>
        <v>43</v>
      </c>
      <c r="N428" s="5">
        <f>Table62[[#This Row],[GRAND NUMBER]]</f>
        <v>1</v>
      </c>
      <c r="O428" s="20">
        <f>Table62[[#This Row],[NUMBER DRAWN 12]]/48</f>
        <v>0.10416666666666667</v>
      </c>
      <c r="P428" s="20">
        <f>Table62[[#This Row],[NUMBER DRAWN 23]]/48</f>
        <v>0.27083333333333331</v>
      </c>
      <c r="Q428" s="20">
        <f>Table62[[#This Row],[NUMBER DRAWN 34]]/48</f>
        <v>0.29166666666666669</v>
      </c>
      <c r="R428" s="20">
        <f>Table62[[#This Row],[NUMBER DRAWN 45]]/48</f>
        <v>0.60416666666666663</v>
      </c>
      <c r="S428" s="20">
        <f>Table62[[#This Row],[NUMBER DRAWN 56]]/48</f>
        <v>0.89583333333333337</v>
      </c>
      <c r="T428" s="20">
        <f>Table62[[#This Row],[GRAND NUMBER7]]/6</f>
        <v>0.16666666666666666</v>
      </c>
      <c r="U428" s="23">
        <f>Table62[[#This Row],[NUMBER DRAWN 122]]*2^32</f>
        <v>447392426.66666669</v>
      </c>
      <c r="V428" s="23">
        <f>Table62[[#This Row],[NUMBER DRAWN 233]]*2^32</f>
        <v>1163220309.3333333</v>
      </c>
      <c r="W428" s="23">
        <f>Table62[[#This Row],[NUMBER DRAWN 344]]*2^32</f>
        <v>1252698794.6666667</v>
      </c>
      <c r="X428" s="23">
        <f>Table62[[#This Row],[NUMBER DRAWN 455]]*2^32</f>
        <v>2594876074.6666665</v>
      </c>
      <c r="Y428" s="23">
        <f>Table62[[#This Row],[NUMBER DRAWN 566]]*2^32</f>
        <v>3847574869.3333335</v>
      </c>
      <c r="Z428" s="23">
        <f>Table62[[#This Row],[GRAND NUMBER77]]*2^32</f>
        <v>715827882.66666663</v>
      </c>
    </row>
    <row r="429" spans="1:26" x14ac:dyDescent="0.25">
      <c r="A429" s="6">
        <v>426</v>
      </c>
      <c r="B429" s="10">
        <v>44151</v>
      </c>
      <c r="C429" s="6">
        <v>14</v>
      </c>
      <c r="D429" s="6">
        <v>32</v>
      </c>
      <c r="E429" s="6">
        <v>35</v>
      </c>
      <c r="F429" s="6">
        <v>40</v>
      </c>
      <c r="G429" s="6">
        <v>44</v>
      </c>
      <c r="H429" s="6">
        <v>5</v>
      </c>
      <c r="I429" s="5">
        <f>Table62[[#This Row],[NUMBER DRAWN 1]]</f>
        <v>14</v>
      </c>
      <c r="J429" s="5">
        <f>Table62[[#This Row],[NUMBER DRAWN 2]]</f>
        <v>32</v>
      </c>
      <c r="K429" s="5">
        <f>Table62[[#This Row],[NUMBER DRAWN 3]]</f>
        <v>35</v>
      </c>
      <c r="L429" s="5">
        <f>Table62[[#This Row],[NUMBER DRAWN 4]]</f>
        <v>40</v>
      </c>
      <c r="M429" s="5">
        <f>Table62[[#This Row],[NUMBER DRAWN 5]]</f>
        <v>44</v>
      </c>
      <c r="N429" s="5">
        <f>Table62[[#This Row],[GRAND NUMBER]]</f>
        <v>5</v>
      </c>
      <c r="O429" s="20">
        <f>Table62[[#This Row],[NUMBER DRAWN 12]]/48</f>
        <v>0.29166666666666669</v>
      </c>
      <c r="P429" s="20">
        <f>Table62[[#This Row],[NUMBER DRAWN 23]]/48</f>
        <v>0.66666666666666663</v>
      </c>
      <c r="Q429" s="20">
        <f>Table62[[#This Row],[NUMBER DRAWN 34]]/48</f>
        <v>0.72916666666666663</v>
      </c>
      <c r="R429" s="20">
        <f>Table62[[#This Row],[NUMBER DRAWN 45]]/48</f>
        <v>0.83333333333333337</v>
      </c>
      <c r="S429" s="20">
        <f>Table62[[#This Row],[NUMBER DRAWN 56]]/48</f>
        <v>0.91666666666666663</v>
      </c>
      <c r="T429" s="20">
        <f>Table62[[#This Row],[GRAND NUMBER7]]/6</f>
        <v>0.83333333333333337</v>
      </c>
      <c r="U429" s="23">
        <f>Table62[[#This Row],[NUMBER DRAWN 122]]*2^32</f>
        <v>1252698794.6666667</v>
      </c>
      <c r="V429" s="23">
        <f>Table62[[#This Row],[NUMBER DRAWN 233]]*2^32</f>
        <v>2863311530.6666665</v>
      </c>
      <c r="W429" s="23">
        <f>Table62[[#This Row],[NUMBER DRAWN 344]]*2^32</f>
        <v>3131746986.6666665</v>
      </c>
      <c r="X429" s="23">
        <f>Table62[[#This Row],[NUMBER DRAWN 455]]*2^32</f>
        <v>3579139413.3333335</v>
      </c>
      <c r="Y429" s="23">
        <f>Table62[[#This Row],[NUMBER DRAWN 566]]*2^32</f>
        <v>3937053354.6666665</v>
      </c>
      <c r="Z429" s="23">
        <f>Table62[[#This Row],[GRAND NUMBER77]]*2^32</f>
        <v>3579139413.3333335</v>
      </c>
    </row>
    <row r="430" spans="1:26" x14ac:dyDescent="0.25">
      <c r="A430" s="5">
        <v>427</v>
      </c>
      <c r="B430" s="9">
        <v>44154</v>
      </c>
      <c r="C430" s="5">
        <v>21</v>
      </c>
      <c r="D430" s="5">
        <v>23</v>
      </c>
      <c r="E430" s="5">
        <v>35</v>
      </c>
      <c r="F430" s="5">
        <v>37</v>
      </c>
      <c r="G430" s="5">
        <v>43</v>
      </c>
      <c r="H430" s="5">
        <v>5</v>
      </c>
      <c r="I430" s="5">
        <f>Table62[[#This Row],[NUMBER DRAWN 1]]</f>
        <v>21</v>
      </c>
      <c r="J430" s="5">
        <f>Table62[[#This Row],[NUMBER DRAWN 2]]</f>
        <v>23</v>
      </c>
      <c r="K430" s="5">
        <f>Table62[[#This Row],[NUMBER DRAWN 3]]</f>
        <v>35</v>
      </c>
      <c r="L430" s="5">
        <f>Table62[[#This Row],[NUMBER DRAWN 4]]</f>
        <v>37</v>
      </c>
      <c r="M430" s="5">
        <f>Table62[[#This Row],[NUMBER DRAWN 5]]</f>
        <v>43</v>
      </c>
      <c r="N430" s="5">
        <f>Table62[[#This Row],[GRAND NUMBER]]</f>
        <v>5</v>
      </c>
      <c r="O430" s="20">
        <f>Table62[[#This Row],[NUMBER DRAWN 12]]/48</f>
        <v>0.4375</v>
      </c>
      <c r="P430" s="20">
        <f>Table62[[#This Row],[NUMBER DRAWN 23]]/48</f>
        <v>0.47916666666666669</v>
      </c>
      <c r="Q430" s="20">
        <f>Table62[[#This Row],[NUMBER DRAWN 34]]/48</f>
        <v>0.72916666666666663</v>
      </c>
      <c r="R430" s="20">
        <f>Table62[[#This Row],[NUMBER DRAWN 45]]/48</f>
        <v>0.77083333333333337</v>
      </c>
      <c r="S430" s="20">
        <f>Table62[[#This Row],[NUMBER DRAWN 56]]/48</f>
        <v>0.89583333333333337</v>
      </c>
      <c r="T430" s="20">
        <f>Table62[[#This Row],[GRAND NUMBER7]]/6</f>
        <v>0.83333333333333337</v>
      </c>
      <c r="U430" s="23">
        <f>Table62[[#This Row],[NUMBER DRAWN 122]]*2^32</f>
        <v>1879048192</v>
      </c>
      <c r="V430" s="23">
        <f>Table62[[#This Row],[NUMBER DRAWN 233]]*2^32</f>
        <v>2058005162.6666667</v>
      </c>
      <c r="W430" s="23">
        <f>Table62[[#This Row],[NUMBER DRAWN 344]]*2^32</f>
        <v>3131746986.6666665</v>
      </c>
      <c r="X430" s="23">
        <f>Table62[[#This Row],[NUMBER DRAWN 455]]*2^32</f>
        <v>3310703957.3333335</v>
      </c>
      <c r="Y430" s="23">
        <f>Table62[[#This Row],[NUMBER DRAWN 566]]*2^32</f>
        <v>3847574869.3333335</v>
      </c>
      <c r="Z430" s="23">
        <f>Table62[[#This Row],[GRAND NUMBER77]]*2^32</f>
        <v>3579139413.3333335</v>
      </c>
    </row>
    <row r="431" spans="1:26" x14ac:dyDescent="0.25">
      <c r="A431" s="6">
        <v>428</v>
      </c>
      <c r="B431" s="10">
        <v>44158</v>
      </c>
      <c r="C431" s="6">
        <v>6</v>
      </c>
      <c r="D431" s="6">
        <v>34</v>
      </c>
      <c r="E431" s="6">
        <v>37</v>
      </c>
      <c r="F431" s="6">
        <v>43</v>
      </c>
      <c r="G431" s="6">
        <v>45</v>
      </c>
      <c r="H431" s="6">
        <v>7</v>
      </c>
      <c r="I431" s="5">
        <f>Table62[[#This Row],[NUMBER DRAWN 1]]</f>
        <v>6</v>
      </c>
      <c r="J431" s="5">
        <f>Table62[[#This Row],[NUMBER DRAWN 2]]</f>
        <v>34</v>
      </c>
      <c r="K431" s="5">
        <f>Table62[[#This Row],[NUMBER DRAWN 3]]</f>
        <v>37</v>
      </c>
      <c r="L431" s="5">
        <f>Table62[[#This Row],[NUMBER DRAWN 4]]</f>
        <v>43</v>
      </c>
      <c r="M431" s="5">
        <f>Table62[[#This Row],[NUMBER DRAWN 5]]</f>
        <v>45</v>
      </c>
      <c r="N431" s="5">
        <f>Table62[[#This Row],[GRAND NUMBER]]</f>
        <v>7</v>
      </c>
      <c r="O431" s="20">
        <f>Table62[[#This Row],[NUMBER DRAWN 12]]/48</f>
        <v>0.125</v>
      </c>
      <c r="P431" s="20">
        <f>Table62[[#This Row],[NUMBER DRAWN 23]]/48</f>
        <v>0.70833333333333337</v>
      </c>
      <c r="Q431" s="20">
        <f>Table62[[#This Row],[NUMBER DRAWN 34]]/48</f>
        <v>0.77083333333333337</v>
      </c>
      <c r="R431" s="20">
        <f>Table62[[#This Row],[NUMBER DRAWN 45]]/48</f>
        <v>0.89583333333333337</v>
      </c>
      <c r="S431" s="20">
        <f>Table62[[#This Row],[NUMBER DRAWN 56]]/48</f>
        <v>0.9375</v>
      </c>
      <c r="T431" s="20">
        <f>Table62[[#This Row],[GRAND NUMBER7]]/6</f>
        <v>1.1666666666666667</v>
      </c>
      <c r="U431" s="23">
        <f>Table62[[#This Row],[NUMBER DRAWN 122]]*2^32</f>
        <v>536870912</v>
      </c>
      <c r="V431" s="23">
        <f>Table62[[#This Row],[NUMBER DRAWN 233]]*2^32</f>
        <v>3042268501.3333335</v>
      </c>
      <c r="W431" s="23">
        <f>Table62[[#This Row],[NUMBER DRAWN 344]]*2^32</f>
        <v>3310703957.3333335</v>
      </c>
      <c r="X431" s="23">
        <f>Table62[[#This Row],[NUMBER DRAWN 455]]*2^32</f>
        <v>3847574869.3333335</v>
      </c>
      <c r="Y431" s="23">
        <f>Table62[[#This Row],[NUMBER DRAWN 566]]*2^32</f>
        <v>4026531840</v>
      </c>
      <c r="Z431" s="23">
        <f>Table62[[#This Row],[GRAND NUMBER77]]*2^32</f>
        <v>5010795178.666667</v>
      </c>
    </row>
    <row r="432" spans="1:26" x14ac:dyDescent="0.25">
      <c r="A432" s="5">
        <v>429</v>
      </c>
      <c r="B432" s="9">
        <v>44161</v>
      </c>
      <c r="C432" s="5">
        <v>5</v>
      </c>
      <c r="D432" s="5">
        <v>13</v>
      </c>
      <c r="E432" s="5">
        <v>23</v>
      </c>
      <c r="F432" s="5">
        <v>24</v>
      </c>
      <c r="G432" s="5">
        <v>46</v>
      </c>
      <c r="H432" s="5">
        <v>3</v>
      </c>
      <c r="I432" s="5">
        <f>Table62[[#This Row],[NUMBER DRAWN 1]]</f>
        <v>5</v>
      </c>
      <c r="J432" s="5">
        <f>Table62[[#This Row],[NUMBER DRAWN 2]]</f>
        <v>13</v>
      </c>
      <c r="K432" s="5">
        <f>Table62[[#This Row],[NUMBER DRAWN 3]]</f>
        <v>23</v>
      </c>
      <c r="L432" s="5">
        <f>Table62[[#This Row],[NUMBER DRAWN 4]]</f>
        <v>24</v>
      </c>
      <c r="M432" s="5">
        <f>Table62[[#This Row],[NUMBER DRAWN 5]]</f>
        <v>46</v>
      </c>
      <c r="N432" s="5">
        <f>Table62[[#This Row],[GRAND NUMBER]]</f>
        <v>3</v>
      </c>
      <c r="O432" s="20">
        <f>Table62[[#This Row],[NUMBER DRAWN 12]]/48</f>
        <v>0.10416666666666667</v>
      </c>
      <c r="P432" s="20">
        <f>Table62[[#This Row],[NUMBER DRAWN 23]]/48</f>
        <v>0.27083333333333331</v>
      </c>
      <c r="Q432" s="20">
        <f>Table62[[#This Row],[NUMBER DRAWN 34]]/48</f>
        <v>0.47916666666666669</v>
      </c>
      <c r="R432" s="20">
        <f>Table62[[#This Row],[NUMBER DRAWN 45]]/48</f>
        <v>0.5</v>
      </c>
      <c r="S432" s="20">
        <f>Table62[[#This Row],[NUMBER DRAWN 56]]/48</f>
        <v>0.95833333333333337</v>
      </c>
      <c r="T432" s="20">
        <f>Table62[[#This Row],[GRAND NUMBER7]]/6</f>
        <v>0.5</v>
      </c>
      <c r="U432" s="23">
        <f>Table62[[#This Row],[NUMBER DRAWN 122]]*2^32</f>
        <v>447392426.66666669</v>
      </c>
      <c r="V432" s="23">
        <f>Table62[[#This Row],[NUMBER DRAWN 233]]*2^32</f>
        <v>1163220309.3333333</v>
      </c>
      <c r="W432" s="23">
        <f>Table62[[#This Row],[NUMBER DRAWN 344]]*2^32</f>
        <v>2058005162.6666667</v>
      </c>
      <c r="X432" s="23">
        <f>Table62[[#This Row],[NUMBER DRAWN 455]]*2^32</f>
        <v>2147483648</v>
      </c>
      <c r="Y432" s="23">
        <f>Table62[[#This Row],[NUMBER DRAWN 566]]*2^32</f>
        <v>4116010325.3333335</v>
      </c>
      <c r="Z432" s="23">
        <f>Table62[[#This Row],[GRAND NUMBER77]]*2^32</f>
        <v>2147483648</v>
      </c>
    </row>
    <row r="433" spans="1:26" x14ac:dyDescent="0.25">
      <c r="A433" s="6">
        <v>430</v>
      </c>
      <c r="B433" s="10">
        <v>44165</v>
      </c>
      <c r="C433" s="6">
        <v>22</v>
      </c>
      <c r="D433" s="6">
        <v>24</v>
      </c>
      <c r="E433" s="6">
        <v>33</v>
      </c>
      <c r="F433" s="6">
        <v>41</v>
      </c>
      <c r="G433" s="6">
        <v>44</v>
      </c>
      <c r="H433" s="6">
        <v>1</v>
      </c>
      <c r="I433" s="5">
        <f>Table62[[#This Row],[NUMBER DRAWN 1]]</f>
        <v>22</v>
      </c>
      <c r="J433" s="5">
        <f>Table62[[#This Row],[NUMBER DRAWN 2]]</f>
        <v>24</v>
      </c>
      <c r="K433" s="5">
        <f>Table62[[#This Row],[NUMBER DRAWN 3]]</f>
        <v>33</v>
      </c>
      <c r="L433" s="5">
        <f>Table62[[#This Row],[NUMBER DRAWN 4]]</f>
        <v>41</v>
      </c>
      <c r="M433" s="5">
        <f>Table62[[#This Row],[NUMBER DRAWN 5]]</f>
        <v>44</v>
      </c>
      <c r="N433" s="5">
        <f>Table62[[#This Row],[GRAND NUMBER]]</f>
        <v>1</v>
      </c>
      <c r="O433" s="20">
        <f>Table62[[#This Row],[NUMBER DRAWN 12]]/48</f>
        <v>0.45833333333333331</v>
      </c>
      <c r="P433" s="20">
        <f>Table62[[#This Row],[NUMBER DRAWN 23]]/48</f>
        <v>0.5</v>
      </c>
      <c r="Q433" s="20">
        <f>Table62[[#This Row],[NUMBER DRAWN 34]]/48</f>
        <v>0.6875</v>
      </c>
      <c r="R433" s="20">
        <f>Table62[[#This Row],[NUMBER DRAWN 45]]/48</f>
        <v>0.85416666666666663</v>
      </c>
      <c r="S433" s="20">
        <f>Table62[[#This Row],[NUMBER DRAWN 56]]/48</f>
        <v>0.91666666666666663</v>
      </c>
      <c r="T433" s="20">
        <f>Table62[[#This Row],[GRAND NUMBER7]]/6</f>
        <v>0.16666666666666666</v>
      </c>
      <c r="U433" s="23">
        <f>Table62[[#This Row],[NUMBER DRAWN 122]]*2^32</f>
        <v>1968526677.3333333</v>
      </c>
      <c r="V433" s="23">
        <f>Table62[[#This Row],[NUMBER DRAWN 233]]*2^32</f>
        <v>2147483648</v>
      </c>
      <c r="W433" s="23">
        <f>Table62[[#This Row],[NUMBER DRAWN 344]]*2^32</f>
        <v>2952790016</v>
      </c>
      <c r="X433" s="23">
        <f>Table62[[#This Row],[NUMBER DRAWN 455]]*2^32</f>
        <v>3668617898.6666665</v>
      </c>
      <c r="Y433" s="23">
        <f>Table62[[#This Row],[NUMBER DRAWN 566]]*2^32</f>
        <v>3937053354.6666665</v>
      </c>
      <c r="Z433" s="23">
        <f>Table62[[#This Row],[GRAND NUMBER77]]*2^32</f>
        <v>715827882.66666663</v>
      </c>
    </row>
    <row r="434" spans="1:26" x14ac:dyDescent="0.25">
      <c r="A434" s="5">
        <v>431</v>
      </c>
      <c r="B434" s="9">
        <v>44168</v>
      </c>
      <c r="C434" s="5">
        <v>7</v>
      </c>
      <c r="D434" s="5">
        <v>12</v>
      </c>
      <c r="E434" s="5">
        <v>18</v>
      </c>
      <c r="F434" s="5">
        <v>21</v>
      </c>
      <c r="G434" s="5">
        <v>43</v>
      </c>
      <c r="H434" s="5">
        <v>4</v>
      </c>
      <c r="I434" s="5">
        <f>Table62[[#This Row],[NUMBER DRAWN 1]]</f>
        <v>7</v>
      </c>
      <c r="J434" s="5">
        <f>Table62[[#This Row],[NUMBER DRAWN 2]]</f>
        <v>12</v>
      </c>
      <c r="K434" s="5">
        <f>Table62[[#This Row],[NUMBER DRAWN 3]]</f>
        <v>18</v>
      </c>
      <c r="L434" s="5">
        <f>Table62[[#This Row],[NUMBER DRAWN 4]]</f>
        <v>21</v>
      </c>
      <c r="M434" s="5">
        <f>Table62[[#This Row],[NUMBER DRAWN 5]]</f>
        <v>43</v>
      </c>
      <c r="N434" s="5">
        <f>Table62[[#This Row],[GRAND NUMBER]]</f>
        <v>4</v>
      </c>
      <c r="O434" s="20">
        <f>Table62[[#This Row],[NUMBER DRAWN 12]]/48</f>
        <v>0.14583333333333334</v>
      </c>
      <c r="P434" s="20">
        <f>Table62[[#This Row],[NUMBER DRAWN 23]]/48</f>
        <v>0.25</v>
      </c>
      <c r="Q434" s="20">
        <f>Table62[[#This Row],[NUMBER DRAWN 34]]/48</f>
        <v>0.375</v>
      </c>
      <c r="R434" s="20">
        <f>Table62[[#This Row],[NUMBER DRAWN 45]]/48</f>
        <v>0.4375</v>
      </c>
      <c r="S434" s="20">
        <f>Table62[[#This Row],[NUMBER DRAWN 56]]/48</f>
        <v>0.89583333333333337</v>
      </c>
      <c r="T434" s="20">
        <f>Table62[[#This Row],[GRAND NUMBER7]]/6</f>
        <v>0.66666666666666663</v>
      </c>
      <c r="U434" s="23">
        <f>Table62[[#This Row],[NUMBER DRAWN 122]]*2^32</f>
        <v>626349397.33333337</v>
      </c>
      <c r="V434" s="23">
        <f>Table62[[#This Row],[NUMBER DRAWN 233]]*2^32</f>
        <v>1073741824</v>
      </c>
      <c r="W434" s="23">
        <f>Table62[[#This Row],[NUMBER DRAWN 344]]*2^32</f>
        <v>1610612736</v>
      </c>
      <c r="X434" s="23">
        <f>Table62[[#This Row],[NUMBER DRAWN 455]]*2^32</f>
        <v>1879048192</v>
      </c>
      <c r="Y434" s="23">
        <f>Table62[[#This Row],[NUMBER DRAWN 566]]*2^32</f>
        <v>3847574869.3333335</v>
      </c>
      <c r="Z434" s="23">
        <f>Table62[[#This Row],[GRAND NUMBER77]]*2^32</f>
        <v>2863311530.6666665</v>
      </c>
    </row>
    <row r="435" spans="1:26" x14ac:dyDescent="0.25">
      <c r="A435" s="6">
        <v>432</v>
      </c>
      <c r="B435" s="10">
        <v>44172</v>
      </c>
      <c r="C435" s="6">
        <v>17</v>
      </c>
      <c r="D435" s="6">
        <v>29</v>
      </c>
      <c r="E435" s="6">
        <v>35</v>
      </c>
      <c r="F435" s="6">
        <v>44</v>
      </c>
      <c r="G435" s="6">
        <v>48</v>
      </c>
      <c r="H435" s="6">
        <v>3</v>
      </c>
      <c r="I435" s="5">
        <f>Table62[[#This Row],[NUMBER DRAWN 1]]</f>
        <v>17</v>
      </c>
      <c r="J435" s="5">
        <f>Table62[[#This Row],[NUMBER DRAWN 2]]</f>
        <v>29</v>
      </c>
      <c r="K435" s="5">
        <f>Table62[[#This Row],[NUMBER DRAWN 3]]</f>
        <v>35</v>
      </c>
      <c r="L435" s="5">
        <f>Table62[[#This Row],[NUMBER DRAWN 4]]</f>
        <v>44</v>
      </c>
      <c r="M435" s="5">
        <f>Table62[[#This Row],[NUMBER DRAWN 5]]</f>
        <v>48</v>
      </c>
      <c r="N435" s="5">
        <f>Table62[[#This Row],[GRAND NUMBER]]</f>
        <v>3</v>
      </c>
      <c r="O435" s="20">
        <f>Table62[[#This Row],[NUMBER DRAWN 12]]/48</f>
        <v>0.35416666666666669</v>
      </c>
      <c r="P435" s="20">
        <f>Table62[[#This Row],[NUMBER DRAWN 23]]/48</f>
        <v>0.60416666666666663</v>
      </c>
      <c r="Q435" s="20">
        <f>Table62[[#This Row],[NUMBER DRAWN 34]]/48</f>
        <v>0.72916666666666663</v>
      </c>
      <c r="R435" s="20">
        <f>Table62[[#This Row],[NUMBER DRAWN 45]]/48</f>
        <v>0.91666666666666663</v>
      </c>
      <c r="S435" s="20">
        <f>Table62[[#This Row],[NUMBER DRAWN 56]]/48</f>
        <v>1</v>
      </c>
      <c r="T435" s="20">
        <f>Table62[[#This Row],[GRAND NUMBER7]]/6</f>
        <v>0.5</v>
      </c>
      <c r="U435" s="23">
        <f>Table62[[#This Row],[NUMBER DRAWN 122]]*2^32</f>
        <v>1521134250.6666667</v>
      </c>
      <c r="V435" s="23">
        <f>Table62[[#This Row],[NUMBER DRAWN 233]]*2^32</f>
        <v>2594876074.6666665</v>
      </c>
      <c r="W435" s="23">
        <f>Table62[[#This Row],[NUMBER DRAWN 344]]*2^32</f>
        <v>3131746986.6666665</v>
      </c>
      <c r="X435" s="23">
        <f>Table62[[#This Row],[NUMBER DRAWN 455]]*2^32</f>
        <v>3937053354.6666665</v>
      </c>
      <c r="Y435" s="23">
        <f>Table62[[#This Row],[NUMBER DRAWN 566]]*2^32</f>
        <v>4294967296</v>
      </c>
      <c r="Z435" s="23">
        <f>Table62[[#This Row],[GRAND NUMBER77]]*2^32</f>
        <v>2147483648</v>
      </c>
    </row>
    <row r="436" spans="1:26" x14ac:dyDescent="0.25">
      <c r="A436" s="5">
        <v>433</v>
      </c>
      <c r="B436" s="9">
        <v>44175</v>
      </c>
      <c r="C436" s="5">
        <v>3</v>
      </c>
      <c r="D436" s="5">
        <v>8</v>
      </c>
      <c r="E436" s="5">
        <v>9</v>
      </c>
      <c r="F436" s="5">
        <v>10</v>
      </c>
      <c r="G436" s="5">
        <v>48</v>
      </c>
      <c r="H436" s="5">
        <v>6</v>
      </c>
      <c r="I436" s="5">
        <f>Table62[[#This Row],[NUMBER DRAWN 1]]</f>
        <v>3</v>
      </c>
      <c r="J436" s="5">
        <f>Table62[[#This Row],[NUMBER DRAWN 2]]</f>
        <v>8</v>
      </c>
      <c r="K436" s="5">
        <f>Table62[[#This Row],[NUMBER DRAWN 3]]</f>
        <v>9</v>
      </c>
      <c r="L436" s="5">
        <f>Table62[[#This Row],[NUMBER DRAWN 4]]</f>
        <v>10</v>
      </c>
      <c r="M436" s="5">
        <f>Table62[[#This Row],[NUMBER DRAWN 5]]</f>
        <v>48</v>
      </c>
      <c r="N436" s="5">
        <f>Table62[[#This Row],[GRAND NUMBER]]</f>
        <v>6</v>
      </c>
      <c r="O436" s="20">
        <f>Table62[[#This Row],[NUMBER DRAWN 12]]/48</f>
        <v>6.25E-2</v>
      </c>
      <c r="P436" s="20">
        <f>Table62[[#This Row],[NUMBER DRAWN 23]]/48</f>
        <v>0.16666666666666666</v>
      </c>
      <c r="Q436" s="20">
        <f>Table62[[#This Row],[NUMBER DRAWN 34]]/48</f>
        <v>0.1875</v>
      </c>
      <c r="R436" s="20">
        <f>Table62[[#This Row],[NUMBER DRAWN 45]]/48</f>
        <v>0.20833333333333334</v>
      </c>
      <c r="S436" s="20">
        <f>Table62[[#This Row],[NUMBER DRAWN 56]]/48</f>
        <v>1</v>
      </c>
      <c r="T436" s="20">
        <f>Table62[[#This Row],[GRAND NUMBER7]]/6</f>
        <v>1</v>
      </c>
      <c r="U436" s="23">
        <f>Table62[[#This Row],[NUMBER DRAWN 122]]*2^32</f>
        <v>268435456</v>
      </c>
      <c r="V436" s="23">
        <f>Table62[[#This Row],[NUMBER DRAWN 233]]*2^32</f>
        <v>715827882.66666663</v>
      </c>
      <c r="W436" s="23">
        <f>Table62[[#This Row],[NUMBER DRAWN 344]]*2^32</f>
        <v>805306368</v>
      </c>
      <c r="X436" s="23">
        <f>Table62[[#This Row],[NUMBER DRAWN 455]]*2^32</f>
        <v>894784853.33333337</v>
      </c>
      <c r="Y436" s="23">
        <f>Table62[[#This Row],[NUMBER DRAWN 566]]*2^32</f>
        <v>4294967296</v>
      </c>
      <c r="Z436" s="23">
        <f>Table62[[#This Row],[GRAND NUMBER77]]*2^32</f>
        <v>4294967296</v>
      </c>
    </row>
    <row r="437" spans="1:26" x14ac:dyDescent="0.25">
      <c r="A437" s="6">
        <v>434</v>
      </c>
      <c r="B437" s="10">
        <v>44179</v>
      </c>
      <c r="C437" s="6">
        <v>17</v>
      </c>
      <c r="D437" s="6">
        <v>22</v>
      </c>
      <c r="E437" s="6">
        <v>29</v>
      </c>
      <c r="F437" s="6">
        <v>45</v>
      </c>
      <c r="G437" s="6">
        <v>49</v>
      </c>
      <c r="H437" s="6">
        <v>1</v>
      </c>
      <c r="I437" s="5">
        <f>Table62[[#This Row],[NUMBER DRAWN 1]]</f>
        <v>17</v>
      </c>
      <c r="J437" s="5">
        <f>Table62[[#This Row],[NUMBER DRAWN 2]]</f>
        <v>22</v>
      </c>
      <c r="K437" s="5">
        <f>Table62[[#This Row],[NUMBER DRAWN 3]]</f>
        <v>29</v>
      </c>
      <c r="L437" s="5">
        <f>Table62[[#This Row],[NUMBER DRAWN 4]]</f>
        <v>45</v>
      </c>
      <c r="M437" s="5">
        <f>Table62[[#This Row],[NUMBER DRAWN 5]]</f>
        <v>49</v>
      </c>
      <c r="N437" s="5">
        <f>Table62[[#This Row],[GRAND NUMBER]]</f>
        <v>1</v>
      </c>
      <c r="O437" s="20">
        <f>Table62[[#This Row],[NUMBER DRAWN 12]]/48</f>
        <v>0.35416666666666669</v>
      </c>
      <c r="P437" s="20">
        <f>Table62[[#This Row],[NUMBER DRAWN 23]]/48</f>
        <v>0.45833333333333331</v>
      </c>
      <c r="Q437" s="20">
        <f>Table62[[#This Row],[NUMBER DRAWN 34]]/48</f>
        <v>0.60416666666666663</v>
      </c>
      <c r="R437" s="20">
        <f>Table62[[#This Row],[NUMBER DRAWN 45]]/48</f>
        <v>0.9375</v>
      </c>
      <c r="S437" s="20">
        <f>Table62[[#This Row],[NUMBER DRAWN 56]]/48</f>
        <v>1.0208333333333333</v>
      </c>
      <c r="T437" s="20">
        <f>Table62[[#This Row],[GRAND NUMBER7]]/6</f>
        <v>0.16666666666666666</v>
      </c>
      <c r="U437" s="23">
        <f>Table62[[#This Row],[NUMBER DRAWN 122]]*2^32</f>
        <v>1521134250.6666667</v>
      </c>
      <c r="V437" s="23">
        <f>Table62[[#This Row],[NUMBER DRAWN 233]]*2^32</f>
        <v>1968526677.3333333</v>
      </c>
      <c r="W437" s="23">
        <f>Table62[[#This Row],[NUMBER DRAWN 344]]*2^32</f>
        <v>2594876074.6666665</v>
      </c>
      <c r="X437" s="23">
        <f>Table62[[#This Row],[NUMBER DRAWN 455]]*2^32</f>
        <v>4026531840</v>
      </c>
      <c r="Y437" s="23">
        <f>Table62[[#This Row],[NUMBER DRAWN 566]]*2^32</f>
        <v>4384445781.333333</v>
      </c>
      <c r="Z437" s="23">
        <f>Table62[[#This Row],[GRAND NUMBER77]]*2^32</f>
        <v>715827882.66666663</v>
      </c>
    </row>
    <row r="438" spans="1:26" x14ac:dyDescent="0.25">
      <c r="A438" s="5">
        <v>435</v>
      </c>
      <c r="B438" s="9">
        <v>44182</v>
      </c>
      <c r="C438" s="5">
        <v>14</v>
      </c>
      <c r="D438" s="5">
        <v>23</v>
      </c>
      <c r="E438" s="5">
        <v>24</v>
      </c>
      <c r="F438" s="5">
        <v>39</v>
      </c>
      <c r="G438" s="5">
        <v>41</v>
      </c>
      <c r="H438" s="5">
        <v>4</v>
      </c>
      <c r="I438" s="5">
        <f>Table62[[#This Row],[NUMBER DRAWN 1]]</f>
        <v>14</v>
      </c>
      <c r="J438" s="5">
        <f>Table62[[#This Row],[NUMBER DRAWN 2]]</f>
        <v>23</v>
      </c>
      <c r="K438" s="5">
        <f>Table62[[#This Row],[NUMBER DRAWN 3]]</f>
        <v>24</v>
      </c>
      <c r="L438" s="5">
        <f>Table62[[#This Row],[NUMBER DRAWN 4]]</f>
        <v>39</v>
      </c>
      <c r="M438" s="5">
        <f>Table62[[#This Row],[NUMBER DRAWN 5]]</f>
        <v>41</v>
      </c>
      <c r="N438" s="5">
        <f>Table62[[#This Row],[GRAND NUMBER]]</f>
        <v>4</v>
      </c>
      <c r="O438" s="20">
        <f>Table62[[#This Row],[NUMBER DRAWN 12]]/48</f>
        <v>0.29166666666666669</v>
      </c>
      <c r="P438" s="20">
        <f>Table62[[#This Row],[NUMBER DRAWN 23]]/48</f>
        <v>0.47916666666666669</v>
      </c>
      <c r="Q438" s="20">
        <f>Table62[[#This Row],[NUMBER DRAWN 34]]/48</f>
        <v>0.5</v>
      </c>
      <c r="R438" s="20">
        <f>Table62[[#This Row],[NUMBER DRAWN 45]]/48</f>
        <v>0.8125</v>
      </c>
      <c r="S438" s="20">
        <f>Table62[[#This Row],[NUMBER DRAWN 56]]/48</f>
        <v>0.85416666666666663</v>
      </c>
      <c r="T438" s="20">
        <f>Table62[[#This Row],[GRAND NUMBER7]]/6</f>
        <v>0.66666666666666663</v>
      </c>
      <c r="U438" s="23">
        <f>Table62[[#This Row],[NUMBER DRAWN 122]]*2^32</f>
        <v>1252698794.6666667</v>
      </c>
      <c r="V438" s="23">
        <f>Table62[[#This Row],[NUMBER DRAWN 233]]*2^32</f>
        <v>2058005162.6666667</v>
      </c>
      <c r="W438" s="23">
        <f>Table62[[#This Row],[NUMBER DRAWN 344]]*2^32</f>
        <v>2147483648</v>
      </c>
      <c r="X438" s="23">
        <f>Table62[[#This Row],[NUMBER DRAWN 455]]*2^32</f>
        <v>3489660928</v>
      </c>
      <c r="Y438" s="23">
        <f>Table62[[#This Row],[NUMBER DRAWN 566]]*2^32</f>
        <v>3668617898.6666665</v>
      </c>
      <c r="Z438" s="23">
        <f>Table62[[#This Row],[GRAND NUMBER77]]*2^32</f>
        <v>2863311530.6666665</v>
      </c>
    </row>
    <row r="439" spans="1:26" x14ac:dyDescent="0.25">
      <c r="A439" s="6">
        <v>436</v>
      </c>
      <c r="B439" s="10">
        <v>44186</v>
      </c>
      <c r="C439" s="6">
        <v>4</v>
      </c>
      <c r="D439" s="6">
        <v>33</v>
      </c>
      <c r="E439" s="6">
        <v>37</v>
      </c>
      <c r="F439" s="6">
        <v>46</v>
      </c>
      <c r="G439" s="6">
        <v>49</v>
      </c>
      <c r="H439" s="6">
        <v>5</v>
      </c>
      <c r="I439" s="5">
        <f>Table62[[#This Row],[NUMBER DRAWN 1]]</f>
        <v>4</v>
      </c>
      <c r="J439" s="5">
        <f>Table62[[#This Row],[NUMBER DRAWN 2]]</f>
        <v>33</v>
      </c>
      <c r="K439" s="5">
        <f>Table62[[#This Row],[NUMBER DRAWN 3]]</f>
        <v>37</v>
      </c>
      <c r="L439" s="5">
        <f>Table62[[#This Row],[NUMBER DRAWN 4]]</f>
        <v>46</v>
      </c>
      <c r="M439" s="5">
        <f>Table62[[#This Row],[NUMBER DRAWN 5]]</f>
        <v>49</v>
      </c>
      <c r="N439" s="5">
        <f>Table62[[#This Row],[GRAND NUMBER]]</f>
        <v>5</v>
      </c>
      <c r="O439" s="20">
        <f>Table62[[#This Row],[NUMBER DRAWN 12]]/48</f>
        <v>8.3333333333333329E-2</v>
      </c>
      <c r="P439" s="20">
        <f>Table62[[#This Row],[NUMBER DRAWN 23]]/48</f>
        <v>0.6875</v>
      </c>
      <c r="Q439" s="20">
        <f>Table62[[#This Row],[NUMBER DRAWN 34]]/48</f>
        <v>0.77083333333333337</v>
      </c>
      <c r="R439" s="20">
        <f>Table62[[#This Row],[NUMBER DRAWN 45]]/48</f>
        <v>0.95833333333333337</v>
      </c>
      <c r="S439" s="20">
        <f>Table62[[#This Row],[NUMBER DRAWN 56]]/48</f>
        <v>1.0208333333333333</v>
      </c>
      <c r="T439" s="20">
        <f>Table62[[#This Row],[GRAND NUMBER7]]/6</f>
        <v>0.83333333333333337</v>
      </c>
      <c r="U439" s="23">
        <f>Table62[[#This Row],[NUMBER DRAWN 122]]*2^32</f>
        <v>357913941.33333331</v>
      </c>
      <c r="V439" s="23">
        <f>Table62[[#This Row],[NUMBER DRAWN 233]]*2^32</f>
        <v>2952790016</v>
      </c>
      <c r="W439" s="23">
        <f>Table62[[#This Row],[NUMBER DRAWN 344]]*2^32</f>
        <v>3310703957.3333335</v>
      </c>
      <c r="X439" s="23">
        <f>Table62[[#This Row],[NUMBER DRAWN 455]]*2^32</f>
        <v>4116010325.3333335</v>
      </c>
      <c r="Y439" s="23">
        <f>Table62[[#This Row],[NUMBER DRAWN 566]]*2^32</f>
        <v>4384445781.333333</v>
      </c>
      <c r="Z439" s="23">
        <f>Table62[[#This Row],[GRAND NUMBER77]]*2^32</f>
        <v>3579139413.3333335</v>
      </c>
    </row>
    <row r="440" spans="1:26" x14ac:dyDescent="0.25">
      <c r="A440" s="12">
        <v>437</v>
      </c>
      <c r="B440" s="13">
        <v>44189</v>
      </c>
      <c r="C440" s="12">
        <v>6</v>
      </c>
      <c r="D440" s="12">
        <v>27</v>
      </c>
      <c r="E440" s="12">
        <v>31</v>
      </c>
      <c r="F440" s="12">
        <v>35</v>
      </c>
      <c r="G440" s="12">
        <v>44</v>
      </c>
      <c r="H440" s="12">
        <v>5</v>
      </c>
      <c r="I440" s="12">
        <f>Table62[[#This Row],[NUMBER DRAWN 1]]</f>
        <v>6</v>
      </c>
      <c r="J440" s="12">
        <f>Table62[[#This Row],[NUMBER DRAWN 2]]</f>
        <v>27</v>
      </c>
      <c r="K440" s="5">
        <f>Table62[[#This Row],[NUMBER DRAWN 3]]</f>
        <v>31</v>
      </c>
      <c r="L440" s="12">
        <f>Table62[[#This Row],[NUMBER DRAWN 4]]</f>
        <v>35</v>
      </c>
      <c r="M440" s="12">
        <f>Table62[[#This Row],[NUMBER DRAWN 5]]</f>
        <v>44</v>
      </c>
      <c r="N440" s="12">
        <f>Table62[[#This Row],[GRAND NUMBER]]</f>
        <v>5</v>
      </c>
      <c r="O440" s="21">
        <f>Table62[[#This Row],[NUMBER DRAWN 12]]/48</f>
        <v>0.125</v>
      </c>
      <c r="P440" s="21">
        <f>Table62[[#This Row],[NUMBER DRAWN 23]]/48</f>
        <v>0.5625</v>
      </c>
      <c r="Q440" s="21">
        <f>Table62[[#This Row],[NUMBER DRAWN 34]]/48</f>
        <v>0.64583333333333337</v>
      </c>
      <c r="R440" s="21">
        <f>Table62[[#This Row],[NUMBER DRAWN 45]]/48</f>
        <v>0.72916666666666663</v>
      </c>
      <c r="S440" s="21">
        <f>Table62[[#This Row],[NUMBER DRAWN 56]]/48</f>
        <v>0.91666666666666663</v>
      </c>
      <c r="T440" s="21">
        <f>Table62[[#This Row],[GRAND NUMBER7]]/6</f>
        <v>0.83333333333333337</v>
      </c>
      <c r="U440" s="24">
        <f>Table62[[#This Row],[NUMBER DRAWN 122]]*2^32</f>
        <v>536870912</v>
      </c>
      <c r="V440" s="24">
        <f>Table62[[#This Row],[NUMBER DRAWN 233]]*2^32</f>
        <v>2415919104</v>
      </c>
      <c r="W440" s="24">
        <f>Table62[[#This Row],[NUMBER DRAWN 344]]*2^32</f>
        <v>2773833045.3333335</v>
      </c>
      <c r="X440" s="24">
        <f>Table62[[#This Row],[NUMBER DRAWN 455]]*2^32</f>
        <v>3131746986.6666665</v>
      </c>
      <c r="Y440" s="24">
        <f>Table62[[#This Row],[NUMBER DRAWN 566]]*2^32</f>
        <v>3937053354.6666665</v>
      </c>
      <c r="Z440" s="24">
        <f>Table62[[#This Row],[GRAND NUMBER77]]*2^32</f>
        <v>3579139413.3333335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86457-AE72-4347-8185-3FFEFF8B3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dgrand_calc</vt:lpstr>
      <vt:lpstr>no_zeros</vt:lpstr>
      <vt:lpstr>Sheet4</vt:lpstr>
      <vt:lpstr>Sheet2</vt:lpstr>
      <vt:lpstr>Sheet3</vt:lpstr>
      <vt:lpstr>dgrand_calc_backup</vt:lpstr>
      <vt:lpstr>Sheet1</vt:lpstr>
      <vt:lpstr>no_0_transformed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Kernitsman</cp:lastModifiedBy>
  <dcterms:created xsi:type="dcterms:W3CDTF">2020-12-24T23:54:56Z</dcterms:created>
  <dcterms:modified xsi:type="dcterms:W3CDTF">2021-01-08T17:31:22Z</dcterms:modified>
</cp:coreProperties>
</file>