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xuxiangy/Desktop/"/>
    </mc:Choice>
  </mc:AlternateContent>
  <xr:revisionPtr revIDLastSave="0" documentId="13_ncr:1_{68D393EC-46CB-C84D-A449-A0C4E1C2AF01}" xr6:coauthVersionLast="47" xr6:coauthVersionMax="47" xr10:uidLastSave="{00000000-0000-0000-0000-000000000000}"/>
  <bookViews>
    <workbookView xWindow="37440" yWindow="580" windowWidth="45540" windowHeight="27140" activeTab="1" xr2:uid="{C721EAD6-05BD-3549-BA17-2AEC2FE9CE63}"/>
  </bookViews>
  <sheets>
    <sheet name="Mock-up" sheetId="1" r:id="rId1"/>
    <sheet name="Data Dictionary" sheetId="3" r:id="rId2"/>
  </sheets>
  <externalReferences>
    <externalReference r:id="rId3"/>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3" i="1" l="1"/>
  <c r="D463" i="1"/>
  <c r="D398" i="1"/>
  <c r="D59" i="1"/>
  <c r="D357" i="1"/>
  <c r="D46" i="1"/>
  <c r="D162" i="1"/>
  <c r="D54" i="1"/>
  <c r="D47" i="1"/>
  <c r="D159" i="1"/>
  <c r="D361" i="1"/>
  <c r="D210" i="1"/>
  <c r="D498" i="1"/>
  <c r="D396" i="1"/>
  <c r="D215" i="1"/>
  <c r="D315" i="1"/>
  <c r="D19" i="1"/>
  <c r="D222" i="1"/>
  <c r="D188" i="1"/>
  <c r="D281" i="1"/>
  <c r="D392" i="1"/>
  <c r="D183" i="1"/>
  <c r="D227" i="1"/>
  <c r="D446" i="1"/>
  <c r="D500" i="1"/>
  <c r="D422" i="1"/>
  <c r="D435" i="1"/>
  <c r="D129" i="1"/>
  <c r="D96" i="1"/>
  <c r="D213" i="1"/>
  <c r="D34" i="1"/>
  <c r="D284" i="1"/>
  <c r="D98" i="1"/>
  <c r="D285" i="1"/>
  <c r="D119" i="1"/>
  <c r="D385" i="1"/>
  <c r="D110" i="1"/>
  <c r="D68" i="1"/>
  <c r="D469" i="1"/>
  <c r="D218" i="1"/>
  <c r="D139" i="1"/>
  <c r="D333" i="1"/>
  <c r="D178" i="1"/>
  <c r="D477" i="1"/>
  <c r="D433" i="1"/>
  <c r="D345" i="1"/>
  <c r="D492" i="1"/>
  <c r="D247" i="1"/>
  <c r="D312" i="1"/>
  <c r="D64" i="1"/>
  <c r="D429" i="1"/>
  <c r="D495" i="1"/>
  <c r="D488" i="1"/>
  <c r="D148" i="1"/>
  <c r="D83" i="1"/>
  <c r="D244" i="1"/>
  <c r="D399" i="1"/>
  <c r="D93" i="1"/>
  <c r="D447" i="1"/>
  <c r="D274" i="1"/>
  <c r="D45" i="1"/>
  <c r="D216" i="1"/>
  <c r="D260" i="1"/>
  <c r="D12" i="1"/>
  <c r="D379" i="1"/>
  <c r="D39" i="1"/>
  <c r="D494" i="1"/>
  <c r="D412" i="1"/>
  <c r="D200" i="1"/>
  <c r="D470" i="1"/>
  <c r="D295" i="1"/>
  <c r="D277" i="1"/>
  <c r="D72" i="1"/>
  <c r="D380" i="1"/>
  <c r="D6" i="1"/>
  <c r="D478" i="1"/>
  <c r="D92" i="1"/>
  <c r="D413" i="1"/>
  <c r="D485" i="1"/>
  <c r="D232" i="1"/>
  <c r="D27" i="1"/>
  <c r="D360" i="1"/>
  <c r="D175" i="1"/>
  <c r="D204" i="1"/>
  <c r="D442" i="1"/>
  <c r="D181" i="1"/>
  <c r="D91" i="1"/>
  <c r="D417" i="1"/>
  <c r="D71" i="1"/>
  <c r="D286" i="1"/>
  <c r="D122" i="1"/>
  <c r="D111" i="1"/>
  <c r="D201" i="1"/>
  <c r="D152" i="1"/>
  <c r="D448" i="1"/>
  <c r="D456" i="1"/>
  <c r="D251" i="1"/>
  <c r="D30" i="1"/>
  <c r="D368" i="1"/>
  <c r="D108" i="1"/>
  <c r="D358" i="1"/>
  <c r="D57" i="1"/>
  <c r="D420" i="1"/>
  <c r="D359" i="1"/>
  <c r="D391" i="1"/>
  <c r="D322" i="1"/>
  <c r="D15" i="1"/>
  <c r="D383" i="1"/>
  <c r="D79" i="1"/>
  <c r="D491" i="1"/>
  <c r="D13" i="1"/>
  <c r="D138" i="1"/>
  <c r="D336" i="1"/>
  <c r="D170" i="1"/>
  <c r="D60" i="1"/>
  <c r="D347" i="1"/>
  <c r="D438" i="1"/>
  <c r="D84" i="1"/>
  <c r="D230" i="1"/>
  <c r="D65" i="1"/>
  <c r="D10" i="1"/>
  <c r="D326" i="1"/>
  <c r="D293" i="1"/>
  <c r="D237" i="1"/>
  <c r="D467" i="1"/>
  <c r="D146" i="1"/>
  <c r="D187" i="1"/>
  <c r="D147" i="1"/>
  <c r="D156" i="1"/>
  <c r="D291" i="1"/>
  <c r="D189" i="1"/>
  <c r="D283" i="1"/>
  <c r="D374" i="1"/>
  <c r="D109" i="1"/>
  <c r="D267" i="1"/>
  <c r="D408" i="1"/>
  <c r="D382" i="1"/>
  <c r="D444" i="1"/>
  <c r="D118" i="1"/>
  <c r="D303" i="1"/>
  <c r="D113" i="1"/>
  <c r="D321" i="1"/>
  <c r="D453" i="1"/>
  <c r="D259" i="1"/>
  <c r="D168" i="1"/>
  <c r="D77" i="1"/>
  <c r="D377" i="1"/>
  <c r="D2" i="1"/>
  <c r="D344" i="1"/>
  <c r="D484" i="1"/>
  <c r="D126" i="1"/>
  <c r="D236" i="1"/>
  <c r="D42" i="1"/>
  <c r="D182" i="1"/>
  <c r="D474" i="1"/>
  <c r="D74" i="1"/>
  <c r="D404" i="1"/>
  <c r="D253" i="1"/>
  <c r="D99" i="1"/>
  <c r="D299" i="1"/>
  <c r="D471" i="1"/>
  <c r="D257" i="1"/>
  <c r="D439" i="1"/>
  <c r="D400" i="1"/>
  <c r="D389" i="1"/>
  <c r="D102" i="1"/>
  <c r="D311" i="1"/>
  <c r="D153" i="1"/>
  <c r="D270" i="1"/>
  <c r="D462" i="1"/>
  <c r="D465" i="1"/>
  <c r="D80" i="1"/>
  <c r="D480" i="1"/>
  <c r="D473" i="1"/>
  <c r="D313" i="1"/>
  <c r="D220" i="1"/>
  <c r="D349" i="1"/>
  <c r="D174" i="1"/>
  <c r="D192" i="1"/>
  <c r="D282" i="1"/>
  <c r="D397" i="1"/>
  <c r="D164" i="1"/>
  <c r="D375" i="1"/>
  <c r="D402" i="1"/>
  <c r="D388" i="1"/>
  <c r="D365" i="1"/>
  <c r="D356" i="1"/>
  <c r="D193" i="1"/>
  <c r="D279" i="1"/>
  <c r="D300" i="1"/>
  <c r="D418" i="1"/>
  <c r="D410" i="1"/>
  <c r="D114" i="1"/>
  <c r="D250" i="1"/>
  <c r="D128" i="1"/>
  <c r="D194" i="1"/>
  <c r="D165" i="1"/>
  <c r="D306" i="1"/>
  <c r="D329" i="1"/>
  <c r="D17" i="1"/>
  <c r="D23" i="1"/>
  <c r="D40" i="1"/>
  <c r="D151" i="1"/>
  <c r="D371" i="1"/>
  <c r="D97" i="1"/>
  <c r="D393" i="1"/>
  <c r="D403" i="1"/>
  <c r="D4" i="1"/>
  <c r="D116" i="1"/>
  <c r="D144" i="1"/>
  <c r="D472" i="1"/>
  <c r="D180" i="1"/>
  <c r="D63" i="1"/>
  <c r="D229" i="1"/>
  <c r="D172" i="1"/>
  <c r="D341" i="1"/>
  <c r="D401" i="1"/>
  <c r="D297" i="1"/>
  <c r="D464" i="1"/>
  <c r="D363" i="1"/>
  <c r="D61" i="1"/>
  <c r="D133" i="1"/>
  <c r="D409" i="1"/>
  <c r="D246" i="1"/>
  <c r="D163" i="1"/>
  <c r="D197" i="1"/>
  <c r="D319" i="1"/>
  <c r="D460" i="1"/>
  <c r="D125" i="1"/>
  <c r="D142" i="1"/>
  <c r="D457" i="1"/>
  <c r="D254" i="1"/>
  <c r="D198" i="1"/>
  <c r="D292" i="1"/>
  <c r="D196" i="1"/>
  <c r="D221" i="1"/>
  <c r="D235" i="1"/>
  <c r="D202" i="1"/>
  <c r="D290" i="1"/>
  <c r="D308" i="1"/>
  <c r="D436" i="1"/>
  <c r="D67" i="1"/>
  <c r="D351" i="1"/>
  <c r="D132" i="1"/>
  <c r="D314" i="1"/>
  <c r="D454" i="1"/>
  <c r="D381" i="1"/>
  <c r="D445" i="1"/>
  <c r="D304" i="1"/>
  <c r="D272" i="1"/>
  <c r="D208" i="1"/>
  <c r="D243" i="1"/>
  <c r="D369" i="1"/>
  <c r="D265" i="1"/>
  <c r="D476" i="1"/>
  <c r="D276" i="1"/>
  <c r="D275" i="1"/>
  <c r="D487" i="1"/>
  <c r="D233" i="1"/>
  <c r="D273" i="1"/>
  <c r="D36" i="1"/>
  <c r="D136" i="1"/>
  <c r="D145" i="1"/>
  <c r="D115" i="1"/>
  <c r="D53" i="1"/>
  <c r="D214" i="1"/>
  <c r="D331" i="1"/>
  <c r="D482" i="1"/>
  <c r="D22" i="1"/>
  <c r="D48" i="1"/>
  <c r="D258" i="1"/>
  <c r="D44" i="1"/>
  <c r="D386" i="1"/>
  <c r="D191" i="1"/>
  <c r="D173" i="1"/>
  <c r="D346" i="1"/>
  <c r="D50" i="1"/>
  <c r="D160" i="1"/>
  <c r="D205" i="1"/>
  <c r="D28" i="1"/>
  <c r="D140" i="1"/>
  <c r="D121" i="1"/>
  <c r="D195" i="1"/>
  <c r="D177" i="1"/>
  <c r="D203" i="1"/>
  <c r="D143" i="1"/>
  <c r="D390" i="1"/>
  <c r="D224" i="1"/>
  <c r="D376" i="1"/>
  <c r="D55" i="1"/>
  <c r="D18" i="1"/>
  <c r="D496" i="1"/>
  <c r="D266" i="1"/>
  <c r="D33" i="1"/>
  <c r="D434" i="1"/>
  <c r="D87" i="1"/>
  <c r="D407" i="1"/>
  <c r="D419" i="1"/>
  <c r="D479" i="1"/>
  <c r="D427" i="1"/>
  <c r="D486" i="1"/>
  <c r="D432" i="1"/>
  <c r="D157" i="1"/>
  <c r="D423" i="1"/>
  <c r="D124" i="1"/>
  <c r="D437" i="1"/>
  <c r="D395" i="1"/>
  <c r="D206" i="1"/>
  <c r="D212" i="1"/>
  <c r="D489" i="1"/>
  <c r="D179" i="1"/>
  <c r="D70" i="1"/>
  <c r="D475" i="1"/>
  <c r="D328" i="1"/>
  <c r="D38" i="1"/>
  <c r="D149" i="1"/>
  <c r="D352" i="1"/>
  <c r="D9" i="1"/>
  <c r="D226" i="1"/>
  <c r="D14" i="1"/>
  <c r="D414" i="1"/>
  <c r="D248" i="1"/>
  <c r="D298" i="1"/>
  <c r="D330" i="1"/>
  <c r="D405" i="1"/>
  <c r="D43" i="1"/>
  <c r="D350" i="1"/>
  <c r="D455" i="1"/>
  <c r="D450" i="1"/>
  <c r="D318" i="1"/>
  <c r="D176" i="1"/>
  <c r="D263" i="1"/>
  <c r="D461" i="1"/>
  <c r="D268" i="1"/>
  <c r="D169" i="1"/>
  <c r="D493" i="1"/>
  <c r="D327" i="1"/>
  <c r="D101" i="1"/>
  <c r="D85" i="1"/>
  <c r="D66" i="1"/>
  <c r="D155" i="1"/>
  <c r="D335" i="1"/>
  <c r="D52" i="1"/>
  <c r="D373" i="1"/>
  <c r="D234" i="1"/>
  <c r="D406" i="1"/>
  <c r="D29" i="1"/>
  <c r="D239" i="1"/>
  <c r="D421" i="1"/>
  <c r="D11" i="1"/>
  <c r="D425" i="1"/>
  <c r="D441" i="1"/>
  <c r="D24" i="1"/>
  <c r="D320" i="1"/>
  <c r="D255" i="1"/>
  <c r="D364" i="1"/>
  <c r="D378" i="1"/>
  <c r="D252" i="1"/>
  <c r="D430" i="1"/>
  <c r="D75" i="1"/>
  <c r="D207" i="1"/>
  <c r="D440" i="1"/>
  <c r="D211" i="1"/>
  <c r="D130" i="1"/>
  <c r="D294" i="1"/>
  <c r="D105" i="1"/>
  <c r="D89" i="1"/>
  <c r="D81" i="1"/>
  <c r="D3" i="1"/>
  <c r="D354" i="1"/>
  <c r="D107" i="1"/>
  <c r="D117" i="1"/>
  <c r="D217" i="1"/>
  <c r="D76" i="1"/>
  <c r="D317" i="1"/>
  <c r="D240" i="1"/>
  <c r="D302" i="1"/>
  <c r="D31" i="1"/>
  <c r="D26" i="1"/>
  <c r="D58" i="1"/>
  <c r="D334" i="1"/>
  <c r="D416" i="1"/>
  <c r="D94" i="1"/>
  <c r="D86" i="1"/>
  <c r="D348" i="1"/>
  <c r="D73" i="1"/>
  <c r="D353" i="1"/>
  <c r="D231" i="1"/>
  <c r="D199" i="1"/>
  <c r="D428" i="1"/>
  <c r="D134" i="1"/>
  <c r="D367" i="1"/>
  <c r="D242" i="1"/>
  <c r="D103" i="1"/>
  <c r="D7" i="1"/>
  <c r="D69" i="1"/>
  <c r="D316" i="1"/>
  <c r="D301" i="1"/>
  <c r="D431" i="1"/>
  <c r="D497" i="1"/>
  <c r="D41" i="1"/>
  <c r="D186" i="1"/>
  <c r="D104" i="1"/>
  <c r="D166" i="1"/>
  <c r="D37" i="1"/>
  <c r="D51" i="1"/>
  <c r="D123" i="1"/>
  <c r="D264" i="1"/>
  <c r="D150" i="1"/>
  <c r="D339" i="1"/>
  <c r="D171" i="1"/>
  <c r="D340" i="1"/>
  <c r="D332" i="1"/>
  <c r="D288" i="1"/>
  <c r="D459" i="1"/>
  <c r="D261" i="1"/>
  <c r="D343" i="1"/>
  <c r="D100" i="1"/>
  <c r="D289" i="1"/>
  <c r="D490" i="1"/>
  <c r="D362" i="1"/>
  <c r="D219" i="1"/>
  <c r="D20" i="1"/>
  <c r="D269" i="1"/>
  <c r="D372" i="1"/>
  <c r="D415" i="1"/>
  <c r="D78" i="1"/>
  <c r="D483" i="1"/>
  <c r="D25" i="1"/>
  <c r="D337" i="1"/>
  <c r="D141" i="1"/>
  <c r="D466" i="1"/>
  <c r="D387" i="1"/>
  <c r="D310" i="1"/>
  <c r="D209" i="1"/>
  <c r="D137" i="1"/>
  <c r="D56" i="1"/>
  <c r="D120" i="1"/>
  <c r="D154" i="1"/>
  <c r="D185" i="1"/>
  <c r="D338" i="1"/>
  <c r="D452" i="1"/>
  <c r="D241" i="1"/>
  <c r="D131" i="1"/>
  <c r="D458" i="1"/>
  <c r="D325" i="1"/>
  <c r="D5" i="1"/>
  <c r="D305" i="1"/>
  <c r="D370" i="1"/>
  <c r="D238" i="1"/>
  <c r="D228" i="1"/>
  <c r="D309" i="1"/>
  <c r="D184" i="1"/>
  <c r="D424" i="1"/>
  <c r="D499" i="1"/>
  <c r="D21" i="1"/>
  <c r="D112" i="1"/>
  <c r="D127" i="1"/>
  <c r="D135" i="1"/>
  <c r="D355" i="1"/>
  <c r="D262" i="1"/>
  <c r="D88" i="1"/>
  <c r="D280" i="1"/>
  <c r="D95" i="1"/>
  <c r="D16" i="1"/>
  <c r="D256" i="1"/>
  <c r="D245" i="1"/>
  <c r="D384" i="1"/>
  <c r="D468" i="1"/>
  <c r="D249" i="1"/>
  <c r="D158" i="1"/>
  <c r="D287" i="1"/>
  <c r="D82" i="1"/>
  <c r="D35" i="1"/>
  <c r="D296" i="1"/>
  <c r="D394" i="1"/>
  <c r="D366" i="1"/>
  <c r="D225" i="1"/>
  <c r="D106" i="1"/>
  <c r="D62" i="1"/>
  <c r="D49" i="1"/>
  <c r="D190" i="1"/>
  <c r="D426" i="1"/>
  <c r="D324" i="1"/>
  <c r="D449" i="1"/>
  <c r="D32" i="1"/>
  <c r="D323" i="1"/>
  <c r="D90" i="1"/>
  <c r="D481" i="1"/>
  <c r="D443" i="1"/>
  <c r="D223" i="1"/>
  <c r="D161" i="1"/>
  <c r="D411" i="1"/>
  <c r="D167" i="1"/>
  <c r="D342" i="1"/>
  <c r="D271" i="1"/>
  <c r="D8" i="1"/>
  <c r="D307" i="1"/>
  <c r="D278" i="1"/>
  <c r="D451" i="1"/>
  <c r="E384" i="1" l="1"/>
  <c r="E490" i="1"/>
  <c r="E131" i="1"/>
  <c r="E466" i="1"/>
  <c r="E62" i="1"/>
  <c r="E117" i="1"/>
  <c r="E69" i="1"/>
  <c r="E161" i="1"/>
  <c r="E86" i="1"/>
  <c r="E21" i="1"/>
  <c r="E264" i="1"/>
  <c r="E346" i="1"/>
  <c r="E115" i="1"/>
  <c r="E243" i="1"/>
  <c r="E308" i="1"/>
  <c r="E125" i="1"/>
  <c r="E401" i="1"/>
  <c r="E97" i="1"/>
  <c r="E114" i="1"/>
  <c r="E397" i="1"/>
  <c r="E270" i="1"/>
  <c r="E404" i="1"/>
  <c r="E168" i="1"/>
  <c r="E374" i="1"/>
  <c r="E95" i="1"/>
  <c r="E79" i="1"/>
  <c r="E251" i="1"/>
  <c r="E442" i="1"/>
  <c r="E72" i="1"/>
  <c r="E45" i="1"/>
  <c r="E312" i="1"/>
  <c r="E110" i="1"/>
  <c r="E500" i="1"/>
  <c r="E498" i="1"/>
  <c r="E106" i="1"/>
  <c r="E430" i="1"/>
  <c r="E208" i="1"/>
  <c r="E290" i="1"/>
  <c r="E460" i="1"/>
  <c r="E341" i="1"/>
  <c r="E371" i="1"/>
  <c r="E410" i="1"/>
  <c r="E282" i="1"/>
  <c r="E153" i="1"/>
  <c r="E74" i="1"/>
  <c r="E259" i="1"/>
  <c r="E283" i="1"/>
  <c r="E65" i="1"/>
  <c r="E383" i="1"/>
  <c r="E456" i="1"/>
  <c r="E204" i="1"/>
  <c r="E277" i="1"/>
  <c r="E274" i="1"/>
  <c r="E247" i="1"/>
  <c r="E385" i="1"/>
  <c r="E446" i="1"/>
  <c r="E210" i="1"/>
  <c r="E427" i="1"/>
  <c r="E94" i="1"/>
  <c r="E443" i="1"/>
  <c r="E416" i="1"/>
  <c r="E191" i="1"/>
  <c r="E202" i="1"/>
  <c r="E319" i="1"/>
  <c r="E172" i="1"/>
  <c r="E151" i="1"/>
  <c r="E418" i="1"/>
  <c r="E192" i="1"/>
  <c r="E311" i="1"/>
  <c r="E474" i="1"/>
  <c r="E453" i="1"/>
  <c r="E189" i="1"/>
  <c r="E230" i="1"/>
  <c r="E15" i="1"/>
  <c r="E448" i="1"/>
  <c r="E175" i="1"/>
  <c r="E295" i="1"/>
  <c r="E447" i="1"/>
  <c r="E492" i="1"/>
  <c r="E119" i="1"/>
  <c r="E227" i="1"/>
  <c r="E361" i="1"/>
  <c r="E245" i="1"/>
  <c r="E169" i="1"/>
  <c r="E424" i="1"/>
  <c r="E248" i="1"/>
  <c r="E184" i="1"/>
  <c r="E242" i="1"/>
  <c r="E461" i="1"/>
  <c r="E386" i="1"/>
  <c r="E229" i="1"/>
  <c r="E182" i="1"/>
  <c r="E321" i="1"/>
  <c r="E291" i="1"/>
  <c r="E84" i="1"/>
  <c r="E322" i="1"/>
  <c r="E152" i="1"/>
  <c r="E360" i="1"/>
  <c r="E470" i="1"/>
  <c r="E93" i="1"/>
  <c r="E345" i="1"/>
  <c r="E285" i="1"/>
  <c r="E183" i="1"/>
  <c r="E159" i="1"/>
  <c r="E330" i="1"/>
  <c r="E123" i="1"/>
  <c r="E173" i="1"/>
  <c r="E103" i="1"/>
  <c r="E136" i="1"/>
  <c r="E343" i="1"/>
  <c r="E234" i="1"/>
  <c r="E414" i="1"/>
  <c r="E304" i="1"/>
  <c r="E40" i="1"/>
  <c r="E70" i="1"/>
  <c r="E439" i="1"/>
  <c r="E145" i="1"/>
  <c r="E354" i="1"/>
  <c r="E272" i="1"/>
  <c r="E338" i="1"/>
  <c r="E334" i="1"/>
  <c r="E212" i="1"/>
  <c r="E36" i="1"/>
  <c r="E300" i="1"/>
  <c r="E499" i="1"/>
  <c r="E298" i="1"/>
  <c r="E452" i="1"/>
  <c r="E406" i="1"/>
  <c r="E481" i="1"/>
  <c r="E25" i="1"/>
  <c r="E39" i="1"/>
  <c r="E407" i="1"/>
  <c r="E197" i="1"/>
  <c r="E174" i="1"/>
  <c r="E223" i="1"/>
  <c r="E29" i="1"/>
  <c r="E256" i="1"/>
  <c r="E268" i="1"/>
  <c r="E16" i="1"/>
  <c r="E37" i="1"/>
  <c r="E378" i="1"/>
  <c r="E203" i="1"/>
  <c r="E235" i="1"/>
  <c r="E102" i="1"/>
  <c r="E493" i="1"/>
  <c r="E289" i="1"/>
  <c r="E390" i="1"/>
  <c r="E51" i="1"/>
  <c r="E143" i="1"/>
  <c r="E287" i="1"/>
  <c r="E269" i="1"/>
  <c r="E497" i="1"/>
  <c r="E231" i="1"/>
  <c r="E240" i="1"/>
  <c r="E130" i="1"/>
  <c r="E441" i="1"/>
  <c r="E66" i="1"/>
  <c r="E455" i="1"/>
  <c r="E149" i="1"/>
  <c r="E423" i="1"/>
  <c r="E496" i="1"/>
  <c r="E28" i="1"/>
  <c r="E482" i="1"/>
  <c r="E276" i="1"/>
  <c r="E132" i="1"/>
  <c r="E254" i="1"/>
  <c r="E61" i="1"/>
  <c r="E116" i="1"/>
  <c r="E165" i="1"/>
  <c r="E388" i="1"/>
  <c r="E480" i="1"/>
  <c r="E471" i="1"/>
  <c r="E344" i="1"/>
  <c r="E382" i="1"/>
  <c r="E467" i="1"/>
  <c r="E336" i="1"/>
  <c r="E358" i="1"/>
  <c r="E71" i="1"/>
  <c r="E92" i="1"/>
  <c r="E379" i="1"/>
  <c r="E488" i="1"/>
  <c r="E139" i="1"/>
  <c r="E96" i="1"/>
  <c r="E19" i="1"/>
  <c r="E357" i="1"/>
  <c r="E75" i="1"/>
  <c r="E241" i="1"/>
  <c r="E179" i="1"/>
  <c r="E337" i="1"/>
  <c r="E419" i="1"/>
  <c r="E324" i="1"/>
  <c r="E137" i="1"/>
  <c r="E426" i="1"/>
  <c r="E5" i="1"/>
  <c r="E171" i="1"/>
  <c r="E353" i="1"/>
  <c r="E317" i="1"/>
  <c r="E85" i="1"/>
  <c r="E350" i="1"/>
  <c r="E38" i="1"/>
  <c r="E157" i="1"/>
  <c r="E18" i="1"/>
  <c r="E205" i="1"/>
  <c r="E331" i="1"/>
  <c r="E476" i="1"/>
  <c r="E351" i="1"/>
  <c r="E148" i="1"/>
  <c r="E363" i="1"/>
  <c r="E4" i="1"/>
  <c r="E194" i="1"/>
  <c r="E402" i="1"/>
  <c r="E80" i="1"/>
  <c r="E299" i="1"/>
  <c r="E2" i="1"/>
  <c r="E408" i="1"/>
  <c r="E237" i="1"/>
  <c r="E138" i="1"/>
  <c r="E108" i="1"/>
  <c r="E417" i="1"/>
  <c r="E478" i="1"/>
  <c r="E12" i="1"/>
  <c r="E495" i="1"/>
  <c r="E218" i="1"/>
  <c r="E129" i="1"/>
  <c r="E315" i="1"/>
  <c r="E59" i="1"/>
  <c r="E239" i="1"/>
  <c r="E141" i="1"/>
  <c r="E479" i="1"/>
  <c r="E100" i="1"/>
  <c r="E489" i="1"/>
  <c r="E271" i="1"/>
  <c r="E305" i="1"/>
  <c r="E342" i="1"/>
  <c r="E135" i="1"/>
  <c r="E209" i="1"/>
  <c r="E425" i="1"/>
  <c r="E167" i="1"/>
  <c r="E190" i="1"/>
  <c r="E249" i="1"/>
  <c r="E127" i="1"/>
  <c r="E325" i="1"/>
  <c r="E310" i="1"/>
  <c r="E219" i="1"/>
  <c r="E339" i="1"/>
  <c r="E301" i="1"/>
  <c r="E73" i="1"/>
  <c r="E76" i="1"/>
  <c r="E440" i="1"/>
  <c r="E11" i="1"/>
  <c r="E101" i="1"/>
  <c r="E43" i="1"/>
  <c r="E328" i="1"/>
  <c r="E432" i="1"/>
  <c r="E55" i="1"/>
  <c r="E160" i="1"/>
  <c r="E214" i="1"/>
  <c r="E265" i="1"/>
  <c r="E67" i="1"/>
  <c r="E457" i="1"/>
  <c r="E464" i="1"/>
  <c r="E403" i="1"/>
  <c r="E128" i="1"/>
  <c r="E375" i="1"/>
  <c r="E465" i="1"/>
  <c r="E99" i="1"/>
  <c r="E377" i="1"/>
  <c r="E267" i="1"/>
  <c r="E293" i="1"/>
  <c r="E13" i="1"/>
  <c r="E368" i="1"/>
  <c r="E91" i="1"/>
  <c r="E6" i="1"/>
  <c r="E260" i="1"/>
  <c r="E429" i="1"/>
  <c r="E469" i="1"/>
  <c r="E435" i="1"/>
  <c r="E215" i="1"/>
  <c r="E398" i="1"/>
  <c r="E224" i="1"/>
  <c r="E107" i="1"/>
  <c r="E225" i="1"/>
  <c r="E252" i="1"/>
  <c r="E366" i="1"/>
  <c r="E355" i="1"/>
  <c r="E340" i="1"/>
  <c r="E158" i="1"/>
  <c r="E20" i="1"/>
  <c r="E431" i="1"/>
  <c r="E211" i="1"/>
  <c r="E411" i="1"/>
  <c r="E49" i="1"/>
  <c r="E468" i="1"/>
  <c r="E112" i="1"/>
  <c r="E458" i="1"/>
  <c r="E387" i="1"/>
  <c r="E362" i="1"/>
  <c r="E150" i="1"/>
  <c r="E316" i="1"/>
  <c r="E348" i="1"/>
  <c r="E217" i="1"/>
  <c r="E207" i="1"/>
  <c r="E421" i="1"/>
  <c r="E327" i="1"/>
  <c r="E405" i="1"/>
  <c r="E475" i="1"/>
  <c r="E486" i="1"/>
  <c r="E376" i="1"/>
  <c r="E50" i="1"/>
  <c r="E53" i="1"/>
  <c r="E369" i="1"/>
  <c r="E436" i="1"/>
  <c r="E142" i="1"/>
  <c r="E297" i="1"/>
  <c r="E393" i="1"/>
  <c r="E250" i="1"/>
  <c r="E164" i="1"/>
  <c r="E462" i="1"/>
  <c r="E253" i="1"/>
  <c r="E77" i="1"/>
  <c r="E109" i="1"/>
  <c r="E326" i="1"/>
  <c r="E491" i="1"/>
  <c r="E30" i="1"/>
  <c r="E181" i="1"/>
  <c r="E380" i="1"/>
  <c r="E216" i="1"/>
  <c r="E64" i="1"/>
  <c r="E68" i="1"/>
  <c r="E422" i="1"/>
  <c r="E396" i="1"/>
  <c r="E463" i="1"/>
  <c r="E309" i="1"/>
  <c r="E395" i="1"/>
  <c r="E32" i="1"/>
  <c r="E428" i="1"/>
  <c r="E48" i="1"/>
  <c r="E420" i="1"/>
  <c r="E449" i="1"/>
  <c r="E370" i="1"/>
  <c r="E332" i="1"/>
  <c r="E302" i="1"/>
  <c r="E450" i="1"/>
  <c r="E365" i="1"/>
  <c r="E10" i="1"/>
  <c r="E394" i="1"/>
  <c r="E323" i="1"/>
  <c r="E26" i="1"/>
  <c r="E120" i="1"/>
  <c r="E292" i="1"/>
  <c r="E257" i="1"/>
  <c r="E7" i="1"/>
  <c r="E185" i="1"/>
  <c r="E226" i="1"/>
  <c r="E35" i="1"/>
  <c r="E31" i="1"/>
  <c r="E121" i="1"/>
  <c r="E60" i="1"/>
  <c r="E262" i="1"/>
  <c r="E41" i="1"/>
  <c r="E294" i="1"/>
  <c r="E352" i="1"/>
  <c r="E306" i="1"/>
  <c r="E367" i="1"/>
  <c r="E459" i="1"/>
  <c r="E238" i="1"/>
  <c r="E320" i="1"/>
  <c r="E33" i="1"/>
  <c r="E126" i="1"/>
  <c r="E8" i="1"/>
  <c r="E56" i="1"/>
  <c r="E24" i="1"/>
  <c r="E144" i="1"/>
  <c r="E3" i="1"/>
  <c r="E90" i="1"/>
  <c r="E81" i="1"/>
  <c r="E364" i="1"/>
  <c r="E373" i="1"/>
  <c r="E263" i="1"/>
  <c r="E14" i="1"/>
  <c r="E206" i="1"/>
  <c r="E87" i="1"/>
  <c r="E177" i="1"/>
  <c r="E44" i="1"/>
  <c r="E273" i="1"/>
  <c r="E445" i="1"/>
  <c r="E221" i="1"/>
  <c r="E163" i="1"/>
  <c r="E63" i="1"/>
  <c r="E23" i="1"/>
  <c r="E279" i="1"/>
  <c r="E349" i="1"/>
  <c r="E389" i="1"/>
  <c r="E42" i="1"/>
  <c r="E113" i="1"/>
  <c r="E156" i="1"/>
  <c r="E438" i="1"/>
  <c r="E391" i="1"/>
  <c r="E201" i="1"/>
  <c r="E27" i="1"/>
  <c r="E200" i="1"/>
  <c r="E399" i="1"/>
  <c r="E433" i="1"/>
  <c r="E98" i="1"/>
  <c r="E392" i="1"/>
  <c r="E47" i="1"/>
  <c r="E483" i="1"/>
  <c r="E280" i="1"/>
  <c r="E228" i="1"/>
  <c r="E154" i="1"/>
  <c r="E104" i="1"/>
  <c r="E434" i="1"/>
  <c r="E195" i="1"/>
  <c r="E258" i="1"/>
  <c r="E233" i="1"/>
  <c r="E381" i="1"/>
  <c r="E196" i="1"/>
  <c r="E246" i="1"/>
  <c r="E180" i="1"/>
  <c r="E17" i="1"/>
  <c r="E193" i="1"/>
  <c r="E220" i="1"/>
  <c r="E400" i="1"/>
  <c r="E236" i="1"/>
  <c r="E303" i="1"/>
  <c r="E147" i="1"/>
  <c r="E347" i="1"/>
  <c r="E359" i="1"/>
  <c r="E111" i="1"/>
  <c r="E232" i="1"/>
  <c r="E412" i="1"/>
  <c r="E244" i="1"/>
  <c r="E477" i="1"/>
  <c r="E284" i="1"/>
  <c r="E281" i="1"/>
  <c r="E54" i="1"/>
  <c r="E261" i="1"/>
  <c r="E89" i="1"/>
  <c r="E186" i="1"/>
  <c r="E318" i="1"/>
  <c r="E487" i="1"/>
  <c r="E409" i="1"/>
  <c r="E472" i="1"/>
  <c r="E313" i="1"/>
  <c r="E187" i="1"/>
  <c r="E122" i="1"/>
  <c r="E485" i="1"/>
  <c r="E494" i="1"/>
  <c r="E83" i="1"/>
  <c r="E178" i="1"/>
  <c r="E34" i="1"/>
  <c r="E188" i="1"/>
  <c r="E162" i="1"/>
  <c r="E166" i="1"/>
  <c r="E78" i="1"/>
  <c r="E307" i="1"/>
  <c r="E335" i="1"/>
  <c r="E118" i="1"/>
  <c r="E82" i="1"/>
  <c r="E372" i="1"/>
  <c r="E199" i="1"/>
  <c r="E155" i="1"/>
  <c r="E124" i="1"/>
  <c r="E266" i="1"/>
  <c r="E140" i="1"/>
  <c r="E22" i="1"/>
  <c r="E275" i="1"/>
  <c r="E314" i="1"/>
  <c r="E198" i="1"/>
  <c r="E133" i="1"/>
  <c r="E473" i="1"/>
  <c r="E484" i="1"/>
  <c r="E444" i="1"/>
  <c r="E146" i="1"/>
  <c r="E170" i="1"/>
  <c r="E57" i="1"/>
  <c r="E286" i="1"/>
  <c r="E413" i="1"/>
  <c r="E46" i="1"/>
  <c r="E296" i="1"/>
  <c r="E52" i="1"/>
  <c r="E454" i="1"/>
  <c r="E333" i="1"/>
  <c r="E451" i="1"/>
  <c r="E278" i="1"/>
  <c r="E176" i="1"/>
  <c r="E288" i="1"/>
  <c r="E329" i="1"/>
  <c r="E222" i="1"/>
  <c r="E58" i="1"/>
  <c r="E134" i="1"/>
  <c r="E88" i="1"/>
  <c r="E105" i="1"/>
  <c r="E437" i="1"/>
  <c r="E356" i="1"/>
  <c r="E213" i="1"/>
  <c r="E255" i="1"/>
  <c r="E415" i="1"/>
  <c r="E9" i="1"/>
  <c r="F280" i="1" l="1"/>
  <c r="F156" i="1"/>
  <c r="F44" i="1"/>
  <c r="F24" i="1"/>
  <c r="F375" i="1"/>
  <c r="F43" i="1"/>
  <c r="F249" i="1"/>
  <c r="F141" i="1"/>
  <c r="F338" i="1"/>
  <c r="F103" i="1"/>
  <c r="F322" i="1"/>
  <c r="F169" i="1"/>
  <c r="F46" i="1"/>
  <c r="F275" i="1"/>
  <c r="F78" i="1"/>
  <c r="F472" i="1"/>
  <c r="F32" i="1"/>
  <c r="F491" i="1"/>
  <c r="F369" i="1"/>
  <c r="F316" i="1"/>
  <c r="F324" i="1"/>
  <c r="F92" i="1"/>
  <c r="F61" i="1"/>
  <c r="F130" i="1"/>
  <c r="F283" i="1"/>
  <c r="F106" i="1"/>
  <c r="F168" i="1"/>
  <c r="F264" i="1"/>
  <c r="F47" i="1"/>
  <c r="F42" i="1"/>
  <c r="F87" i="1"/>
  <c r="F8" i="1"/>
  <c r="F403" i="1"/>
  <c r="F11" i="1"/>
  <c r="F167" i="1"/>
  <c r="F59" i="1"/>
  <c r="F451" i="1"/>
  <c r="F25" i="1"/>
  <c r="F354" i="1"/>
  <c r="F123" i="1"/>
  <c r="F291" i="1"/>
  <c r="F10" i="1"/>
  <c r="F309" i="1"/>
  <c r="F109" i="1"/>
  <c r="F50" i="1"/>
  <c r="F157" i="1"/>
  <c r="F337" i="1"/>
  <c r="F358" i="1"/>
  <c r="F132" i="1"/>
  <c r="F210" i="1"/>
  <c r="F74" i="1"/>
  <c r="F500" i="1"/>
  <c r="F270" i="1"/>
  <c r="F381" i="1"/>
  <c r="F98" i="1"/>
  <c r="F349" i="1"/>
  <c r="F14" i="1"/>
  <c r="F387" i="1"/>
  <c r="F91" i="1"/>
  <c r="F457" i="1"/>
  <c r="F76" i="1"/>
  <c r="F209" i="1"/>
  <c r="F497" i="1"/>
  <c r="F37" i="1"/>
  <c r="F406" i="1"/>
  <c r="F439" i="1"/>
  <c r="F159" i="1"/>
  <c r="F182" i="1"/>
  <c r="F161" i="1"/>
  <c r="F111" i="1"/>
  <c r="F9" i="1"/>
  <c r="F288" i="1"/>
  <c r="F170" i="1"/>
  <c r="F124" i="1"/>
  <c r="F186" i="1"/>
  <c r="F263" i="1"/>
  <c r="F320" i="1"/>
  <c r="F35" i="1"/>
  <c r="F450" i="1"/>
  <c r="F396" i="1"/>
  <c r="F253" i="1"/>
  <c r="F458" i="1"/>
  <c r="F135" i="1"/>
  <c r="F218" i="1"/>
  <c r="F402" i="1"/>
  <c r="F350" i="1"/>
  <c r="F241" i="1"/>
  <c r="F467" i="1"/>
  <c r="F269" i="1"/>
  <c r="F229" i="1"/>
  <c r="F492" i="1"/>
  <c r="F418" i="1"/>
  <c r="F385" i="1"/>
  <c r="F282" i="1"/>
  <c r="F312" i="1"/>
  <c r="F69" i="1"/>
  <c r="F155" i="1"/>
  <c r="F178" i="1"/>
  <c r="F89" i="1"/>
  <c r="F147" i="1"/>
  <c r="F258" i="1"/>
  <c r="F399" i="1"/>
  <c r="F373" i="1"/>
  <c r="F462" i="1"/>
  <c r="F475" i="1"/>
  <c r="F112" i="1"/>
  <c r="F225" i="1"/>
  <c r="F13" i="1"/>
  <c r="F265" i="1"/>
  <c r="F342" i="1"/>
  <c r="F382" i="1"/>
  <c r="F28" i="1"/>
  <c r="F287" i="1"/>
  <c r="F268" i="1"/>
  <c r="F298" i="1"/>
  <c r="F40" i="1"/>
  <c r="F386" i="1"/>
  <c r="F45" i="1"/>
  <c r="F97" i="1"/>
  <c r="F117" i="1"/>
  <c r="F121" i="1"/>
  <c r="F444" i="1"/>
  <c r="F199" i="1"/>
  <c r="F261" i="1"/>
  <c r="F364" i="1"/>
  <c r="F459" i="1"/>
  <c r="F185" i="1"/>
  <c r="F332" i="1"/>
  <c r="F68" i="1"/>
  <c r="F164" i="1"/>
  <c r="F468" i="1"/>
  <c r="F305" i="1"/>
  <c r="F12" i="1"/>
  <c r="F4" i="1"/>
  <c r="F317" i="1"/>
  <c r="F357" i="1"/>
  <c r="F344" i="1"/>
  <c r="F143" i="1"/>
  <c r="F461" i="1"/>
  <c r="F295" i="1"/>
  <c r="F172" i="1"/>
  <c r="F274" i="1"/>
  <c r="F371" i="1"/>
  <c r="F72" i="1"/>
  <c r="F62" i="1"/>
  <c r="F494" i="1"/>
  <c r="F54" i="1"/>
  <c r="F236" i="1"/>
  <c r="F434" i="1"/>
  <c r="F27" i="1"/>
  <c r="F163" i="1"/>
  <c r="F367" i="1"/>
  <c r="F327" i="1"/>
  <c r="F49" i="1"/>
  <c r="F224" i="1"/>
  <c r="F267" i="1"/>
  <c r="F160" i="1"/>
  <c r="F219" i="1"/>
  <c r="F478" i="1"/>
  <c r="F423" i="1"/>
  <c r="F51" i="1"/>
  <c r="F29" i="1"/>
  <c r="F300" i="1"/>
  <c r="F414" i="1"/>
  <c r="F93" i="1"/>
  <c r="F175" i="1"/>
  <c r="F125" i="1"/>
  <c r="F466" i="1"/>
  <c r="F222" i="1"/>
  <c r="F213" i="1"/>
  <c r="F333" i="1"/>
  <c r="F473" i="1"/>
  <c r="F485" i="1"/>
  <c r="F201" i="1"/>
  <c r="F221" i="1"/>
  <c r="F90" i="1"/>
  <c r="F306" i="1"/>
  <c r="F257" i="1"/>
  <c r="F449" i="1"/>
  <c r="F216" i="1"/>
  <c r="F421" i="1"/>
  <c r="F55" i="1"/>
  <c r="F310" i="1"/>
  <c r="F489" i="1"/>
  <c r="F417" i="1"/>
  <c r="F148" i="1"/>
  <c r="F171" i="1"/>
  <c r="F96" i="1"/>
  <c r="F149" i="1"/>
  <c r="F234" i="1"/>
  <c r="F470" i="1"/>
  <c r="F184" i="1"/>
  <c r="F448" i="1"/>
  <c r="F202" i="1"/>
  <c r="F204" i="1"/>
  <c r="F460" i="1"/>
  <c r="F308" i="1"/>
  <c r="F356" i="1"/>
  <c r="F437" i="1"/>
  <c r="F454" i="1"/>
  <c r="F133" i="1"/>
  <c r="F118" i="1"/>
  <c r="F122" i="1"/>
  <c r="F284" i="1"/>
  <c r="F154" i="1"/>
  <c r="F352" i="1"/>
  <c r="F292" i="1"/>
  <c r="F420" i="1"/>
  <c r="F380" i="1"/>
  <c r="F297" i="1"/>
  <c r="F207" i="1"/>
  <c r="F211" i="1"/>
  <c r="F99" i="1"/>
  <c r="F108" i="1"/>
  <c r="F351" i="1"/>
  <c r="F5" i="1"/>
  <c r="F139" i="1"/>
  <c r="F388" i="1"/>
  <c r="F455" i="1"/>
  <c r="F289" i="1"/>
  <c r="F212" i="1"/>
  <c r="F15" i="1"/>
  <c r="F191" i="1"/>
  <c r="F456" i="1"/>
  <c r="F290" i="1"/>
  <c r="F79" i="1"/>
  <c r="F243" i="1"/>
  <c r="F490" i="1"/>
  <c r="F105" i="1"/>
  <c r="F187" i="1"/>
  <c r="F477" i="1"/>
  <c r="F193" i="1"/>
  <c r="F228" i="1"/>
  <c r="F438" i="1"/>
  <c r="F273" i="1"/>
  <c r="F144" i="1"/>
  <c r="F120" i="1"/>
  <c r="F217" i="1"/>
  <c r="F431" i="1"/>
  <c r="F435" i="1"/>
  <c r="F465" i="1"/>
  <c r="F328" i="1"/>
  <c r="F127" i="1"/>
  <c r="F479" i="1"/>
  <c r="F476" i="1"/>
  <c r="F66" i="1"/>
  <c r="F493" i="1"/>
  <c r="F197" i="1"/>
  <c r="F334" i="1"/>
  <c r="F136" i="1"/>
  <c r="F152" i="1"/>
  <c r="F424" i="1"/>
  <c r="F416" i="1"/>
  <c r="F115" i="1"/>
  <c r="F384" i="1"/>
  <c r="F366" i="1" l="1"/>
  <c r="F359" i="1"/>
  <c r="F311" i="1"/>
  <c r="F299" i="1"/>
  <c r="F140" i="1"/>
  <c r="F203" i="1"/>
  <c r="F260" i="1"/>
  <c r="F246" i="1"/>
  <c r="F94" i="1"/>
  <c r="F205" i="1"/>
  <c r="F323" i="1"/>
  <c r="F134" i="1"/>
  <c r="F407" i="1"/>
  <c r="F469" i="1"/>
  <c r="F17" i="1"/>
  <c r="F318" i="1"/>
  <c r="F227" i="1"/>
  <c r="F315" i="1"/>
  <c r="F21" i="1"/>
  <c r="F240" i="1"/>
  <c r="F340" i="1"/>
  <c r="F232" i="1"/>
  <c r="F453" i="1"/>
  <c r="F408" i="1"/>
  <c r="F262" i="1"/>
  <c r="F487" i="1"/>
  <c r="F102" i="1"/>
  <c r="F20" i="1"/>
  <c r="F244" i="1"/>
  <c r="F442" i="1"/>
  <c r="F471" i="1"/>
  <c r="F250" i="1"/>
  <c r="F372" i="1"/>
  <c r="F345" i="1"/>
  <c r="F339" i="1"/>
  <c r="F63" i="1"/>
  <c r="F410" i="1"/>
  <c r="F75" i="1"/>
  <c r="F422" i="1"/>
  <c r="F146" i="1"/>
  <c r="F183" i="1"/>
  <c r="F73" i="1"/>
  <c r="F279" i="1"/>
  <c r="F397" i="1"/>
  <c r="F276" i="1"/>
  <c r="F376" i="1"/>
  <c r="F188" i="1"/>
  <c r="F321" i="1"/>
  <c r="F425" i="1"/>
  <c r="F404" i="1"/>
  <c r="F254" i="1"/>
  <c r="F150" i="1"/>
  <c r="F409" i="1"/>
  <c r="F245" i="1"/>
  <c r="F239" i="1"/>
  <c r="F56" i="1"/>
  <c r="F346" i="1"/>
  <c r="F441" i="1"/>
  <c r="F348" i="1"/>
  <c r="F313" i="1"/>
  <c r="F95" i="1"/>
  <c r="F165" i="1"/>
  <c r="F142" i="1"/>
  <c r="F335" i="1"/>
  <c r="F248" i="1"/>
  <c r="F100" i="1"/>
  <c r="F3" i="1"/>
  <c r="F278" i="1"/>
  <c r="F36" i="1"/>
  <c r="F377" i="1"/>
  <c r="F104" i="1"/>
  <c r="F341" i="1"/>
  <c r="F19" i="1"/>
  <c r="F64" i="1"/>
  <c r="F484" i="1"/>
  <c r="F304" i="1"/>
  <c r="F214" i="1"/>
  <c r="F200" i="1"/>
  <c r="F247" i="1"/>
  <c r="F85" i="1"/>
  <c r="F302" i="1"/>
  <c r="F176" i="1"/>
  <c r="F70" i="1"/>
  <c r="F67" i="1"/>
  <c r="F433" i="1"/>
  <c r="F110" i="1"/>
  <c r="F336" i="1"/>
  <c r="F77" i="1"/>
  <c r="F266" i="1"/>
  <c r="F330" i="1"/>
  <c r="F440" i="1"/>
  <c r="F498" i="1"/>
  <c r="F71" i="1"/>
  <c r="F53" i="1"/>
  <c r="F166" i="1"/>
  <c r="F84" i="1"/>
  <c r="F190" i="1"/>
  <c r="F177" i="1"/>
  <c r="F374" i="1"/>
  <c r="F116" i="1"/>
  <c r="F436" i="1"/>
  <c r="F307" i="1"/>
  <c r="F208" i="1"/>
  <c r="F488" i="1"/>
  <c r="F181" i="1"/>
  <c r="F198" i="1"/>
  <c r="F360" i="1"/>
  <c r="F325" i="1"/>
  <c r="F445" i="1"/>
  <c r="F389" i="1"/>
  <c r="F223" i="1"/>
  <c r="F398" i="1"/>
  <c r="F400" i="1"/>
  <c r="F277" i="1"/>
  <c r="F353" i="1"/>
  <c r="F370" i="1"/>
  <c r="F255" i="1"/>
  <c r="F499" i="1"/>
  <c r="F293" i="1"/>
  <c r="F195" i="1"/>
  <c r="F151" i="1"/>
  <c r="F194" i="1"/>
  <c r="F226" i="1"/>
  <c r="F415" i="1"/>
  <c r="F452" i="1"/>
  <c r="F368" i="1"/>
  <c r="F233" i="1"/>
  <c r="F153" i="1"/>
  <c r="F179" i="1"/>
  <c r="F463" i="1"/>
  <c r="F57" i="1"/>
  <c r="F145" i="1"/>
  <c r="F464" i="1"/>
  <c r="F259" i="1"/>
  <c r="F419" i="1"/>
  <c r="F326" i="1"/>
  <c r="F22" i="1"/>
  <c r="F173" i="1"/>
  <c r="F101" i="1"/>
  <c r="F113" i="1"/>
  <c r="F430" i="1"/>
  <c r="F379" i="1"/>
  <c r="F30" i="1"/>
  <c r="F314" i="1"/>
  <c r="F383" i="1"/>
  <c r="F426" i="1"/>
  <c r="F48" i="1"/>
  <c r="F52" i="1"/>
  <c r="F343" i="1"/>
  <c r="F432" i="1"/>
  <c r="F391" i="1"/>
  <c r="F131" i="1"/>
  <c r="F390" i="1"/>
  <c r="F411" i="1"/>
  <c r="F281" i="1"/>
  <c r="F319" i="1"/>
  <c r="F363" i="1"/>
  <c r="F7" i="1"/>
  <c r="F392" i="1"/>
  <c r="F256" i="1"/>
  <c r="F107" i="1"/>
  <c r="F303" i="1"/>
  <c r="F447" i="1"/>
  <c r="F495" i="1"/>
  <c r="F238" i="1"/>
  <c r="F196" i="1"/>
  <c r="F16" i="1"/>
  <c r="F252" i="1"/>
  <c r="F347" i="1"/>
  <c r="F446" i="1"/>
  <c r="F38" i="1"/>
  <c r="F365" i="1"/>
  <c r="F329" i="1"/>
  <c r="F481" i="1"/>
  <c r="F6" i="1"/>
  <c r="F427" i="1"/>
  <c r="F18" i="1"/>
  <c r="F395" i="1"/>
  <c r="F413" i="1"/>
  <c r="F272" i="1"/>
  <c r="F128" i="1"/>
  <c r="F483" i="1"/>
  <c r="F65" i="1"/>
  <c r="F137" i="1"/>
  <c r="F428" i="1"/>
  <c r="F296" i="1"/>
  <c r="F394" i="1"/>
  <c r="F58" i="1"/>
  <c r="F39" i="1"/>
  <c r="F429" i="1"/>
  <c r="F180" i="1"/>
  <c r="F443" i="1"/>
  <c r="F331" i="1"/>
  <c r="F26" i="1"/>
  <c r="F88" i="1"/>
  <c r="F192" i="1"/>
  <c r="F80" i="1"/>
  <c r="F31" i="1"/>
  <c r="F126" i="1"/>
  <c r="F378" i="1"/>
  <c r="F355" i="1"/>
  <c r="F474" i="1"/>
  <c r="F230" i="1"/>
  <c r="F138" i="1"/>
  <c r="F294" i="1"/>
  <c r="F286" i="1"/>
  <c r="F174" i="1"/>
  <c r="F215" i="1"/>
  <c r="F220" i="1"/>
  <c r="F251" i="1"/>
  <c r="F480" i="1"/>
  <c r="F393" i="1"/>
  <c r="F82" i="1"/>
  <c r="F242" i="1"/>
  <c r="F271" i="1"/>
  <c r="F81" i="1"/>
  <c r="F401" i="1"/>
  <c r="F496" i="1"/>
  <c r="F405" i="1"/>
  <c r="F83" i="1"/>
  <c r="F285" i="1"/>
  <c r="F301" i="1"/>
  <c r="F23" i="1"/>
  <c r="F114" i="1"/>
  <c r="F482" i="1"/>
  <c r="F486" i="1"/>
  <c r="F34" i="1"/>
  <c r="F119" i="1"/>
  <c r="F129" i="1"/>
  <c r="F33" i="1"/>
  <c r="F86" i="1"/>
  <c r="F231" i="1"/>
  <c r="F362" i="1"/>
  <c r="F361" i="1"/>
  <c r="F2" i="1"/>
  <c r="F60" i="1"/>
  <c r="F162" i="1"/>
  <c r="F235" i="1"/>
  <c r="F158" i="1"/>
  <c r="F412" i="1"/>
  <c r="F189" i="1"/>
  <c r="F237" i="1"/>
  <c r="F41" i="1"/>
  <c r="F206" i="1"/>
  <c r="G482" i="1" l="1"/>
  <c r="G435" i="1"/>
  <c r="G39" i="1"/>
  <c r="G18" i="1"/>
  <c r="G162" i="1"/>
  <c r="G355" i="1"/>
  <c r="G82" i="1"/>
  <c r="G430" i="1"/>
  <c r="G340" i="1"/>
  <c r="G378" i="1"/>
  <c r="G488" i="1"/>
  <c r="G56" i="1"/>
  <c r="G397" i="1"/>
  <c r="G250" i="1"/>
  <c r="G240" i="1"/>
  <c r="G246" i="1"/>
  <c r="G402" i="1"/>
  <c r="G350" i="1"/>
  <c r="G382" i="1"/>
  <c r="G207" i="1"/>
  <c r="G199" i="1"/>
  <c r="G420" i="1"/>
  <c r="G258" i="1"/>
  <c r="G238" i="1"/>
  <c r="G94" i="1"/>
  <c r="G60" i="1"/>
  <c r="G126" i="1"/>
  <c r="G247" i="1"/>
  <c r="G21" i="1"/>
  <c r="G260" i="1"/>
  <c r="G155" i="1"/>
  <c r="G178" i="1"/>
  <c r="G317" i="1"/>
  <c r="G211" i="1"/>
  <c r="G204" i="1"/>
  <c r="G485" i="1"/>
  <c r="G66" i="1"/>
  <c r="G71" i="1"/>
  <c r="G438" i="1"/>
  <c r="G427" i="1"/>
  <c r="G480" i="1"/>
  <c r="G3" i="1"/>
  <c r="G303" i="1"/>
  <c r="G100" i="1"/>
  <c r="G203" i="1"/>
  <c r="G265" i="1"/>
  <c r="G342" i="1"/>
  <c r="G54" i="1"/>
  <c r="G333" i="1"/>
  <c r="G127" i="1"/>
  <c r="G212" i="1"/>
  <c r="G35" i="1"/>
  <c r="G276" i="1"/>
  <c r="G393" i="1"/>
  <c r="G278" i="1"/>
  <c r="G233" i="1"/>
  <c r="G361" i="1"/>
  <c r="G307" i="1"/>
  <c r="G220" i="1"/>
  <c r="G183" i="1"/>
  <c r="G346" i="1"/>
  <c r="G124" i="1"/>
  <c r="G370" i="1"/>
  <c r="G2" i="1"/>
  <c r="G72" i="1"/>
  <c r="G9" i="1"/>
  <c r="G164" i="1"/>
  <c r="G243" i="1"/>
  <c r="G161" i="1"/>
  <c r="G414" i="1"/>
  <c r="G316" i="1"/>
  <c r="G185" i="1"/>
  <c r="G69" i="1"/>
  <c r="G439" i="1"/>
  <c r="G148" i="1"/>
  <c r="G32" i="1"/>
  <c r="G147" i="1"/>
  <c r="G356" i="1"/>
  <c r="G136" i="1"/>
  <c r="G115" i="1"/>
  <c r="G489" i="1"/>
  <c r="G89" i="1"/>
  <c r="G202" i="1"/>
  <c r="G210" i="1"/>
  <c r="G222" i="1"/>
  <c r="G283" i="1"/>
  <c r="G457" i="1"/>
  <c r="G45" i="1"/>
  <c r="G290" i="1"/>
  <c r="G14" i="1"/>
  <c r="G367" i="1"/>
  <c r="G141" i="1"/>
  <c r="G298" i="1"/>
  <c r="G431" i="1"/>
  <c r="G381" i="1"/>
  <c r="G380" i="1"/>
  <c r="G37" i="1"/>
  <c r="G228" i="1"/>
  <c r="G133" i="1"/>
  <c r="G216" i="1"/>
  <c r="G423" i="1"/>
  <c r="G241" i="1"/>
  <c r="G55" i="1"/>
  <c r="G25" i="1"/>
  <c r="G160" i="1"/>
  <c r="G46" i="1"/>
  <c r="G91" i="1"/>
  <c r="G375" i="1"/>
  <c r="G470" i="1"/>
  <c r="G337" i="1"/>
  <c r="G112" i="1"/>
  <c r="G149" i="1"/>
  <c r="G50" i="1"/>
  <c r="G295" i="1"/>
  <c r="G5" i="1"/>
  <c r="G373" i="1"/>
  <c r="G79" i="1"/>
  <c r="G10" i="1"/>
  <c r="G51" i="1"/>
  <c r="G424" i="1"/>
  <c r="G500" i="1"/>
  <c r="G434" i="1"/>
  <c r="G191" i="1"/>
  <c r="G130" i="1"/>
  <c r="G261" i="1"/>
  <c r="G186" i="1"/>
  <c r="G213" i="1"/>
  <c r="G106" i="1"/>
  <c r="G62" i="1"/>
  <c r="G280" i="1"/>
  <c r="G449" i="1"/>
  <c r="G167" i="1"/>
  <c r="G282" i="1"/>
  <c r="G306" i="1"/>
  <c r="G403" i="1"/>
  <c r="G332" i="1"/>
  <c r="G305" i="1"/>
  <c r="G492" i="1"/>
  <c r="G454" i="1"/>
  <c r="G42" i="1"/>
  <c r="G364" i="1"/>
  <c r="G169" i="1"/>
  <c r="G123" i="1"/>
  <c r="G289" i="1"/>
  <c r="G15" i="1"/>
  <c r="G217" i="1"/>
  <c r="G467" i="1"/>
  <c r="G497" i="1"/>
  <c r="G219" i="1"/>
  <c r="G275" i="1"/>
  <c r="G12" i="1"/>
  <c r="G125" i="1"/>
  <c r="G61" i="1"/>
  <c r="G458" i="1"/>
  <c r="G93" i="1"/>
  <c r="G324" i="1"/>
  <c r="G40" i="1"/>
  <c r="G122" i="1"/>
  <c r="G450" i="1"/>
  <c r="G297" i="1"/>
  <c r="G491" i="1"/>
  <c r="G287" i="1"/>
  <c r="G118" i="1"/>
  <c r="G264" i="1"/>
  <c r="G473" i="1"/>
  <c r="G476" i="1"/>
  <c r="G99" i="1"/>
  <c r="G384" i="1"/>
  <c r="G74" i="1"/>
  <c r="G494" i="1"/>
  <c r="G156" i="1"/>
  <c r="G121" i="1"/>
  <c r="G224" i="1"/>
  <c r="G322" i="1"/>
  <c r="G111" i="1"/>
  <c r="G327" i="1"/>
  <c r="G338" i="1"/>
  <c r="G462" i="1"/>
  <c r="G120" i="1"/>
  <c r="G159" i="1"/>
  <c r="G27" i="1"/>
  <c r="G43" i="1"/>
  <c r="G371" i="1"/>
  <c r="G466" i="1"/>
  <c r="G387" i="1"/>
  <c r="G172" i="1"/>
  <c r="G267" i="1"/>
  <c r="G418" i="1"/>
  <c r="G493" i="1"/>
  <c r="G98" i="1"/>
  <c r="G143" i="1"/>
  <c r="G490" i="1"/>
  <c r="G468" i="1"/>
  <c r="G288" i="1"/>
  <c r="G157" i="1"/>
  <c r="G68" i="1"/>
  <c r="G13" i="1"/>
  <c r="G396" i="1"/>
  <c r="G171" i="1"/>
  <c r="G309" i="1"/>
  <c r="G459" i="1"/>
  <c r="G117" i="1"/>
  <c r="G97" i="1"/>
  <c r="G257" i="1"/>
  <c r="G11" i="1"/>
  <c r="G386" i="1"/>
  <c r="G351" i="1"/>
  <c r="G182" i="1"/>
  <c r="G221" i="1"/>
  <c r="G87" i="1"/>
  <c r="G268" i="1"/>
  <c r="G152" i="1"/>
  <c r="G225" i="1"/>
  <c r="G175" i="1"/>
  <c r="G92" i="1"/>
  <c r="G475" i="1"/>
  <c r="G334" i="1"/>
  <c r="G349" i="1"/>
  <c r="G300" i="1"/>
  <c r="G369" i="1"/>
  <c r="G399" i="1"/>
  <c r="G108" i="1"/>
  <c r="G312" i="1"/>
  <c r="G49" i="1"/>
  <c r="G103" i="1"/>
  <c r="G385" i="1"/>
  <c r="G96" i="1"/>
  <c r="G109" i="1"/>
  <c r="G163" i="1"/>
  <c r="G249" i="1"/>
  <c r="G229" i="1"/>
  <c r="G456" i="1"/>
  <c r="G353" i="1"/>
  <c r="G481" i="1"/>
  <c r="G245" i="1"/>
  <c r="G83" i="1"/>
  <c r="G36" i="1"/>
  <c r="G354" i="1"/>
  <c r="G113" i="1"/>
  <c r="G6" i="1"/>
  <c r="G440" i="1"/>
  <c r="G251" i="1"/>
  <c r="G368" i="1"/>
  <c r="G400" i="1"/>
  <c r="G181" i="1"/>
  <c r="G44" i="1"/>
  <c r="G495" i="1"/>
  <c r="G23" i="1"/>
  <c r="G208" i="1"/>
  <c r="G31" i="1"/>
  <c r="G200" i="1"/>
  <c r="G409" i="1"/>
  <c r="G372" i="1"/>
  <c r="G114" i="1"/>
  <c r="G85" i="1"/>
  <c r="G101" i="1"/>
  <c r="G301" i="1"/>
  <c r="G330" i="1"/>
  <c r="G362" i="1"/>
  <c r="G248" i="1"/>
  <c r="G255" i="1"/>
  <c r="G269" i="1"/>
  <c r="G153" i="1"/>
  <c r="G394" i="1"/>
  <c r="G279" i="1"/>
  <c r="G432" i="1"/>
  <c r="G315" i="1"/>
  <c r="G329" i="1"/>
  <c r="G22" i="1"/>
  <c r="G266" i="1"/>
  <c r="G140" i="1"/>
  <c r="G455" i="1"/>
  <c r="G206" i="1"/>
  <c r="G192" i="1"/>
  <c r="G52" i="1"/>
  <c r="G398" i="1"/>
  <c r="G304" i="1"/>
  <c r="G20" i="1"/>
  <c r="G448" i="1"/>
  <c r="G461" i="1"/>
  <c r="G405" i="1"/>
  <c r="G38" i="1"/>
  <c r="G223" i="1"/>
  <c r="G254" i="1"/>
  <c r="G496" i="1"/>
  <c r="G179" i="1"/>
  <c r="G357" i="1"/>
  <c r="G131" i="1"/>
  <c r="G447" i="1"/>
  <c r="G239" i="1"/>
  <c r="G173" i="1"/>
  <c r="G442" i="1"/>
  <c r="G80" i="1"/>
  <c r="G343" i="1"/>
  <c r="G436" i="1"/>
  <c r="G227" i="1"/>
  <c r="G28" i="1"/>
  <c r="G231" i="1"/>
  <c r="G365" i="1"/>
  <c r="G326" i="1"/>
  <c r="G116" i="1"/>
  <c r="G150" i="1"/>
  <c r="G318" i="1"/>
  <c r="G273" i="1"/>
  <c r="G41" i="1"/>
  <c r="G88" i="1"/>
  <c r="G392" i="1"/>
  <c r="G226" i="1"/>
  <c r="G142" i="1"/>
  <c r="G286" i="1"/>
  <c r="G390" i="1"/>
  <c r="G302" i="1"/>
  <c r="G170" i="1"/>
  <c r="G58" i="1"/>
  <c r="G498" i="1"/>
  <c r="G391" i="1"/>
  <c r="G471" i="1"/>
  <c r="G296" i="1"/>
  <c r="G277" i="1"/>
  <c r="G73" i="1"/>
  <c r="G285" i="1"/>
  <c r="G428" i="1"/>
  <c r="G107" i="1"/>
  <c r="G452" i="1"/>
  <c r="G214" i="1"/>
  <c r="G244" i="1"/>
  <c r="G421" i="1"/>
  <c r="G444" i="1"/>
  <c r="G478" i="1"/>
  <c r="G201" i="1"/>
  <c r="G215" i="1"/>
  <c r="G137" i="1"/>
  <c r="G256" i="1"/>
  <c r="G415" i="1"/>
  <c r="G77" i="1"/>
  <c r="G335" i="1"/>
  <c r="G146" i="1"/>
  <c r="G299" i="1"/>
  <c r="G4" i="1"/>
  <c r="G310" i="1"/>
  <c r="G263" i="1"/>
  <c r="G437" i="1"/>
  <c r="G86" i="1"/>
  <c r="G174" i="1"/>
  <c r="G65" i="1"/>
  <c r="G48" i="1"/>
  <c r="G419" i="1"/>
  <c r="G374" i="1"/>
  <c r="G336" i="1"/>
  <c r="G484" i="1"/>
  <c r="G422" i="1"/>
  <c r="G102" i="1"/>
  <c r="G17" i="1"/>
  <c r="G311" i="1"/>
  <c r="G154" i="1"/>
  <c r="G352" i="1"/>
  <c r="G292" i="1"/>
  <c r="G236" i="1"/>
  <c r="G197" i="1"/>
  <c r="G144" i="1"/>
  <c r="G8" i="1"/>
  <c r="G237" i="1"/>
  <c r="G33" i="1"/>
  <c r="G26" i="1"/>
  <c r="G483" i="1"/>
  <c r="G446" i="1"/>
  <c r="G7" i="1"/>
  <c r="G426" i="1"/>
  <c r="G259" i="1"/>
  <c r="G194" i="1"/>
  <c r="G139" i="1"/>
  <c r="G388" i="1"/>
  <c r="G477" i="1"/>
  <c r="G460" i="1"/>
  <c r="G234" i="1"/>
  <c r="G47" i="1"/>
  <c r="G90" i="1"/>
  <c r="G189" i="1"/>
  <c r="G129" i="1"/>
  <c r="G401" i="1"/>
  <c r="G294" i="1"/>
  <c r="G331" i="1"/>
  <c r="G128" i="1"/>
  <c r="G347" i="1"/>
  <c r="G363" i="1"/>
  <c r="G383" i="1"/>
  <c r="G464" i="1"/>
  <c r="G105" i="1"/>
  <c r="G187" i="1"/>
  <c r="G193" i="1"/>
  <c r="G479" i="1"/>
  <c r="G59" i="1"/>
  <c r="G291" i="1"/>
  <c r="G253" i="1"/>
  <c r="G412" i="1"/>
  <c r="G119" i="1"/>
  <c r="G451" i="1"/>
  <c r="G465" i="1"/>
  <c r="G328" i="1"/>
  <c r="G344" i="1"/>
  <c r="G417" i="1"/>
  <c r="G184" i="1"/>
  <c r="G270" i="1"/>
  <c r="G218" i="1"/>
  <c r="G132" i="1"/>
  <c r="G416" i="1"/>
  <c r="G78" i="1"/>
  <c r="G308" i="1"/>
  <c r="G358" i="1"/>
  <c r="G24" i="1"/>
  <c r="G406" i="1"/>
  <c r="G274" i="1"/>
  <c r="G76" i="1"/>
  <c r="G209" i="1"/>
  <c r="G168" i="1"/>
  <c r="G29" i="1"/>
  <c r="G284" i="1"/>
  <c r="G472" i="1"/>
  <c r="G320" i="1"/>
  <c r="G135" i="1"/>
  <c r="G389" i="1"/>
  <c r="G177" i="1"/>
  <c r="G110" i="1"/>
  <c r="G64" i="1"/>
  <c r="G165" i="1"/>
  <c r="G404" i="1"/>
  <c r="G75" i="1"/>
  <c r="G487" i="1"/>
  <c r="G469" i="1"/>
  <c r="G359" i="1"/>
  <c r="G151" i="1"/>
  <c r="G445" i="1"/>
  <c r="G190" i="1"/>
  <c r="G433" i="1"/>
  <c r="G19" i="1"/>
  <c r="G95" i="1"/>
  <c r="G425" i="1"/>
  <c r="G410" i="1"/>
  <c r="G262" i="1"/>
  <c r="G407" i="1"/>
  <c r="G366" i="1"/>
  <c r="G443" i="1"/>
  <c r="G314" i="1"/>
  <c r="G84" i="1"/>
  <c r="G313" i="1"/>
  <c r="G63" i="1"/>
  <c r="G408" i="1"/>
  <c r="G134" i="1"/>
  <c r="G138" i="1"/>
  <c r="G252" i="1"/>
  <c r="G195" i="1"/>
  <c r="G341" i="1"/>
  <c r="G34" i="1"/>
  <c r="G180" i="1"/>
  <c r="G57" i="1"/>
  <c r="G453" i="1"/>
  <c r="G81" i="1"/>
  <c r="G272" i="1"/>
  <c r="G319" i="1"/>
  <c r="G145" i="1"/>
  <c r="G325" i="1"/>
  <c r="G67" i="1"/>
  <c r="G321" i="1"/>
  <c r="G158" i="1"/>
  <c r="G271" i="1"/>
  <c r="G230" i="1"/>
  <c r="G413" i="1"/>
  <c r="G16" i="1"/>
  <c r="G281" i="1"/>
  <c r="G30" i="1"/>
  <c r="G293" i="1"/>
  <c r="G360" i="1"/>
  <c r="G166" i="1"/>
  <c r="G70" i="1"/>
  <c r="G104" i="1"/>
  <c r="G348" i="1"/>
  <c r="G188" i="1"/>
  <c r="G339" i="1"/>
  <c r="G323" i="1"/>
  <c r="G235" i="1"/>
  <c r="G486" i="1"/>
  <c r="G242" i="1"/>
  <c r="G474" i="1"/>
  <c r="G429" i="1"/>
  <c r="G395" i="1"/>
  <c r="G196" i="1"/>
  <c r="G411" i="1"/>
  <c r="G379" i="1"/>
  <c r="G463" i="1"/>
  <c r="G499" i="1"/>
  <c r="G198" i="1"/>
  <c r="G53" i="1"/>
  <c r="G176" i="1"/>
  <c r="G377" i="1"/>
  <c r="G441" i="1"/>
  <c r="G376" i="1"/>
  <c r="G345" i="1"/>
  <c r="G232" i="1"/>
  <c r="G205" i="1"/>
  <c r="N9" i="1" l="1"/>
  <c r="H3" i="1"/>
  <c r="H15" i="1"/>
  <c r="H27" i="1"/>
  <c r="H39" i="1"/>
  <c r="H51" i="1"/>
  <c r="H63" i="1"/>
  <c r="H75" i="1"/>
  <c r="H87" i="1"/>
  <c r="H99" i="1"/>
  <c r="H111" i="1"/>
  <c r="H123" i="1"/>
  <c r="H135" i="1"/>
  <c r="H147" i="1"/>
  <c r="H159" i="1"/>
  <c r="H171" i="1"/>
  <c r="H183" i="1"/>
  <c r="H195" i="1"/>
  <c r="H207" i="1"/>
  <c r="H219" i="1"/>
  <c r="H231" i="1"/>
  <c r="H243" i="1"/>
  <c r="H255" i="1"/>
  <c r="H267" i="1"/>
  <c r="H279" i="1"/>
  <c r="H291" i="1"/>
  <c r="H303" i="1"/>
  <c r="H315" i="1"/>
  <c r="H327" i="1"/>
  <c r="H339" i="1"/>
  <c r="H351" i="1"/>
  <c r="H363" i="1"/>
  <c r="H375" i="1"/>
  <c r="H387" i="1"/>
  <c r="H399" i="1"/>
  <c r="H411" i="1"/>
  <c r="H423" i="1"/>
  <c r="H435" i="1"/>
  <c r="H447" i="1"/>
  <c r="H459" i="1"/>
  <c r="H471" i="1"/>
  <c r="H483" i="1"/>
  <c r="H495" i="1"/>
  <c r="H426" i="1"/>
  <c r="H4" i="1"/>
  <c r="H16" i="1"/>
  <c r="H28" i="1"/>
  <c r="H40" i="1"/>
  <c r="H52" i="1"/>
  <c r="H64" i="1"/>
  <c r="H76" i="1"/>
  <c r="H88" i="1"/>
  <c r="H100" i="1"/>
  <c r="H112" i="1"/>
  <c r="H124" i="1"/>
  <c r="H136" i="1"/>
  <c r="H148" i="1"/>
  <c r="H160" i="1"/>
  <c r="H172" i="1"/>
  <c r="H184" i="1"/>
  <c r="H196" i="1"/>
  <c r="H208" i="1"/>
  <c r="H220" i="1"/>
  <c r="H232" i="1"/>
  <c r="H244" i="1"/>
  <c r="H256" i="1"/>
  <c r="H268" i="1"/>
  <c r="H280" i="1"/>
  <c r="H292" i="1"/>
  <c r="H304" i="1"/>
  <c r="H316" i="1"/>
  <c r="H328" i="1"/>
  <c r="H340" i="1"/>
  <c r="H352" i="1"/>
  <c r="H364" i="1"/>
  <c r="H376" i="1"/>
  <c r="H388" i="1"/>
  <c r="H400" i="1"/>
  <c r="H412" i="1"/>
  <c r="H424" i="1"/>
  <c r="H436" i="1"/>
  <c r="H448" i="1"/>
  <c r="H460" i="1"/>
  <c r="H472" i="1"/>
  <c r="H484" i="1"/>
  <c r="H496" i="1"/>
  <c r="H462" i="1"/>
  <c r="H5" i="1"/>
  <c r="H17" i="1"/>
  <c r="H29" i="1"/>
  <c r="H41" i="1"/>
  <c r="H53" i="1"/>
  <c r="H65" i="1"/>
  <c r="H77" i="1"/>
  <c r="H89" i="1"/>
  <c r="H101" i="1"/>
  <c r="H113" i="1"/>
  <c r="H125" i="1"/>
  <c r="H137" i="1"/>
  <c r="H149" i="1"/>
  <c r="H161" i="1"/>
  <c r="H173" i="1"/>
  <c r="H185" i="1"/>
  <c r="H197" i="1"/>
  <c r="H209" i="1"/>
  <c r="H221" i="1"/>
  <c r="H233" i="1"/>
  <c r="H245" i="1"/>
  <c r="H257" i="1"/>
  <c r="H269" i="1"/>
  <c r="H281" i="1"/>
  <c r="H293" i="1"/>
  <c r="H305" i="1"/>
  <c r="H317" i="1"/>
  <c r="H329" i="1"/>
  <c r="H341" i="1"/>
  <c r="H353" i="1"/>
  <c r="H365" i="1"/>
  <c r="H377" i="1"/>
  <c r="H389" i="1"/>
  <c r="H401" i="1"/>
  <c r="H413" i="1"/>
  <c r="H425" i="1"/>
  <c r="H437" i="1"/>
  <c r="H449" i="1"/>
  <c r="H461" i="1"/>
  <c r="H473" i="1"/>
  <c r="H485" i="1"/>
  <c r="H497" i="1"/>
  <c r="H450" i="1"/>
  <c r="H6" i="1"/>
  <c r="H18" i="1"/>
  <c r="H30" i="1"/>
  <c r="H42" i="1"/>
  <c r="H54" i="1"/>
  <c r="H66" i="1"/>
  <c r="H78" i="1"/>
  <c r="H90" i="1"/>
  <c r="H102" i="1"/>
  <c r="H114" i="1"/>
  <c r="H126" i="1"/>
  <c r="H138" i="1"/>
  <c r="H150" i="1"/>
  <c r="H162" i="1"/>
  <c r="H174" i="1"/>
  <c r="H186" i="1"/>
  <c r="H198" i="1"/>
  <c r="H210" i="1"/>
  <c r="H222" i="1"/>
  <c r="H234" i="1"/>
  <c r="H246" i="1"/>
  <c r="H258" i="1"/>
  <c r="H270" i="1"/>
  <c r="H282" i="1"/>
  <c r="H294" i="1"/>
  <c r="H306" i="1"/>
  <c r="H318" i="1"/>
  <c r="H330" i="1"/>
  <c r="H342" i="1"/>
  <c r="H354" i="1"/>
  <c r="H366" i="1"/>
  <c r="H378" i="1"/>
  <c r="H390" i="1"/>
  <c r="H402" i="1"/>
  <c r="H414" i="1"/>
  <c r="H438" i="1"/>
  <c r="H474" i="1"/>
  <c r="H486" i="1"/>
  <c r="H498" i="1"/>
  <c r="H7" i="1"/>
  <c r="H19" i="1"/>
  <c r="H31" i="1"/>
  <c r="H43" i="1"/>
  <c r="H55" i="1"/>
  <c r="H67" i="1"/>
  <c r="H79" i="1"/>
  <c r="H91" i="1"/>
  <c r="H103" i="1"/>
  <c r="H115" i="1"/>
  <c r="H127" i="1"/>
  <c r="H139" i="1"/>
  <c r="H151" i="1"/>
  <c r="H163" i="1"/>
  <c r="H175" i="1"/>
  <c r="H187" i="1"/>
  <c r="H199" i="1"/>
  <c r="H211" i="1"/>
  <c r="H223" i="1"/>
  <c r="H235" i="1"/>
  <c r="H247" i="1"/>
  <c r="H259" i="1"/>
  <c r="H271" i="1"/>
  <c r="H283" i="1"/>
  <c r="H295" i="1"/>
  <c r="H307" i="1"/>
  <c r="H319" i="1"/>
  <c r="H331" i="1"/>
  <c r="H343" i="1"/>
  <c r="H355" i="1"/>
  <c r="H367" i="1"/>
  <c r="H379" i="1"/>
  <c r="H391" i="1"/>
  <c r="H403" i="1"/>
  <c r="H415" i="1"/>
  <c r="H427" i="1"/>
  <c r="H439" i="1"/>
  <c r="H451" i="1"/>
  <c r="H463" i="1"/>
  <c r="H475" i="1"/>
  <c r="H487" i="1"/>
  <c r="H499" i="1"/>
  <c r="H8" i="1"/>
  <c r="H20" i="1"/>
  <c r="H32" i="1"/>
  <c r="H44" i="1"/>
  <c r="H56" i="1"/>
  <c r="H68" i="1"/>
  <c r="H80" i="1"/>
  <c r="H92" i="1"/>
  <c r="H104" i="1"/>
  <c r="H116" i="1"/>
  <c r="H128" i="1"/>
  <c r="H140" i="1"/>
  <c r="H152" i="1"/>
  <c r="H164" i="1"/>
  <c r="H176" i="1"/>
  <c r="H188" i="1"/>
  <c r="H200" i="1"/>
  <c r="H212" i="1"/>
  <c r="H224" i="1"/>
  <c r="H236" i="1"/>
  <c r="H248" i="1"/>
  <c r="H260" i="1"/>
  <c r="H272" i="1"/>
  <c r="H284" i="1"/>
  <c r="H296" i="1"/>
  <c r="H308" i="1"/>
  <c r="H320" i="1"/>
  <c r="H332" i="1"/>
  <c r="H344" i="1"/>
  <c r="H356" i="1"/>
  <c r="H368" i="1"/>
  <c r="H380" i="1"/>
  <c r="H392" i="1"/>
  <c r="H404" i="1"/>
  <c r="H416" i="1"/>
  <c r="H428" i="1"/>
  <c r="H440" i="1"/>
  <c r="H452" i="1"/>
  <c r="H9" i="1"/>
  <c r="H21" i="1"/>
  <c r="H33" i="1"/>
  <c r="H45" i="1"/>
  <c r="H57" i="1"/>
  <c r="H69" i="1"/>
  <c r="H81" i="1"/>
  <c r="H93" i="1"/>
  <c r="H105" i="1"/>
  <c r="H117" i="1"/>
  <c r="H129" i="1"/>
  <c r="H141" i="1"/>
  <c r="H153" i="1"/>
  <c r="H165" i="1"/>
  <c r="H177" i="1"/>
  <c r="H189" i="1"/>
  <c r="H201" i="1"/>
  <c r="H213" i="1"/>
  <c r="H225" i="1"/>
  <c r="H237" i="1"/>
  <c r="H249" i="1"/>
  <c r="H261" i="1"/>
  <c r="H273" i="1"/>
  <c r="H285" i="1"/>
  <c r="H297" i="1"/>
  <c r="H309" i="1"/>
  <c r="H321" i="1"/>
  <c r="H333" i="1"/>
  <c r="H345" i="1"/>
  <c r="H357" i="1"/>
  <c r="H369" i="1"/>
  <c r="H381" i="1"/>
  <c r="H393" i="1"/>
  <c r="H405" i="1"/>
  <c r="H417" i="1"/>
  <c r="H429" i="1"/>
  <c r="H441" i="1"/>
  <c r="H453" i="1"/>
  <c r="H465" i="1"/>
  <c r="H477" i="1"/>
  <c r="H489" i="1"/>
  <c r="H2" i="1"/>
  <c r="H10" i="1"/>
  <c r="H22" i="1"/>
  <c r="H34" i="1"/>
  <c r="H46" i="1"/>
  <c r="H58" i="1"/>
  <c r="H70" i="1"/>
  <c r="H82" i="1"/>
  <c r="H94" i="1"/>
  <c r="H106" i="1"/>
  <c r="H118" i="1"/>
  <c r="H130" i="1"/>
  <c r="H142" i="1"/>
  <c r="H154" i="1"/>
  <c r="H166" i="1"/>
  <c r="H178" i="1"/>
  <c r="H190" i="1"/>
  <c r="H202" i="1"/>
  <c r="H214" i="1"/>
  <c r="H226" i="1"/>
  <c r="H238" i="1"/>
  <c r="H250" i="1"/>
  <c r="H262" i="1"/>
  <c r="H274" i="1"/>
  <c r="H286" i="1"/>
  <c r="H298" i="1"/>
  <c r="H310" i="1"/>
  <c r="H322" i="1"/>
  <c r="H334" i="1"/>
  <c r="H346" i="1"/>
  <c r="H358" i="1"/>
  <c r="H370" i="1"/>
  <c r="H382" i="1"/>
  <c r="H394" i="1"/>
  <c r="H406" i="1"/>
  <c r="H418" i="1"/>
  <c r="H430" i="1"/>
  <c r="H442" i="1"/>
  <c r="H454" i="1"/>
  <c r="H466" i="1"/>
  <c r="H478" i="1"/>
  <c r="H11" i="1"/>
  <c r="H23" i="1"/>
  <c r="H35" i="1"/>
  <c r="H47" i="1"/>
  <c r="H59" i="1"/>
  <c r="H71" i="1"/>
  <c r="H83" i="1"/>
  <c r="H95" i="1"/>
  <c r="H107" i="1"/>
  <c r="H119" i="1"/>
  <c r="H131" i="1"/>
  <c r="H143" i="1"/>
  <c r="H155" i="1"/>
  <c r="H167" i="1"/>
  <c r="H179" i="1"/>
  <c r="H191" i="1"/>
  <c r="H203" i="1"/>
  <c r="H215" i="1"/>
  <c r="H227" i="1"/>
  <c r="H239" i="1"/>
  <c r="H251" i="1"/>
  <c r="H263" i="1"/>
  <c r="H275" i="1"/>
  <c r="H287" i="1"/>
  <c r="H299" i="1"/>
  <c r="H311" i="1"/>
  <c r="H323" i="1"/>
  <c r="H335" i="1"/>
  <c r="H347" i="1"/>
  <c r="H359" i="1"/>
  <c r="H371" i="1"/>
  <c r="H383" i="1"/>
  <c r="H395" i="1"/>
  <c r="H407" i="1"/>
  <c r="H419" i="1"/>
  <c r="H431" i="1"/>
  <c r="H443" i="1"/>
  <c r="H12" i="1"/>
  <c r="H24" i="1"/>
  <c r="H36" i="1"/>
  <c r="H48" i="1"/>
  <c r="H60" i="1"/>
  <c r="H72" i="1"/>
  <c r="H84" i="1"/>
  <c r="H96" i="1"/>
  <c r="H108" i="1"/>
  <c r="H120" i="1"/>
  <c r="H132" i="1"/>
  <c r="H144" i="1"/>
  <c r="H156" i="1"/>
  <c r="H168" i="1"/>
  <c r="H180" i="1"/>
  <c r="H192" i="1"/>
  <c r="H204" i="1"/>
  <c r="H216" i="1"/>
  <c r="H228" i="1"/>
  <c r="H240" i="1"/>
  <c r="H252" i="1"/>
  <c r="H264" i="1"/>
  <c r="H276" i="1"/>
  <c r="H288" i="1"/>
  <c r="H300" i="1"/>
  <c r="H312" i="1"/>
  <c r="H324" i="1"/>
  <c r="H336" i="1"/>
  <c r="H348" i="1"/>
  <c r="H360" i="1"/>
  <c r="H372" i="1"/>
  <c r="H384" i="1"/>
  <c r="H396" i="1"/>
  <c r="H408" i="1"/>
  <c r="H420" i="1"/>
  <c r="H13" i="1"/>
  <c r="H25" i="1"/>
  <c r="H37" i="1"/>
  <c r="H49" i="1"/>
  <c r="H61" i="1"/>
  <c r="H73" i="1"/>
  <c r="H85" i="1"/>
  <c r="H97" i="1"/>
  <c r="H109" i="1"/>
  <c r="H121" i="1"/>
  <c r="H133" i="1"/>
  <c r="H145" i="1"/>
  <c r="H157" i="1"/>
  <c r="H169" i="1"/>
  <c r="H181" i="1"/>
  <c r="H193" i="1"/>
  <c r="H205" i="1"/>
  <c r="H217" i="1"/>
  <c r="H229" i="1"/>
  <c r="H241" i="1"/>
  <c r="H253" i="1"/>
  <c r="H265" i="1"/>
  <c r="H277" i="1"/>
  <c r="H289" i="1"/>
  <c r="H301" i="1"/>
  <c r="H313" i="1"/>
  <c r="H325" i="1"/>
  <c r="H337" i="1"/>
  <c r="H349" i="1"/>
  <c r="H361" i="1"/>
  <c r="H373" i="1"/>
  <c r="H385" i="1"/>
  <c r="H397" i="1"/>
  <c r="H409" i="1"/>
  <c r="H421" i="1"/>
  <c r="H433" i="1"/>
  <c r="H445" i="1"/>
  <c r="H14" i="1"/>
  <c r="H158" i="1"/>
  <c r="H302" i="1"/>
  <c r="H434" i="1"/>
  <c r="H476" i="1"/>
  <c r="H170" i="1"/>
  <c r="H338" i="1"/>
  <c r="H26" i="1"/>
  <c r="H314" i="1"/>
  <c r="H444" i="1"/>
  <c r="H479" i="1"/>
  <c r="H50" i="1"/>
  <c r="H38" i="1"/>
  <c r="H182" i="1"/>
  <c r="H326" i="1"/>
  <c r="H446" i="1"/>
  <c r="H480" i="1"/>
  <c r="H194" i="1"/>
  <c r="H481" i="1"/>
  <c r="H455" i="1"/>
  <c r="H432" i="1"/>
  <c r="H62" i="1"/>
  <c r="H206" i="1"/>
  <c r="H350" i="1"/>
  <c r="H456" i="1"/>
  <c r="H482" i="1"/>
  <c r="H470" i="1"/>
  <c r="H74" i="1"/>
  <c r="H218" i="1"/>
  <c r="H362" i="1"/>
  <c r="H457" i="1"/>
  <c r="H488" i="1"/>
  <c r="H146" i="1"/>
  <c r="H86" i="1"/>
  <c r="H230" i="1"/>
  <c r="H374" i="1"/>
  <c r="H458" i="1"/>
  <c r="H490" i="1"/>
  <c r="H98" i="1"/>
  <c r="H242" i="1"/>
  <c r="H386" i="1"/>
  <c r="H464" i="1"/>
  <c r="H491" i="1"/>
  <c r="H290" i="1"/>
  <c r="H110" i="1"/>
  <c r="H254" i="1"/>
  <c r="H398" i="1"/>
  <c r="H467" i="1"/>
  <c r="H492" i="1"/>
  <c r="H500" i="1"/>
  <c r="H122" i="1"/>
  <c r="H266" i="1"/>
  <c r="H410" i="1"/>
  <c r="H468" i="1"/>
  <c r="H493" i="1"/>
  <c r="H134" i="1"/>
  <c r="H278" i="1"/>
  <c r="H422" i="1"/>
  <c r="H469" i="1"/>
  <c r="H494" i="1"/>
  <c r="N5" i="1" l="1"/>
  <c r="N8" i="1"/>
  <c r="N7" i="1"/>
  <c r="N6" i="1"/>
  <c r="N4" i="1"/>
  <c r="N3" i="1"/>
</calcChain>
</file>

<file path=xl/sharedStrings.xml><?xml version="1.0" encoding="utf-8"?>
<sst xmlns="http://schemas.openxmlformats.org/spreadsheetml/2006/main" count="538" uniqueCount="530">
  <si>
    <t>Percentile Rank</t>
  </si>
  <si>
    <t>Percentage</t>
  </si>
  <si>
    <t>Cummulative %</t>
  </si>
  <si>
    <t>Parameters</t>
  </si>
  <si>
    <t>K</t>
  </si>
  <si>
    <t>X0</t>
  </si>
  <si>
    <t>Addresses</t>
  </si>
  <si>
    <t>address1</t>
  </si>
  <si>
    <t>address2</t>
  </si>
  <si>
    <t>address3</t>
  </si>
  <si>
    <t>address4</t>
  </si>
  <si>
    <t>address5</t>
  </si>
  <si>
    <t>address6</t>
  </si>
  <si>
    <t>address7</t>
  </si>
  <si>
    <t>address8</t>
  </si>
  <si>
    <t>address9</t>
  </si>
  <si>
    <t>address10</t>
  </si>
  <si>
    <t>address11</t>
  </si>
  <si>
    <t>address12</t>
  </si>
  <si>
    <t>address13</t>
  </si>
  <si>
    <t>address14</t>
  </si>
  <si>
    <t>address15</t>
  </si>
  <si>
    <t>address16</t>
  </si>
  <si>
    <t>address17</t>
  </si>
  <si>
    <t>address18</t>
  </si>
  <si>
    <t>address19</t>
  </si>
  <si>
    <t>address20</t>
  </si>
  <si>
    <t>address21</t>
  </si>
  <si>
    <t>address22</t>
  </si>
  <si>
    <t>address23</t>
  </si>
  <si>
    <t>address24</t>
  </si>
  <si>
    <t>address25</t>
  </si>
  <si>
    <t>address26</t>
  </si>
  <si>
    <t>address27</t>
  </si>
  <si>
    <t>address28</t>
  </si>
  <si>
    <t>address29</t>
  </si>
  <si>
    <t>address30</t>
  </si>
  <si>
    <t>address31</t>
  </si>
  <si>
    <t>address32</t>
  </si>
  <si>
    <t>address33</t>
  </si>
  <si>
    <t>address34</t>
  </si>
  <si>
    <t>address35</t>
  </si>
  <si>
    <t>address36</t>
  </si>
  <si>
    <t>address37</t>
  </si>
  <si>
    <t>address38</t>
  </si>
  <si>
    <t>address39</t>
  </si>
  <si>
    <t>address40</t>
  </si>
  <si>
    <t>address41</t>
  </si>
  <si>
    <t>address42</t>
  </si>
  <si>
    <t>address43</t>
  </si>
  <si>
    <t>address44</t>
  </si>
  <si>
    <t>address45</t>
  </si>
  <si>
    <t>address46</t>
  </si>
  <si>
    <t>address47</t>
  </si>
  <si>
    <t>address48</t>
  </si>
  <si>
    <t>address49</t>
  </si>
  <si>
    <t>address50</t>
  </si>
  <si>
    <t>address51</t>
  </si>
  <si>
    <t>address52</t>
  </si>
  <si>
    <t>address53</t>
  </si>
  <si>
    <t>address54</t>
  </si>
  <si>
    <t>address55</t>
  </si>
  <si>
    <t>address56</t>
  </si>
  <si>
    <t>address57</t>
  </si>
  <si>
    <t>address58</t>
  </si>
  <si>
    <t>address59</t>
  </si>
  <si>
    <t>address60</t>
  </si>
  <si>
    <t>address61</t>
  </si>
  <si>
    <t>address62</t>
  </si>
  <si>
    <t>address63</t>
  </si>
  <si>
    <t>address64</t>
  </si>
  <si>
    <t>address65</t>
  </si>
  <si>
    <t>address66</t>
  </si>
  <si>
    <t>address67</t>
  </si>
  <si>
    <t>address68</t>
  </si>
  <si>
    <t>address69</t>
  </si>
  <si>
    <t>address70</t>
  </si>
  <si>
    <t>address71</t>
  </si>
  <si>
    <t>address72</t>
  </si>
  <si>
    <t>address73</t>
  </si>
  <si>
    <t>address74</t>
  </si>
  <si>
    <t>address75</t>
  </si>
  <si>
    <t>address76</t>
  </si>
  <si>
    <t>address77</t>
  </si>
  <si>
    <t>address78</t>
  </si>
  <si>
    <t>address79</t>
  </si>
  <si>
    <t>address80</t>
  </si>
  <si>
    <t>address81</t>
  </si>
  <si>
    <t>address82</t>
  </si>
  <si>
    <t>address83</t>
  </si>
  <si>
    <t>address84</t>
  </si>
  <si>
    <t>address85</t>
  </si>
  <si>
    <t>address86</t>
  </si>
  <si>
    <t>address87</t>
  </si>
  <si>
    <t>address88</t>
  </si>
  <si>
    <t>address89</t>
  </si>
  <si>
    <t>address90</t>
  </si>
  <si>
    <t>address91</t>
  </si>
  <si>
    <t>address92</t>
  </si>
  <si>
    <t>address93</t>
  </si>
  <si>
    <t>address94</t>
  </si>
  <si>
    <t>address95</t>
  </si>
  <si>
    <t>address96</t>
  </si>
  <si>
    <t>address97</t>
  </si>
  <si>
    <t>address98</t>
  </si>
  <si>
    <t>address99</t>
  </si>
  <si>
    <t>address100</t>
  </si>
  <si>
    <t>address101</t>
  </si>
  <si>
    <t>address102</t>
  </si>
  <si>
    <t>address103</t>
  </si>
  <si>
    <t>address104</t>
  </si>
  <si>
    <t>address105</t>
  </si>
  <si>
    <t>address106</t>
  </si>
  <si>
    <t>address107</t>
  </si>
  <si>
    <t>address108</t>
  </si>
  <si>
    <t>address109</t>
  </si>
  <si>
    <t>address110</t>
  </si>
  <si>
    <t>address111</t>
  </si>
  <si>
    <t>address112</t>
  </si>
  <si>
    <t>address113</t>
  </si>
  <si>
    <t>address114</t>
  </si>
  <si>
    <t>address115</t>
  </si>
  <si>
    <t>address116</t>
  </si>
  <si>
    <t>address117</t>
  </si>
  <si>
    <t>address118</t>
  </si>
  <si>
    <t>address119</t>
  </si>
  <si>
    <t>address120</t>
  </si>
  <si>
    <t>address121</t>
  </si>
  <si>
    <t>address122</t>
  </si>
  <si>
    <t>address123</t>
  </si>
  <si>
    <t>address124</t>
  </si>
  <si>
    <t>address125</t>
  </si>
  <si>
    <t>address126</t>
  </si>
  <si>
    <t>address127</t>
  </si>
  <si>
    <t>address128</t>
  </si>
  <si>
    <t>address129</t>
  </si>
  <si>
    <t>address130</t>
  </si>
  <si>
    <t>address131</t>
  </si>
  <si>
    <t>address132</t>
  </si>
  <si>
    <t>address133</t>
  </si>
  <si>
    <t>address134</t>
  </si>
  <si>
    <t>address135</t>
  </si>
  <si>
    <t>address136</t>
  </si>
  <si>
    <t>address137</t>
  </si>
  <si>
    <t>address138</t>
  </si>
  <si>
    <t>address139</t>
  </si>
  <si>
    <t>address140</t>
  </si>
  <si>
    <t>address141</t>
  </si>
  <si>
    <t>address142</t>
  </si>
  <si>
    <t>address143</t>
  </si>
  <si>
    <t>address144</t>
  </si>
  <si>
    <t>address145</t>
  </si>
  <si>
    <t>address146</t>
  </si>
  <si>
    <t>address147</t>
  </si>
  <si>
    <t>address148</t>
  </si>
  <si>
    <t>address149</t>
  </si>
  <si>
    <t>address150</t>
  </si>
  <si>
    <t>address151</t>
  </si>
  <si>
    <t>address152</t>
  </si>
  <si>
    <t>address153</t>
  </si>
  <si>
    <t>address154</t>
  </si>
  <si>
    <t>address155</t>
  </si>
  <si>
    <t>address156</t>
  </si>
  <si>
    <t>address157</t>
  </si>
  <si>
    <t>address158</t>
  </si>
  <si>
    <t>address159</t>
  </si>
  <si>
    <t>address160</t>
  </si>
  <si>
    <t>address161</t>
  </si>
  <si>
    <t>address162</t>
  </si>
  <si>
    <t>address163</t>
  </si>
  <si>
    <t>address164</t>
  </si>
  <si>
    <t>address165</t>
  </si>
  <si>
    <t>address166</t>
  </si>
  <si>
    <t>address167</t>
  </si>
  <si>
    <t>address168</t>
  </si>
  <si>
    <t>address169</t>
  </si>
  <si>
    <t>address170</t>
  </si>
  <si>
    <t>address171</t>
  </si>
  <si>
    <t>address172</t>
  </si>
  <si>
    <t>address173</t>
  </si>
  <si>
    <t>address174</t>
  </si>
  <si>
    <t>address175</t>
  </si>
  <si>
    <t>address176</t>
  </si>
  <si>
    <t>address177</t>
  </si>
  <si>
    <t>address178</t>
  </si>
  <si>
    <t>address179</t>
  </si>
  <si>
    <t>address180</t>
  </si>
  <si>
    <t>address181</t>
  </si>
  <si>
    <t>address182</t>
  </si>
  <si>
    <t>address183</t>
  </si>
  <si>
    <t>address184</t>
  </si>
  <si>
    <t>address185</t>
  </si>
  <si>
    <t>address186</t>
  </si>
  <si>
    <t>address187</t>
  </si>
  <si>
    <t>address188</t>
  </si>
  <si>
    <t>address189</t>
  </si>
  <si>
    <t>address190</t>
  </si>
  <si>
    <t>address191</t>
  </si>
  <si>
    <t>address192</t>
  </si>
  <si>
    <t>address193</t>
  </si>
  <si>
    <t>address194</t>
  </si>
  <si>
    <t>address195</t>
  </si>
  <si>
    <t>address196</t>
  </si>
  <si>
    <t>address197</t>
  </si>
  <si>
    <t>address198</t>
  </si>
  <si>
    <t>address199</t>
  </si>
  <si>
    <t>address200</t>
  </si>
  <si>
    <t>address201</t>
  </si>
  <si>
    <t>address202</t>
  </si>
  <si>
    <t>address203</t>
  </si>
  <si>
    <t>address204</t>
  </si>
  <si>
    <t>address205</t>
  </si>
  <si>
    <t>address206</t>
  </si>
  <si>
    <t>address207</t>
  </si>
  <si>
    <t>address208</t>
  </si>
  <si>
    <t>address209</t>
  </si>
  <si>
    <t>address210</t>
  </si>
  <si>
    <t>address211</t>
  </si>
  <si>
    <t>address212</t>
  </si>
  <si>
    <t>address213</t>
  </si>
  <si>
    <t>address214</t>
  </si>
  <si>
    <t>address215</t>
  </si>
  <si>
    <t>address216</t>
  </si>
  <si>
    <t>address217</t>
  </si>
  <si>
    <t>address218</t>
  </si>
  <si>
    <t>address219</t>
  </si>
  <si>
    <t>address220</t>
  </si>
  <si>
    <t>address221</t>
  </si>
  <si>
    <t>address222</t>
  </si>
  <si>
    <t>address223</t>
  </si>
  <si>
    <t>address224</t>
  </si>
  <si>
    <t>address225</t>
  </si>
  <si>
    <t>address226</t>
  </si>
  <si>
    <t>address227</t>
  </si>
  <si>
    <t>address228</t>
  </si>
  <si>
    <t>address229</t>
  </si>
  <si>
    <t>address230</t>
  </si>
  <si>
    <t>address231</t>
  </si>
  <si>
    <t>address232</t>
  </si>
  <si>
    <t>address233</t>
  </si>
  <si>
    <t>address234</t>
  </si>
  <si>
    <t>address235</t>
  </si>
  <si>
    <t>address236</t>
  </si>
  <si>
    <t>address237</t>
  </si>
  <si>
    <t>address238</t>
  </si>
  <si>
    <t>address239</t>
  </si>
  <si>
    <t>address240</t>
  </si>
  <si>
    <t>address241</t>
  </si>
  <si>
    <t>address242</t>
  </si>
  <si>
    <t>address243</t>
  </si>
  <si>
    <t>address244</t>
  </si>
  <si>
    <t>address245</t>
  </si>
  <si>
    <t>address246</t>
  </si>
  <si>
    <t>address247</t>
  </si>
  <si>
    <t>address248</t>
  </si>
  <si>
    <t>address249</t>
  </si>
  <si>
    <t>address250</t>
  </si>
  <si>
    <t>address251</t>
  </si>
  <si>
    <t>address252</t>
  </si>
  <si>
    <t>address253</t>
  </si>
  <si>
    <t>address254</t>
  </si>
  <si>
    <t>address255</t>
  </si>
  <si>
    <t>address256</t>
  </si>
  <si>
    <t>address257</t>
  </si>
  <si>
    <t>address258</t>
  </si>
  <si>
    <t>address259</t>
  </si>
  <si>
    <t>address260</t>
  </si>
  <si>
    <t>address261</t>
  </si>
  <si>
    <t>address262</t>
  </si>
  <si>
    <t>address263</t>
  </si>
  <si>
    <t>address264</t>
  </si>
  <si>
    <t>address265</t>
  </si>
  <si>
    <t>address266</t>
  </si>
  <si>
    <t>address267</t>
  </si>
  <si>
    <t>address268</t>
  </si>
  <si>
    <t>address269</t>
  </si>
  <si>
    <t>address270</t>
  </si>
  <si>
    <t>address271</t>
  </si>
  <si>
    <t>address272</t>
  </si>
  <si>
    <t>address273</t>
  </si>
  <si>
    <t>address274</t>
  </si>
  <si>
    <t>address275</t>
  </si>
  <si>
    <t>address276</t>
  </si>
  <si>
    <t>address277</t>
  </si>
  <si>
    <t>address278</t>
  </si>
  <si>
    <t>address279</t>
  </si>
  <si>
    <t>address280</t>
  </si>
  <si>
    <t>address281</t>
  </si>
  <si>
    <t>address282</t>
  </si>
  <si>
    <t>address283</t>
  </si>
  <si>
    <t>address284</t>
  </si>
  <si>
    <t>address285</t>
  </si>
  <si>
    <t>address286</t>
  </si>
  <si>
    <t>address287</t>
  </si>
  <si>
    <t>address288</t>
  </si>
  <si>
    <t>address289</t>
  </si>
  <si>
    <t>address290</t>
  </si>
  <si>
    <t>address291</t>
  </si>
  <si>
    <t>address292</t>
  </si>
  <si>
    <t>address293</t>
  </si>
  <si>
    <t>address294</t>
  </si>
  <si>
    <t>address295</t>
  </si>
  <si>
    <t>address296</t>
  </si>
  <si>
    <t>address297</t>
  </si>
  <si>
    <t>address298</t>
  </si>
  <si>
    <t>address299</t>
  </si>
  <si>
    <t>address300</t>
  </si>
  <si>
    <t>address301</t>
  </si>
  <si>
    <t>address302</t>
  </si>
  <si>
    <t>address303</t>
  </si>
  <si>
    <t>address304</t>
  </si>
  <si>
    <t>address305</t>
  </si>
  <si>
    <t>address306</t>
  </si>
  <si>
    <t>address307</t>
  </si>
  <si>
    <t>address308</t>
  </si>
  <si>
    <t>address309</t>
  </si>
  <si>
    <t>address310</t>
  </si>
  <si>
    <t>address311</t>
  </si>
  <si>
    <t>address312</t>
  </si>
  <si>
    <t>address313</t>
  </si>
  <si>
    <t>address314</t>
  </si>
  <si>
    <t>address315</t>
  </si>
  <si>
    <t>address316</t>
  </si>
  <si>
    <t>address317</t>
  </si>
  <si>
    <t>address318</t>
  </si>
  <si>
    <t>address319</t>
  </si>
  <si>
    <t>address320</t>
  </si>
  <si>
    <t>address321</t>
  </si>
  <si>
    <t>address322</t>
  </si>
  <si>
    <t>address323</t>
  </si>
  <si>
    <t>address324</t>
  </si>
  <si>
    <t>address325</t>
  </si>
  <si>
    <t>address326</t>
  </si>
  <si>
    <t>address327</t>
  </si>
  <si>
    <t>address328</t>
  </si>
  <si>
    <t>address329</t>
  </si>
  <si>
    <t>address330</t>
  </si>
  <si>
    <t>address331</t>
  </si>
  <si>
    <t>address332</t>
  </si>
  <si>
    <t>address333</t>
  </si>
  <si>
    <t>address334</t>
  </si>
  <si>
    <t>address335</t>
  </si>
  <si>
    <t>address336</t>
  </si>
  <si>
    <t>address337</t>
  </si>
  <si>
    <t>address338</t>
  </si>
  <si>
    <t>address339</t>
  </si>
  <si>
    <t>address340</t>
  </si>
  <si>
    <t>address341</t>
  </si>
  <si>
    <t>address342</t>
  </si>
  <si>
    <t>address343</t>
  </si>
  <si>
    <t>address344</t>
  </si>
  <si>
    <t>address345</t>
  </si>
  <si>
    <t>address346</t>
  </si>
  <si>
    <t>address347</t>
  </si>
  <si>
    <t>address348</t>
  </si>
  <si>
    <t>address349</t>
  </si>
  <si>
    <t>address350</t>
  </si>
  <si>
    <t>address351</t>
  </si>
  <si>
    <t>address352</t>
  </si>
  <si>
    <t>address353</t>
  </si>
  <si>
    <t>address354</t>
  </si>
  <si>
    <t>address355</t>
  </si>
  <si>
    <t>address356</t>
  </si>
  <si>
    <t>address357</t>
  </si>
  <si>
    <t>address358</t>
  </si>
  <si>
    <t>address359</t>
  </si>
  <si>
    <t>address360</t>
  </si>
  <si>
    <t>address361</t>
  </si>
  <si>
    <t>address362</t>
  </si>
  <si>
    <t>address363</t>
  </si>
  <si>
    <t>address364</t>
  </si>
  <si>
    <t>address365</t>
  </si>
  <si>
    <t>address366</t>
  </si>
  <si>
    <t>address367</t>
  </si>
  <si>
    <t>address368</t>
  </si>
  <si>
    <t>address369</t>
  </si>
  <si>
    <t>address370</t>
  </si>
  <si>
    <t>address371</t>
  </si>
  <si>
    <t>address372</t>
  </si>
  <si>
    <t>address373</t>
  </si>
  <si>
    <t>address374</t>
  </si>
  <si>
    <t>address375</t>
  </si>
  <si>
    <t>address376</t>
  </si>
  <si>
    <t>address377</t>
  </si>
  <si>
    <t>address378</t>
  </si>
  <si>
    <t>address379</t>
  </si>
  <si>
    <t>address380</t>
  </si>
  <si>
    <t>address381</t>
  </si>
  <si>
    <t>address382</t>
  </si>
  <si>
    <t>address383</t>
  </si>
  <si>
    <t>address384</t>
  </si>
  <si>
    <t>address385</t>
  </si>
  <si>
    <t>address386</t>
  </si>
  <si>
    <t>address387</t>
  </si>
  <si>
    <t>address388</t>
  </si>
  <si>
    <t>address389</t>
  </si>
  <si>
    <t>address390</t>
  </si>
  <si>
    <t>address391</t>
  </si>
  <si>
    <t>address392</t>
  </si>
  <si>
    <t>address393</t>
  </si>
  <si>
    <t>address394</t>
  </si>
  <si>
    <t>address395</t>
  </si>
  <si>
    <t>address396</t>
  </si>
  <si>
    <t>address397</t>
  </si>
  <si>
    <t>address398</t>
  </si>
  <si>
    <t>address399</t>
  </si>
  <si>
    <t>address400</t>
  </si>
  <si>
    <t>address401</t>
  </si>
  <si>
    <t>address402</t>
  </si>
  <si>
    <t>address403</t>
  </si>
  <si>
    <t>address404</t>
  </si>
  <si>
    <t>address405</t>
  </si>
  <si>
    <t>address406</t>
  </si>
  <si>
    <t>address407</t>
  </si>
  <si>
    <t>address408</t>
  </si>
  <si>
    <t>address409</t>
  </si>
  <si>
    <t>address410</t>
  </si>
  <si>
    <t>address411</t>
  </si>
  <si>
    <t>address412</t>
  </si>
  <si>
    <t>address413</t>
  </si>
  <si>
    <t>address414</t>
  </si>
  <si>
    <t>address415</t>
  </si>
  <si>
    <t>address416</t>
  </si>
  <si>
    <t>address417</t>
  </si>
  <si>
    <t>address418</t>
  </si>
  <si>
    <t>address419</t>
  </si>
  <si>
    <t>address420</t>
  </si>
  <si>
    <t>address421</t>
  </si>
  <si>
    <t>address422</t>
  </si>
  <si>
    <t>address423</t>
  </si>
  <si>
    <t>address424</t>
  </si>
  <si>
    <t>address425</t>
  </si>
  <si>
    <t>address426</t>
  </si>
  <si>
    <t>address427</t>
  </si>
  <si>
    <t>address428</t>
  </si>
  <si>
    <t>address429</t>
  </si>
  <si>
    <t>address430</t>
  </si>
  <si>
    <t>address431</t>
  </si>
  <si>
    <t>address432</t>
  </si>
  <si>
    <t>address433</t>
  </si>
  <si>
    <t>address434</t>
  </si>
  <si>
    <t>address435</t>
  </si>
  <si>
    <t>address436</t>
  </si>
  <si>
    <t>address437</t>
  </si>
  <si>
    <t>address438</t>
  </si>
  <si>
    <t>address439</t>
  </si>
  <si>
    <t>address440</t>
  </si>
  <si>
    <t>address441</t>
  </si>
  <si>
    <t>address442</t>
  </si>
  <si>
    <t>address443</t>
  </si>
  <si>
    <t>address444</t>
  </si>
  <si>
    <t>address445</t>
  </si>
  <si>
    <t>address446</t>
  </si>
  <si>
    <t>address447</t>
  </si>
  <si>
    <t>address448</t>
  </si>
  <si>
    <t>address449</t>
  </si>
  <si>
    <t>address450</t>
  </si>
  <si>
    <t>address451</t>
  </si>
  <si>
    <t>address452</t>
  </si>
  <si>
    <t>address453</t>
  </si>
  <si>
    <t>address454</t>
  </si>
  <si>
    <t>address455</t>
  </si>
  <si>
    <t>address456</t>
  </si>
  <si>
    <t>address457</t>
  </si>
  <si>
    <t>address458</t>
  </si>
  <si>
    <t>address459</t>
  </si>
  <si>
    <t>address460</t>
  </si>
  <si>
    <t>address461</t>
  </si>
  <si>
    <t>address462</t>
  </si>
  <si>
    <t>address463</t>
  </si>
  <si>
    <t>address464</t>
  </si>
  <si>
    <t>address465</t>
  </si>
  <si>
    <t>address466</t>
  </si>
  <si>
    <t>address467</t>
  </si>
  <si>
    <t>address468</t>
  </si>
  <si>
    <t>address469</t>
  </si>
  <si>
    <t>address470</t>
  </si>
  <si>
    <t>address471</t>
  </si>
  <si>
    <t>address472</t>
  </si>
  <si>
    <t>address473</t>
  </si>
  <si>
    <t>address474</t>
  </si>
  <si>
    <t>address475</t>
  </si>
  <si>
    <t>address476</t>
  </si>
  <si>
    <t>address477</t>
  </si>
  <si>
    <t>address478</t>
  </si>
  <si>
    <t>address479</t>
  </si>
  <si>
    <t>address480</t>
  </si>
  <si>
    <t>address481</t>
  </si>
  <si>
    <t>address482</t>
  </si>
  <si>
    <t>address483</t>
  </si>
  <si>
    <t>address484</t>
  </si>
  <si>
    <t>address485</t>
  </si>
  <si>
    <t>address486</t>
  </si>
  <si>
    <t>address487</t>
  </si>
  <si>
    <t>address488</t>
  </si>
  <si>
    <t>address489</t>
  </si>
  <si>
    <t>address490</t>
  </si>
  <si>
    <t>address491</t>
  </si>
  <si>
    <t>address492</t>
  </si>
  <si>
    <t>address493</t>
  </si>
  <si>
    <t>address494</t>
  </si>
  <si>
    <t>address495</t>
  </si>
  <si>
    <t>address496</t>
  </si>
  <si>
    <t>address497</t>
  </si>
  <si>
    <t>address498</t>
  </si>
  <si>
    <t>address499</t>
  </si>
  <si>
    <t>ETH pooled</t>
  </si>
  <si>
    <t>Days in pool</t>
  </si>
  <si>
    <t>Time Weighted Score</t>
  </si>
  <si>
    <t>Descriptive Stats</t>
  </si>
  <si>
    <t>User Group</t>
  </si>
  <si>
    <t>Bottom 20% in score</t>
  </si>
  <si>
    <t>Combined % tokens received</t>
  </si>
  <si>
    <t>Bottom 30% in score</t>
  </si>
  <si>
    <t>Bottom 50% in score</t>
  </si>
  <si>
    <t>Bottom 80% in score</t>
  </si>
  <si>
    <t>Top 20% in score</t>
  </si>
  <si>
    <t>Top 10% in score</t>
  </si>
  <si>
    <t>The NO.1 giant whale gets</t>
  </si>
  <si>
    <t>Column Name</t>
  </si>
  <si>
    <t>Description</t>
  </si>
  <si>
    <t>Mock-up user addresses</t>
  </si>
  <si>
    <t>Mock-up days in pool. The numbers are randomly generated following Normal Distribution.</t>
  </si>
  <si>
    <r>
      <t xml:space="preserve">Mock-up user ETH amount deposited. The numbers are randomly generated following general Beta Distribution using the function: </t>
    </r>
    <r>
      <rPr>
        <i/>
        <sz val="16"/>
        <color theme="1"/>
        <rFont val="Calibri"/>
        <family val="2"/>
        <scheme val="minor"/>
      </rPr>
      <t>=BETA.INV(RAND(), alpha, beta)</t>
    </r>
  </si>
  <si>
    <t>It's "ETH pooled" times "Days in pool". 
This can be changed to some other type of calculation as we see fit, for example, we can also consider using weighted sum… etc.</t>
  </si>
  <si>
    <t>Rank user's score in percentile among the entire bucket.</t>
  </si>
  <si>
    <t>This is the activation function to project the percentile rank into token allocation. Customized Sigmoid Function is used to make it an S-shape.
The shape of the curve is controled by the velocity parameter K. I currently set K=80 because it shows a nice curve, and we can see all the descriptive stats with this curve I posted there.
The curve can be twisted if we think the current descriptive stats are not ideal. All we need to do is changing the K, and the curve will change its shape. The descriptive stats will also change.</t>
  </si>
  <si>
    <t>Projected</t>
  </si>
  <si>
    <t>This is the % representation of the "Projected". It also represents the % each user receives of the token allocated to this entire bucket.</t>
  </si>
  <si>
    <t>The cummulative % of tokens received. I sorted the data from the smallest to the largested so the commulative is bottom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</si>
</sst>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2"/>
      <color theme="1"/>
      <name val="Calibri"/>
      <family val="2"/>
      <scheme val="minor"/>
    </font>
    <font>
      <sz val="12"/>
      <color theme="1"/>
      <name val="Calibri"/>
      <family val="2"/>
      <scheme val="minor"/>
    </font>
    <font>
      <sz val="8"/>
      <name val="Calibri"/>
      <family val="2"/>
      <scheme val="minor"/>
    </font>
    <font>
      <sz val="16"/>
      <color theme="1"/>
      <name val="Calibri"/>
      <family val="2"/>
      <scheme val="minor"/>
    </font>
    <font>
      <b/>
      <sz val="16"/>
      <color theme="1"/>
      <name val="Calibri"/>
      <family val="2"/>
      <scheme val="minor"/>
    </font>
    <font>
      <b/>
      <i/>
      <sz val="16"/>
      <color theme="1"/>
      <name val="Calibri"/>
      <family val="2"/>
      <scheme val="minor"/>
    </font>
    <font>
      <b/>
      <sz val="16"/>
      <color rgb="FFFF0000"/>
      <name val="Calibri"/>
      <family val="2"/>
      <scheme val="minor"/>
    </font>
    <font>
      <i/>
      <sz val="16"/>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164" fontId="0" fillId="0" borderId="0" xfId="1" applyNumberFormat="1" applyFont="1"/>
    <xf numFmtId="0" fontId="0" fillId="0" borderId="0" xfId="0" applyNumberFormat="1"/>
    <xf numFmtId="10" fontId="0" fillId="0" borderId="0" xfId="0" applyNumberFormat="1"/>
    <xf numFmtId="10" fontId="0" fillId="0" borderId="0" xfId="1" applyNumberFormat="1" applyFont="1"/>
    <xf numFmtId="0" fontId="3" fillId="0" borderId="0" xfId="0" applyFont="1"/>
    <xf numFmtId="0" fontId="4" fillId="0" borderId="1" xfId="0" applyFont="1" applyBorder="1" applyAlignment="1">
      <alignment horizontal="center"/>
    </xf>
    <xf numFmtId="0" fontId="4" fillId="0" borderId="2" xfId="0" applyFont="1" applyBorder="1" applyAlignment="1">
      <alignment horizontal="center"/>
    </xf>
    <xf numFmtId="0" fontId="3" fillId="0" borderId="3" xfId="0" applyFont="1" applyBorder="1"/>
    <xf numFmtId="10" fontId="3" fillId="0" borderId="4" xfId="1" applyNumberFormat="1" applyFont="1" applyBorder="1"/>
    <xf numFmtId="0" fontId="3" fillId="0" borderId="5" xfId="0" applyFont="1" applyBorder="1"/>
    <xf numFmtId="10" fontId="3" fillId="0" borderId="6" xfId="1" applyNumberFormat="1" applyFont="1" applyBorder="1"/>
    <xf numFmtId="0" fontId="5" fillId="0" borderId="3" xfId="0" applyFont="1" applyBorder="1"/>
    <xf numFmtId="10" fontId="5" fillId="0" borderId="4" xfId="1" applyNumberFormat="1" applyFont="1" applyBorder="1"/>
    <xf numFmtId="0" fontId="4" fillId="0" borderId="0" xfId="0" applyFont="1"/>
    <xf numFmtId="0" fontId="6" fillId="2" borderId="0" xfId="0" applyFont="1" applyFill="1"/>
    <xf numFmtId="0" fontId="3" fillId="3" borderId="0" xfId="0" applyFont="1" applyFill="1"/>
    <xf numFmtId="0" fontId="4" fillId="0" borderId="0" xfId="0" applyFont="1" applyAlignment="1">
      <alignment wrapText="1"/>
    </xf>
    <xf numFmtId="0" fontId="3" fillId="0" borderId="0" xfId="0" applyFont="1" applyAlignment="1">
      <alignment wrapText="1"/>
    </xf>
    <xf numFmtId="164" fontId="3"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Token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'Mock-up'!$A$2:$A$500</c:f>
              <c:strCache>
                <c:ptCount val="499"/>
                <c:pt idx="0">
                  <c:v>address148</c:v>
                </c:pt>
                <c:pt idx="1">
                  <c:v>address369</c:v>
                </c:pt>
                <c:pt idx="2">
                  <c:v>address208</c:v>
                </c:pt>
                <c:pt idx="3">
                  <c:v>address447</c:v>
                </c:pt>
                <c:pt idx="4">
                  <c:v>address75</c:v>
                </c:pt>
                <c:pt idx="5">
                  <c:v>address395</c:v>
                </c:pt>
                <c:pt idx="6">
                  <c:v>address497</c:v>
                </c:pt>
                <c:pt idx="7">
                  <c:v>address318</c:v>
                </c:pt>
                <c:pt idx="8">
                  <c:v>address121</c:v>
                </c:pt>
                <c:pt idx="9">
                  <c:v>address350</c:v>
                </c:pt>
                <c:pt idx="10">
                  <c:v>address64</c:v>
                </c:pt>
                <c:pt idx="11">
                  <c:v>address111</c:v>
                </c:pt>
                <c:pt idx="12">
                  <c:v>address320</c:v>
                </c:pt>
                <c:pt idx="13">
                  <c:v>address107</c:v>
                </c:pt>
                <c:pt idx="14">
                  <c:v>address465</c:v>
                </c:pt>
                <c:pt idx="15">
                  <c:v>address200</c:v>
                </c:pt>
                <c:pt idx="16">
                  <c:v>address291</c:v>
                </c:pt>
                <c:pt idx="17">
                  <c:v>address17</c:v>
                </c:pt>
                <c:pt idx="18">
                  <c:v>address423</c:v>
                </c:pt>
                <c:pt idx="19">
                  <c:v>address456</c:v>
                </c:pt>
                <c:pt idx="20">
                  <c:v>address269</c:v>
                </c:pt>
                <c:pt idx="21">
                  <c:v>address201</c:v>
                </c:pt>
                <c:pt idx="22">
                  <c:v>address353</c:v>
                </c:pt>
                <c:pt idx="23">
                  <c:v>address429</c:v>
                </c:pt>
                <c:pt idx="24">
                  <c:v>address379</c:v>
                </c:pt>
                <c:pt idx="25">
                  <c:v>address81</c:v>
                </c:pt>
                <c:pt idx="26">
                  <c:v>address280</c:v>
                </c:pt>
                <c:pt idx="27">
                  <c:v>address347</c:v>
                </c:pt>
                <c:pt idx="28">
                  <c:v>address98</c:v>
                </c:pt>
                <c:pt idx="29">
                  <c:v>address378</c:v>
                </c:pt>
                <c:pt idx="30">
                  <c:v>address486</c:v>
                </c:pt>
                <c:pt idx="31">
                  <c:v>address294</c:v>
                </c:pt>
                <c:pt idx="32">
                  <c:v>address31</c:v>
                </c:pt>
                <c:pt idx="33">
                  <c:v>address474</c:v>
                </c:pt>
                <c:pt idx="34">
                  <c:v>address261</c:v>
                </c:pt>
                <c:pt idx="35">
                  <c:v>address405</c:v>
                </c:pt>
                <c:pt idx="36">
                  <c:v>address315</c:v>
                </c:pt>
                <c:pt idx="37">
                  <c:v>address66</c:v>
                </c:pt>
                <c:pt idx="38">
                  <c:v>address202</c:v>
                </c:pt>
                <c:pt idx="39">
                  <c:v>address401</c:v>
                </c:pt>
                <c:pt idx="40">
                  <c:v>address153</c:v>
                </c:pt>
                <c:pt idx="41">
                  <c:v>address326</c:v>
                </c:pt>
                <c:pt idx="42">
                  <c:v>address272</c:v>
                </c:pt>
                <c:pt idx="43">
                  <c:v>address61</c:v>
                </c:pt>
                <c:pt idx="44">
                  <c:v>address6</c:v>
                </c:pt>
                <c:pt idx="45">
                  <c:v>address9</c:v>
                </c:pt>
                <c:pt idx="46">
                  <c:v>address270</c:v>
                </c:pt>
                <c:pt idx="47">
                  <c:v>address481</c:v>
                </c:pt>
                <c:pt idx="48">
                  <c:v>address277</c:v>
                </c:pt>
                <c:pt idx="49">
                  <c:v>address406</c:v>
                </c:pt>
                <c:pt idx="50">
                  <c:v>address343</c:v>
                </c:pt>
                <c:pt idx="51">
                  <c:v>address265</c:v>
                </c:pt>
                <c:pt idx="52">
                  <c:v>address8</c:v>
                </c:pt>
                <c:pt idx="53">
                  <c:v>address290</c:v>
                </c:pt>
                <c:pt idx="54">
                  <c:v>address437</c:v>
                </c:pt>
                <c:pt idx="55">
                  <c:v>address102</c:v>
                </c:pt>
                <c:pt idx="56">
                  <c:v>address380</c:v>
                </c:pt>
                <c:pt idx="57">
                  <c:v>address4</c:v>
                </c:pt>
                <c:pt idx="58">
                  <c:v>address115</c:v>
                </c:pt>
                <c:pt idx="59">
                  <c:v>address221</c:v>
                </c:pt>
                <c:pt idx="60">
                  <c:v>address480</c:v>
                </c:pt>
                <c:pt idx="61">
                  <c:v>address213</c:v>
                </c:pt>
                <c:pt idx="62">
                  <c:v>address50</c:v>
                </c:pt>
                <c:pt idx="63">
                  <c:v>address120</c:v>
                </c:pt>
                <c:pt idx="64">
                  <c:v>address340</c:v>
                </c:pt>
                <c:pt idx="65">
                  <c:v>address242</c:v>
                </c:pt>
                <c:pt idx="66">
                  <c:v>address38</c:v>
                </c:pt>
                <c:pt idx="67">
                  <c:v>address396</c:v>
                </c:pt>
                <c:pt idx="68">
                  <c:v>address312</c:v>
                </c:pt>
                <c:pt idx="69">
                  <c:v>address89</c:v>
                </c:pt>
                <c:pt idx="70">
                  <c:v>address73</c:v>
                </c:pt>
                <c:pt idx="71">
                  <c:v>address386</c:v>
                </c:pt>
                <c:pt idx="72">
                  <c:v>address156</c:v>
                </c:pt>
                <c:pt idx="73">
                  <c:v>address360</c:v>
                </c:pt>
                <c:pt idx="74">
                  <c:v>address374</c:v>
                </c:pt>
                <c:pt idx="75">
                  <c:v>address146</c:v>
                </c:pt>
                <c:pt idx="76">
                  <c:v>address427</c:v>
                </c:pt>
                <c:pt idx="77">
                  <c:v>address109</c:v>
                </c:pt>
                <c:pt idx="78">
                  <c:v>address172</c:v>
                </c:pt>
                <c:pt idx="79">
                  <c:v>address368</c:v>
                </c:pt>
                <c:pt idx="80">
                  <c:v>address473</c:v>
                </c:pt>
                <c:pt idx="81">
                  <c:v>address55</c:v>
                </c:pt>
                <c:pt idx="82">
                  <c:v>address118</c:v>
                </c:pt>
                <c:pt idx="83">
                  <c:v>address339</c:v>
                </c:pt>
                <c:pt idx="84">
                  <c:v>address384</c:v>
                </c:pt>
                <c:pt idx="85">
                  <c:v>address296</c:v>
                </c:pt>
                <c:pt idx="86">
                  <c:v>address462</c:v>
                </c:pt>
                <c:pt idx="87">
                  <c:v>address367</c:v>
                </c:pt>
                <c:pt idx="88">
                  <c:v>address488</c:v>
                </c:pt>
                <c:pt idx="89">
                  <c:v>address87</c:v>
                </c:pt>
                <c:pt idx="90">
                  <c:v>address77</c:v>
                </c:pt>
                <c:pt idx="91">
                  <c:v>address58</c:v>
                </c:pt>
                <c:pt idx="92">
                  <c:v>address383</c:v>
                </c:pt>
                <c:pt idx="93">
                  <c:v>address464</c:v>
                </c:pt>
                <c:pt idx="94">
                  <c:v>address29</c:v>
                </c:pt>
                <c:pt idx="95">
                  <c:v>address205</c:v>
                </c:pt>
                <c:pt idx="96">
                  <c:v>address33</c:v>
                </c:pt>
                <c:pt idx="97">
                  <c:v>address159</c:v>
                </c:pt>
                <c:pt idx="98">
                  <c:v>address418</c:v>
                </c:pt>
                <c:pt idx="99">
                  <c:v>address338</c:v>
                </c:pt>
                <c:pt idx="100">
                  <c:v>address166</c:v>
                </c:pt>
                <c:pt idx="101">
                  <c:v>address394</c:v>
                </c:pt>
                <c:pt idx="102">
                  <c:v>address403</c:v>
                </c:pt>
                <c:pt idx="103">
                  <c:v>address366</c:v>
                </c:pt>
                <c:pt idx="104">
                  <c:v>address479</c:v>
                </c:pt>
                <c:pt idx="105">
                  <c:v>address371</c:v>
                </c:pt>
                <c:pt idx="106">
                  <c:v>address100</c:v>
                </c:pt>
                <c:pt idx="107">
                  <c:v>address134</c:v>
                </c:pt>
                <c:pt idx="108">
                  <c:v>address37</c:v>
                </c:pt>
                <c:pt idx="109">
                  <c:v>address92</c:v>
                </c:pt>
                <c:pt idx="110">
                  <c:v>address457</c:v>
                </c:pt>
                <c:pt idx="111">
                  <c:v>address141</c:v>
                </c:pt>
                <c:pt idx="112">
                  <c:v>address193</c:v>
                </c:pt>
                <c:pt idx="113">
                  <c:v>address264</c:v>
                </c:pt>
                <c:pt idx="114">
                  <c:v>address209</c:v>
                </c:pt>
                <c:pt idx="115">
                  <c:v>address372</c:v>
                </c:pt>
                <c:pt idx="116">
                  <c:v>address139</c:v>
                </c:pt>
                <c:pt idx="117">
                  <c:v>address35</c:v>
                </c:pt>
                <c:pt idx="118">
                  <c:v>address438</c:v>
                </c:pt>
                <c:pt idx="119">
                  <c:v>address282</c:v>
                </c:pt>
                <c:pt idx="120">
                  <c:v>address91</c:v>
                </c:pt>
                <c:pt idx="121">
                  <c:v>address407</c:v>
                </c:pt>
                <c:pt idx="122">
                  <c:v>address305</c:v>
                </c:pt>
                <c:pt idx="123">
                  <c:v>address229</c:v>
                </c:pt>
                <c:pt idx="124">
                  <c:v>address151</c:v>
                </c:pt>
                <c:pt idx="125">
                  <c:v>address458</c:v>
                </c:pt>
                <c:pt idx="126">
                  <c:v>address195</c:v>
                </c:pt>
                <c:pt idx="127">
                  <c:v>address28</c:v>
                </c:pt>
                <c:pt idx="128">
                  <c:v>address364</c:v>
                </c:pt>
                <c:pt idx="129">
                  <c:v>address444</c:v>
                </c:pt>
                <c:pt idx="130">
                  <c:v>address244</c:v>
                </c:pt>
                <c:pt idx="131">
                  <c:v>address222</c:v>
                </c:pt>
                <c:pt idx="132">
                  <c:v>address391</c:v>
                </c:pt>
                <c:pt idx="133">
                  <c:v>address459</c:v>
                </c:pt>
                <c:pt idx="134">
                  <c:v>address262</c:v>
                </c:pt>
                <c:pt idx="135">
                  <c:v>address436</c:v>
                </c:pt>
                <c:pt idx="136">
                  <c:v>address112</c:v>
                </c:pt>
                <c:pt idx="137">
                  <c:v>address41</c:v>
                </c:pt>
                <c:pt idx="138">
                  <c:v>address281</c:v>
                </c:pt>
                <c:pt idx="139">
                  <c:v>address431</c:v>
                </c:pt>
                <c:pt idx="140">
                  <c:v>address230</c:v>
                </c:pt>
                <c:pt idx="141">
                  <c:v>address286</c:v>
                </c:pt>
                <c:pt idx="142">
                  <c:v>address210</c:v>
                </c:pt>
                <c:pt idx="143">
                  <c:v>address263</c:v>
                </c:pt>
                <c:pt idx="144">
                  <c:v>address126</c:v>
                </c:pt>
                <c:pt idx="145">
                  <c:v>address128</c:v>
                </c:pt>
                <c:pt idx="146">
                  <c:v>address54</c:v>
                </c:pt>
                <c:pt idx="147">
                  <c:v>address316</c:v>
                </c:pt>
                <c:pt idx="148">
                  <c:v>address409</c:v>
                </c:pt>
                <c:pt idx="149">
                  <c:v>address203</c:v>
                </c:pt>
                <c:pt idx="150">
                  <c:v>address94</c:v>
                </c:pt>
                <c:pt idx="151">
                  <c:v>address168</c:v>
                </c:pt>
                <c:pt idx="152">
                  <c:v>address439</c:v>
                </c:pt>
                <c:pt idx="153">
                  <c:v>address341</c:v>
                </c:pt>
                <c:pt idx="154">
                  <c:v>address129</c:v>
                </c:pt>
                <c:pt idx="155">
                  <c:v>address303</c:v>
                </c:pt>
                <c:pt idx="156">
                  <c:v>address471</c:v>
                </c:pt>
                <c:pt idx="157">
                  <c:v>address10</c:v>
                </c:pt>
                <c:pt idx="158">
                  <c:v>address278</c:v>
                </c:pt>
                <c:pt idx="159">
                  <c:v>address492</c:v>
                </c:pt>
                <c:pt idx="160">
                  <c:v>address7</c:v>
                </c:pt>
                <c:pt idx="161">
                  <c:v>address225</c:v>
                </c:pt>
                <c:pt idx="162">
                  <c:v>address182</c:v>
                </c:pt>
                <c:pt idx="163">
                  <c:v>address197</c:v>
                </c:pt>
                <c:pt idx="164">
                  <c:v>address404</c:v>
                </c:pt>
                <c:pt idx="165">
                  <c:v>address494</c:v>
                </c:pt>
                <c:pt idx="166">
                  <c:v>address145</c:v>
                </c:pt>
                <c:pt idx="167">
                  <c:v>address335</c:v>
                </c:pt>
                <c:pt idx="168">
                  <c:v>address114</c:v>
                </c:pt>
                <c:pt idx="169">
                  <c:v>address411</c:v>
                </c:pt>
                <c:pt idx="170">
                  <c:v>address215</c:v>
                </c:pt>
                <c:pt idx="171">
                  <c:v>address275</c:v>
                </c:pt>
                <c:pt idx="172">
                  <c:v>address178</c:v>
                </c:pt>
                <c:pt idx="173">
                  <c:v>address83</c:v>
                </c:pt>
                <c:pt idx="174">
                  <c:v>address331</c:v>
                </c:pt>
                <c:pt idx="175">
                  <c:v>address284</c:v>
                </c:pt>
                <c:pt idx="176">
                  <c:v>address43</c:v>
                </c:pt>
                <c:pt idx="177">
                  <c:v>address311</c:v>
                </c:pt>
                <c:pt idx="178">
                  <c:v>address212</c:v>
                </c:pt>
                <c:pt idx="179">
                  <c:v>address86</c:v>
                </c:pt>
                <c:pt idx="180">
                  <c:v>address154</c:v>
                </c:pt>
                <c:pt idx="181">
                  <c:v>address22</c:v>
                </c:pt>
                <c:pt idx="182">
                  <c:v>address453</c:v>
                </c:pt>
                <c:pt idx="183">
                  <c:v>address440</c:v>
                </c:pt>
                <c:pt idx="184">
                  <c:v>address402</c:v>
                </c:pt>
                <c:pt idx="185">
                  <c:v>address127</c:v>
                </c:pt>
                <c:pt idx="186">
                  <c:v>address19</c:v>
                </c:pt>
                <c:pt idx="187">
                  <c:v>address131</c:v>
                </c:pt>
                <c:pt idx="188">
                  <c:v>address482</c:v>
                </c:pt>
                <c:pt idx="189">
                  <c:v>address274</c:v>
                </c:pt>
                <c:pt idx="190">
                  <c:v>address179</c:v>
                </c:pt>
                <c:pt idx="191">
                  <c:v>address188</c:v>
                </c:pt>
                <c:pt idx="192">
                  <c:v>address196</c:v>
                </c:pt>
                <c:pt idx="193">
                  <c:v>address283</c:v>
                </c:pt>
                <c:pt idx="194">
                  <c:v>address235</c:v>
                </c:pt>
                <c:pt idx="195">
                  <c:v>address226</c:v>
                </c:pt>
                <c:pt idx="196">
                  <c:v>address233</c:v>
                </c:pt>
                <c:pt idx="197">
                  <c:v>address389</c:v>
                </c:pt>
                <c:pt idx="198">
                  <c:v>address69</c:v>
                </c:pt>
                <c:pt idx="199">
                  <c:v>address93</c:v>
                </c:pt>
                <c:pt idx="200">
                  <c:v>address238</c:v>
                </c:pt>
                <c:pt idx="201">
                  <c:v>address285</c:v>
                </c:pt>
                <c:pt idx="202">
                  <c:v>address84</c:v>
                </c:pt>
                <c:pt idx="203">
                  <c:v>address279</c:v>
                </c:pt>
                <c:pt idx="204">
                  <c:v>address308</c:v>
                </c:pt>
                <c:pt idx="205">
                  <c:v>address361</c:v>
                </c:pt>
                <c:pt idx="206">
                  <c:v>address251</c:v>
                </c:pt>
                <c:pt idx="207">
                  <c:v>address435</c:v>
                </c:pt>
                <c:pt idx="208">
                  <c:v>address12</c:v>
                </c:pt>
                <c:pt idx="209">
                  <c:v>address363</c:v>
                </c:pt>
                <c:pt idx="210">
                  <c:v>address309</c:v>
                </c:pt>
                <c:pt idx="211">
                  <c:v>address30</c:v>
                </c:pt>
                <c:pt idx="212">
                  <c:v>address266</c:v>
                </c:pt>
                <c:pt idx="213">
                  <c:v>address15</c:v>
                </c:pt>
                <c:pt idx="214">
                  <c:v>address62</c:v>
                </c:pt>
                <c:pt idx="215">
                  <c:v>address373</c:v>
                </c:pt>
                <c:pt idx="216">
                  <c:v>address40</c:v>
                </c:pt>
                <c:pt idx="217">
                  <c:v>address422</c:v>
                </c:pt>
                <c:pt idx="218">
                  <c:v>address176</c:v>
                </c:pt>
                <c:pt idx="219">
                  <c:v>address236</c:v>
                </c:pt>
                <c:pt idx="220">
                  <c:v>address18</c:v>
                </c:pt>
                <c:pt idx="221">
                  <c:v>address491</c:v>
                </c:pt>
                <c:pt idx="222">
                  <c:v>address288</c:v>
                </c:pt>
                <c:pt idx="223">
                  <c:v>address478</c:v>
                </c:pt>
                <c:pt idx="224">
                  <c:v>address319</c:v>
                </c:pt>
                <c:pt idx="225">
                  <c:v>address23</c:v>
                </c:pt>
                <c:pt idx="226">
                  <c:v>address451</c:v>
                </c:pt>
                <c:pt idx="227">
                  <c:v>address214</c:v>
                </c:pt>
                <c:pt idx="228">
                  <c:v>address119</c:v>
                </c:pt>
                <c:pt idx="229">
                  <c:v>address388</c:v>
                </c:pt>
                <c:pt idx="230">
                  <c:v>address80</c:v>
                </c:pt>
                <c:pt idx="231">
                  <c:v>address259</c:v>
                </c:pt>
                <c:pt idx="232">
                  <c:v>address345</c:v>
                </c:pt>
                <c:pt idx="233">
                  <c:v>address237</c:v>
                </c:pt>
                <c:pt idx="234">
                  <c:v>address152</c:v>
                </c:pt>
                <c:pt idx="235">
                  <c:v>address124</c:v>
                </c:pt>
                <c:pt idx="236">
                  <c:v>address450</c:v>
                </c:pt>
                <c:pt idx="237">
                  <c:v>address348</c:v>
                </c:pt>
                <c:pt idx="238">
                  <c:v>address376</c:v>
                </c:pt>
                <c:pt idx="239">
                  <c:v>address443</c:v>
                </c:pt>
                <c:pt idx="240">
                  <c:v>address393</c:v>
                </c:pt>
                <c:pt idx="241">
                  <c:v>address252</c:v>
                </c:pt>
                <c:pt idx="242">
                  <c:v>address56</c:v>
                </c:pt>
                <c:pt idx="243">
                  <c:v>address467</c:v>
                </c:pt>
                <c:pt idx="244">
                  <c:v>address224</c:v>
                </c:pt>
                <c:pt idx="245">
                  <c:v>address48</c:v>
                </c:pt>
                <c:pt idx="246">
                  <c:v>address322</c:v>
                </c:pt>
                <c:pt idx="247">
                  <c:v>address470</c:v>
                </c:pt>
                <c:pt idx="248">
                  <c:v>address194</c:v>
                </c:pt>
                <c:pt idx="249">
                  <c:v>address97</c:v>
                </c:pt>
                <c:pt idx="250">
                  <c:v>address358</c:v>
                </c:pt>
                <c:pt idx="251">
                  <c:v>address158</c:v>
                </c:pt>
                <c:pt idx="252">
                  <c:v>address232</c:v>
                </c:pt>
                <c:pt idx="253">
                  <c:v>address355</c:v>
                </c:pt>
                <c:pt idx="254">
                  <c:v>address466</c:v>
                </c:pt>
                <c:pt idx="255">
                  <c:v>address162</c:v>
                </c:pt>
                <c:pt idx="256">
                  <c:v>address271</c:v>
                </c:pt>
                <c:pt idx="257">
                  <c:v>address144</c:v>
                </c:pt>
                <c:pt idx="258">
                  <c:v>address63</c:v>
                </c:pt>
                <c:pt idx="259">
                  <c:v>address416</c:v>
                </c:pt>
                <c:pt idx="260">
                  <c:v>address461</c:v>
                </c:pt>
                <c:pt idx="261">
                  <c:v>address332</c:v>
                </c:pt>
                <c:pt idx="262">
                  <c:v>address408</c:v>
                </c:pt>
                <c:pt idx="263">
                  <c:v>address254</c:v>
                </c:pt>
                <c:pt idx="264">
                  <c:v>address293</c:v>
                </c:pt>
                <c:pt idx="265">
                  <c:v>address135</c:v>
                </c:pt>
                <c:pt idx="266">
                  <c:v>address334</c:v>
                </c:pt>
                <c:pt idx="267">
                  <c:v>address424</c:v>
                </c:pt>
                <c:pt idx="268">
                  <c:v>address169</c:v>
                </c:pt>
                <c:pt idx="269">
                  <c:v>address496</c:v>
                </c:pt>
                <c:pt idx="270">
                  <c:v>address250</c:v>
                </c:pt>
                <c:pt idx="271">
                  <c:v>address260</c:v>
                </c:pt>
                <c:pt idx="272">
                  <c:v>address60</c:v>
                </c:pt>
                <c:pt idx="273">
                  <c:v>address257</c:v>
                </c:pt>
                <c:pt idx="274">
                  <c:v>address256</c:v>
                </c:pt>
                <c:pt idx="275">
                  <c:v>address72</c:v>
                </c:pt>
                <c:pt idx="276">
                  <c:v>address499</c:v>
                </c:pt>
                <c:pt idx="277">
                  <c:v>address189</c:v>
                </c:pt>
                <c:pt idx="278">
                  <c:v>address463</c:v>
                </c:pt>
                <c:pt idx="279">
                  <c:v>address20</c:v>
                </c:pt>
                <c:pt idx="280">
                  <c:v>address180</c:v>
                </c:pt>
                <c:pt idx="281">
                  <c:v>address132</c:v>
                </c:pt>
                <c:pt idx="282">
                  <c:v>address32</c:v>
                </c:pt>
                <c:pt idx="283">
                  <c:v>address34</c:v>
                </c:pt>
                <c:pt idx="284">
                  <c:v>address90</c:v>
                </c:pt>
                <c:pt idx="285">
                  <c:v>address472</c:v>
                </c:pt>
                <c:pt idx="286">
                  <c:v>address414</c:v>
                </c:pt>
                <c:pt idx="287">
                  <c:v>address419</c:v>
                </c:pt>
                <c:pt idx="288">
                  <c:v>address239</c:v>
                </c:pt>
                <c:pt idx="289">
                  <c:v>address130</c:v>
                </c:pt>
                <c:pt idx="290">
                  <c:v>address234</c:v>
                </c:pt>
                <c:pt idx="291">
                  <c:v>address123</c:v>
                </c:pt>
                <c:pt idx="292">
                  <c:v>address365</c:v>
                </c:pt>
                <c:pt idx="293">
                  <c:v>address71</c:v>
                </c:pt>
                <c:pt idx="294">
                  <c:v>address475</c:v>
                </c:pt>
                <c:pt idx="295">
                  <c:v>address218</c:v>
                </c:pt>
                <c:pt idx="296">
                  <c:v>address323</c:v>
                </c:pt>
                <c:pt idx="297">
                  <c:v>address160</c:v>
                </c:pt>
                <c:pt idx="298">
                  <c:v>address190</c:v>
                </c:pt>
                <c:pt idx="299">
                  <c:v>address398</c:v>
                </c:pt>
                <c:pt idx="300">
                  <c:v>address377</c:v>
                </c:pt>
                <c:pt idx="301">
                  <c:v>address140</c:v>
                </c:pt>
                <c:pt idx="302">
                  <c:v>address249</c:v>
                </c:pt>
                <c:pt idx="303">
                  <c:v>address448</c:v>
                </c:pt>
                <c:pt idx="304">
                  <c:v>address198</c:v>
                </c:pt>
                <c:pt idx="305">
                  <c:v>address498</c:v>
                </c:pt>
                <c:pt idx="306">
                  <c:v>address240</c:v>
                </c:pt>
                <c:pt idx="307">
                  <c:v>address452</c:v>
                </c:pt>
                <c:pt idx="308">
                  <c:v>address434</c:v>
                </c:pt>
                <c:pt idx="309">
                  <c:v>address167</c:v>
                </c:pt>
                <c:pt idx="310">
                  <c:v>address49</c:v>
                </c:pt>
                <c:pt idx="311">
                  <c:v>address175</c:v>
                </c:pt>
                <c:pt idx="312">
                  <c:v>address245</c:v>
                </c:pt>
                <c:pt idx="313">
                  <c:v>address16</c:v>
                </c:pt>
                <c:pt idx="314">
                  <c:v>address397</c:v>
                </c:pt>
                <c:pt idx="315">
                  <c:v>address375</c:v>
                </c:pt>
                <c:pt idx="316">
                  <c:v>address330</c:v>
                </c:pt>
                <c:pt idx="317">
                  <c:v>address227</c:v>
                </c:pt>
                <c:pt idx="318">
                  <c:v>address354</c:v>
                </c:pt>
                <c:pt idx="319">
                  <c:v>address142</c:v>
                </c:pt>
                <c:pt idx="320">
                  <c:v>address106</c:v>
                </c:pt>
                <c:pt idx="321">
                  <c:v>address487</c:v>
                </c:pt>
                <c:pt idx="322">
                  <c:v>address484</c:v>
                </c:pt>
                <c:pt idx="323">
                  <c:v>address446</c:v>
                </c:pt>
                <c:pt idx="324">
                  <c:v>address122</c:v>
                </c:pt>
                <c:pt idx="325">
                  <c:v>address337</c:v>
                </c:pt>
                <c:pt idx="326">
                  <c:v>address314</c:v>
                </c:pt>
                <c:pt idx="327">
                  <c:v>address199</c:v>
                </c:pt>
                <c:pt idx="328">
                  <c:v>address324</c:v>
                </c:pt>
                <c:pt idx="329">
                  <c:v>address267</c:v>
                </c:pt>
                <c:pt idx="330">
                  <c:v>address413</c:v>
                </c:pt>
                <c:pt idx="331">
                  <c:v>address42</c:v>
                </c:pt>
                <c:pt idx="332">
                  <c:v>address381</c:v>
                </c:pt>
                <c:pt idx="333">
                  <c:v>address342</c:v>
                </c:pt>
                <c:pt idx="334">
                  <c:v>address113</c:v>
                </c:pt>
                <c:pt idx="335">
                  <c:v>address430</c:v>
                </c:pt>
                <c:pt idx="336">
                  <c:v>address441</c:v>
                </c:pt>
                <c:pt idx="337">
                  <c:v>address410</c:v>
                </c:pt>
                <c:pt idx="338">
                  <c:v>address412</c:v>
                </c:pt>
                <c:pt idx="339">
                  <c:v>address216</c:v>
                </c:pt>
                <c:pt idx="340">
                  <c:v>address495</c:v>
                </c:pt>
                <c:pt idx="341">
                  <c:v>address417</c:v>
                </c:pt>
                <c:pt idx="342">
                  <c:v>address149</c:v>
                </c:pt>
                <c:pt idx="343">
                  <c:v>address46</c:v>
                </c:pt>
                <c:pt idx="344">
                  <c:v>address276</c:v>
                </c:pt>
                <c:pt idx="345">
                  <c:v>address116</c:v>
                </c:pt>
                <c:pt idx="346">
                  <c:v>address385</c:v>
                </c:pt>
                <c:pt idx="347">
                  <c:v>address177</c:v>
                </c:pt>
                <c:pt idx="348">
                  <c:v>address327</c:v>
                </c:pt>
                <c:pt idx="349">
                  <c:v>address243</c:v>
                </c:pt>
                <c:pt idx="350">
                  <c:v>address317</c:v>
                </c:pt>
                <c:pt idx="351">
                  <c:v>address387</c:v>
                </c:pt>
                <c:pt idx="352">
                  <c:v>address370</c:v>
                </c:pt>
                <c:pt idx="353">
                  <c:v>address460</c:v>
                </c:pt>
                <c:pt idx="354">
                  <c:v>address187</c:v>
                </c:pt>
                <c:pt idx="355">
                  <c:v>address5</c:v>
                </c:pt>
                <c:pt idx="356">
                  <c:v>address101</c:v>
                </c:pt>
                <c:pt idx="357">
                  <c:v>address104</c:v>
                </c:pt>
                <c:pt idx="358">
                  <c:v>address82</c:v>
                </c:pt>
                <c:pt idx="359">
                  <c:v>address11</c:v>
                </c:pt>
                <c:pt idx="360">
                  <c:v>address421</c:v>
                </c:pt>
                <c:pt idx="361">
                  <c:v>address220</c:v>
                </c:pt>
                <c:pt idx="362">
                  <c:v>address356</c:v>
                </c:pt>
                <c:pt idx="363">
                  <c:v>address186</c:v>
                </c:pt>
                <c:pt idx="364">
                  <c:v>address477</c:v>
                </c:pt>
                <c:pt idx="365">
                  <c:v>address392</c:v>
                </c:pt>
                <c:pt idx="366">
                  <c:v>address99</c:v>
                </c:pt>
                <c:pt idx="367">
                  <c:v>address253</c:v>
                </c:pt>
                <c:pt idx="368">
                  <c:v>address449</c:v>
                </c:pt>
                <c:pt idx="369">
                  <c:v>address204</c:v>
                </c:pt>
                <c:pt idx="370">
                  <c:v>address425</c:v>
                </c:pt>
                <c:pt idx="371">
                  <c:v>address344</c:v>
                </c:pt>
                <c:pt idx="372">
                  <c:v>address133</c:v>
                </c:pt>
                <c:pt idx="373">
                  <c:v>address183</c:v>
                </c:pt>
                <c:pt idx="374">
                  <c:v>address289</c:v>
                </c:pt>
                <c:pt idx="375">
                  <c:v>address147</c:v>
                </c:pt>
                <c:pt idx="376">
                  <c:v>address357</c:v>
                </c:pt>
                <c:pt idx="377">
                  <c:v>address65</c:v>
                </c:pt>
                <c:pt idx="378">
                  <c:v>address74</c:v>
                </c:pt>
                <c:pt idx="379">
                  <c:v>address247</c:v>
                </c:pt>
                <c:pt idx="380">
                  <c:v>address137</c:v>
                </c:pt>
                <c:pt idx="381">
                  <c:v>address108</c:v>
                </c:pt>
                <c:pt idx="382">
                  <c:v>address468</c:v>
                </c:pt>
                <c:pt idx="383">
                  <c:v>address36</c:v>
                </c:pt>
                <c:pt idx="384">
                  <c:v>address273</c:v>
                </c:pt>
                <c:pt idx="385">
                  <c:v>address433</c:v>
                </c:pt>
                <c:pt idx="386">
                  <c:v>address185</c:v>
                </c:pt>
                <c:pt idx="387">
                  <c:v>address165</c:v>
                </c:pt>
                <c:pt idx="388">
                  <c:v>address287</c:v>
                </c:pt>
                <c:pt idx="389">
                  <c:v>address105</c:v>
                </c:pt>
                <c:pt idx="390">
                  <c:v>address21</c:v>
                </c:pt>
                <c:pt idx="391">
                  <c:v>address206</c:v>
                </c:pt>
                <c:pt idx="392">
                  <c:v>address476</c:v>
                </c:pt>
                <c:pt idx="393">
                  <c:v>address307</c:v>
                </c:pt>
                <c:pt idx="394">
                  <c:v>address14</c:v>
                </c:pt>
                <c:pt idx="395">
                  <c:v>address181</c:v>
                </c:pt>
                <c:pt idx="396">
                  <c:v>address3</c:v>
                </c:pt>
                <c:pt idx="397">
                  <c:v>address57</c:v>
                </c:pt>
                <c:pt idx="398">
                  <c:v>address164</c:v>
                </c:pt>
                <c:pt idx="399">
                  <c:v>address217</c:v>
                </c:pt>
                <c:pt idx="400">
                  <c:v>address184</c:v>
                </c:pt>
                <c:pt idx="401">
                  <c:v>address207</c:v>
                </c:pt>
                <c:pt idx="402">
                  <c:v>address157</c:v>
                </c:pt>
                <c:pt idx="403">
                  <c:v>address325</c:v>
                </c:pt>
                <c:pt idx="404">
                  <c:v>address346</c:v>
                </c:pt>
                <c:pt idx="405">
                  <c:v>address297</c:v>
                </c:pt>
                <c:pt idx="406">
                  <c:v>address136</c:v>
                </c:pt>
                <c:pt idx="407">
                  <c:v>address223</c:v>
                </c:pt>
                <c:pt idx="408">
                  <c:v>address192</c:v>
                </c:pt>
                <c:pt idx="409">
                  <c:v>address493</c:v>
                </c:pt>
                <c:pt idx="410">
                  <c:v>address68</c:v>
                </c:pt>
                <c:pt idx="411">
                  <c:v>address78</c:v>
                </c:pt>
                <c:pt idx="412">
                  <c:v>address321</c:v>
                </c:pt>
                <c:pt idx="413">
                  <c:v>address426</c:v>
                </c:pt>
                <c:pt idx="414">
                  <c:v>address382</c:v>
                </c:pt>
                <c:pt idx="415">
                  <c:v>address88</c:v>
                </c:pt>
                <c:pt idx="416">
                  <c:v>address191</c:v>
                </c:pt>
                <c:pt idx="417">
                  <c:v>address298</c:v>
                </c:pt>
                <c:pt idx="418">
                  <c:v>address103</c:v>
                </c:pt>
                <c:pt idx="419">
                  <c:v>address349</c:v>
                </c:pt>
                <c:pt idx="420">
                  <c:v>address26</c:v>
                </c:pt>
                <c:pt idx="421">
                  <c:v>address304</c:v>
                </c:pt>
                <c:pt idx="422">
                  <c:v>address454</c:v>
                </c:pt>
                <c:pt idx="423">
                  <c:v>address351</c:v>
                </c:pt>
                <c:pt idx="424">
                  <c:v>address483</c:v>
                </c:pt>
                <c:pt idx="425">
                  <c:v>address300</c:v>
                </c:pt>
                <c:pt idx="426">
                  <c:v>address390</c:v>
                </c:pt>
                <c:pt idx="427">
                  <c:v>address51</c:v>
                </c:pt>
                <c:pt idx="428">
                  <c:v>address359</c:v>
                </c:pt>
                <c:pt idx="429">
                  <c:v>address399</c:v>
                </c:pt>
                <c:pt idx="430">
                  <c:v>address302</c:v>
                </c:pt>
                <c:pt idx="431">
                  <c:v>address45</c:v>
                </c:pt>
                <c:pt idx="432">
                  <c:v>address295</c:v>
                </c:pt>
                <c:pt idx="433">
                  <c:v>address27</c:v>
                </c:pt>
                <c:pt idx="434">
                  <c:v>address241</c:v>
                </c:pt>
                <c:pt idx="435">
                  <c:v>address306</c:v>
                </c:pt>
                <c:pt idx="436">
                  <c:v>address117</c:v>
                </c:pt>
                <c:pt idx="437">
                  <c:v>address163</c:v>
                </c:pt>
                <c:pt idx="438">
                  <c:v>address362</c:v>
                </c:pt>
                <c:pt idx="439">
                  <c:v>address352</c:v>
                </c:pt>
                <c:pt idx="440">
                  <c:v>address85</c:v>
                </c:pt>
                <c:pt idx="441">
                  <c:v>address490</c:v>
                </c:pt>
                <c:pt idx="442">
                  <c:v>address138</c:v>
                </c:pt>
                <c:pt idx="443">
                  <c:v>address248</c:v>
                </c:pt>
                <c:pt idx="444">
                  <c:v>address24</c:v>
                </c:pt>
                <c:pt idx="445">
                  <c:v>address59</c:v>
                </c:pt>
                <c:pt idx="446">
                  <c:v>address95</c:v>
                </c:pt>
                <c:pt idx="447">
                  <c:v>address485</c:v>
                </c:pt>
                <c:pt idx="448">
                  <c:v>address329</c:v>
                </c:pt>
                <c:pt idx="449">
                  <c:v>address1</c:v>
                </c:pt>
                <c:pt idx="450">
                  <c:v>address442</c:v>
                </c:pt>
                <c:pt idx="451">
                  <c:v>address143</c:v>
                </c:pt>
                <c:pt idx="452">
                  <c:v>address246</c:v>
                </c:pt>
                <c:pt idx="453">
                  <c:v>address328</c:v>
                </c:pt>
                <c:pt idx="454">
                  <c:v>address96</c:v>
                </c:pt>
                <c:pt idx="455">
                  <c:v>address231</c:v>
                </c:pt>
                <c:pt idx="456">
                  <c:v>address445</c:v>
                </c:pt>
                <c:pt idx="457">
                  <c:v>address415</c:v>
                </c:pt>
                <c:pt idx="458">
                  <c:v>address228</c:v>
                </c:pt>
                <c:pt idx="459">
                  <c:v>address333</c:v>
                </c:pt>
                <c:pt idx="460">
                  <c:v>address170</c:v>
                </c:pt>
                <c:pt idx="461">
                  <c:v>address2</c:v>
                </c:pt>
                <c:pt idx="462">
                  <c:v>address219</c:v>
                </c:pt>
                <c:pt idx="463">
                  <c:v>address171</c:v>
                </c:pt>
                <c:pt idx="464">
                  <c:v>address432</c:v>
                </c:pt>
                <c:pt idx="465">
                  <c:v>address125</c:v>
                </c:pt>
                <c:pt idx="466">
                  <c:v>address469</c:v>
                </c:pt>
                <c:pt idx="467">
                  <c:v>address39</c:v>
                </c:pt>
                <c:pt idx="468">
                  <c:v>address70</c:v>
                </c:pt>
                <c:pt idx="469">
                  <c:v>address161</c:v>
                </c:pt>
                <c:pt idx="470">
                  <c:v>address211</c:v>
                </c:pt>
                <c:pt idx="471">
                  <c:v>address174</c:v>
                </c:pt>
                <c:pt idx="472">
                  <c:v>address155</c:v>
                </c:pt>
                <c:pt idx="473">
                  <c:v>address313</c:v>
                </c:pt>
                <c:pt idx="474">
                  <c:v>address255</c:v>
                </c:pt>
                <c:pt idx="475">
                  <c:v>address44</c:v>
                </c:pt>
                <c:pt idx="476">
                  <c:v>address76</c:v>
                </c:pt>
                <c:pt idx="477">
                  <c:v>address299</c:v>
                </c:pt>
                <c:pt idx="478">
                  <c:v>address173</c:v>
                </c:pt>
                <c:pt idx="479">
                  <c:v>address489</c:v>
                </c:pt>
                <c:pt idx="480">
                  <c:v>address268</c:v>
                </c:pt>
                <c:pt idx="481">
                  <c:v>address428</c:v>
                </c:pt>
                <c:pt idx="482">
                  <c:v>address150</c:v>
                </c:pt>
                <c:pt idx="483">
                  <c:v>address79</c:v>
                </c:pt>
                <c:pt idx="484">
                  <c:v>address301</c:v>
                </c:pt>
                <c:pt idx="485">
                  <c:v>address258</c:v>
                </c:pt>
                <c:pt idx="486">
                  <c:v>address53</c:v>
                </c:pt>
                <c:pt idx="487">
                  <c:v>address310</c:v>
                </c:pt>
                <c:pt idx="488">
                  <c:v>address420</c:v>
                </c:pt>
                <c:pt idx="489">
                  <c:v>address110</c:v>
                </c:pt>
                <c:pt idx="490">
                  <c:v>address47</c:v>
                </c:pt>
                <c:pt idx="491">
                  <c:v>address336</c:v>
                </c:pt>
                <c:pt idx="492">
                  <c:v>address67</c:v>
                </c:pt>
                <c:pt idx="493">
                  <c:v>address52</c:v>
                </c:pt>
                <c:pt idx="494">
                  <c:v>address292</c:v>
                </c:pt>
                <c:pt idx="495">
                  <c:v>address400</c:v>
                </c:pt>
                <c:pt idx="496">
                  <c:v>address13</c:v>
                </c:pt>
                <c:pt idx="497">
                  <c:v>address455</c:v>
                </c:pt>
                <c:pt idx="498">
                  <c:v>address25</c:v>
                </c:pt>
              </c:strCache>
            </c:strRef>
          </c:cat>
          <c:val>
            <c:numRef>
              <c:f>'Mock-up'!$G$2:$G$500</c:f>
              <c:numCache>
                <c:formatCode>0.0000%</c:formatCode>
                <c:ptCount val="499"/>
                <c:pt idx="0">
                  <c:v>7.2089299439225105E-5</c:v>
                </c:pt>
                <c:pt idx="1">
                  <c:v>7.3235362467619842E-5</c:v>
                </c:pt>
                <c:pt idx="2">
                  <c:v>7.4399301000976535E-5</c:v>
                </c:pt>
                <c:pt idx="3">
                  <c:v>7.5581382819794833E-5</c:v>
                </c:pt>
                <c:pt idx="4">
                  <c:v>7.6781879362886892E-5</c:v>
                </c:pt>
                <c:pt idx="5">
                  <c:v>7.8001065765918293E-5</c:v>
                </c:pt>
                <c:pt idx="6">
                  <c:v>7.9239220899964287E-5</c:v>
                </c:pt>
                <c:pt idx="7">
                  <c:v>8.049662741006609E-5</c:v>
                </c:pt>
                <c:pt idx="8">
                  <c:v>8.1773571753769226E-5</c:v>
                </c:pt>
                <c:pt idx="9">
                  <c:v>8.3070344239626431E-5</c:v>
                </c:pt>
                <c:pt idx="10">
                  <c:v>8.4387239065646392E-5</c:v>
                </c:pt>
                <c:pt idx="11">
                  <c:v>8.5724554357669396E-5</c:v>
                </c:pt>
                <c:pt idx="12">
                  <c:v>8.7082592207649636E-5</c:v>
                </c:pt>
                <c:pt idx="13">
                  <c:v>8.8461658711823157E-5</c:v>
                </c:pt>
                <c:pt idx="14">
                  <c:v>8.9862064008740624E-5</c:v>
                </c:pt>
                <c:pt idx="15">
                  <c:v>9.128412231714185E-5</c:v>
                </c:pt>
                <c:pt idx="16">
                  <c:v>9.2728151973649211E-5</c:v>
                </c:pt>
                <c:pt idx="17">
                  <c:v>9.4194475470256035E-5</c:v>
                </c:pt>
                <c:pt idx="18">
                  <c:v>9.5683419491584805E-5</c:v>
                </c:pt>
                <c:pt idx="19">
                  <c:v>9.7195314951889689E-5</c:v>
                </c:pt>
                <c:pt idx="20">
                  <c:v>9.8730497031776696E-5</c:v>
                </c:pt>
                <c:pt idx="21">
                  <c:v>1.0028930521461349E-4</c:v>
                </c:pt>
                <c:pt idx="22">
                  <c:v>1.0187208332260107E-4</c:v>
                </c:pt>
                <c:pt idx="23">
                  <c:v>1.0347917955247719E-4</c:v>
                </c:pt>
                <c:pt idx="24">
                  <c:v>1.0511094651082137E-4</c:v>
                </c:pt>
                <c:pt idx="25">
                  <c:v>1.0676774124892982E-4</c:v>
                </c:pt>
                <c:pt idx="26">
                  <c:v>1.0844992529722799E-4</c:v>
                </c:pt>
                <c:pt idx="27">
                  <c:v>1.1015786469918719E-4</c:v>
                </c:pt>
                <c:pt idx="28">
                  <c:v>1.1189193004471025E-4</c:v>
                </c:pt>
                <c:pt idx="29">
                  <c:v>1.1365249650295114E-4</c:v>
                </c:pt>
                <c:pt idx="30">
                  <c:v>1.1543994385453128E-4</c:v>
                </c:pt>
                <c:pt idx="31">
                  <c:v>1.1725465652311476E-4</c:v>
                </c:pt>
                <c:pt idx="32">
                  <c:v>1.1909794807450457E-4</c:v>
                </c:pt>
                <c:pt idx="33">
                  <c:v>1.2096837744113953E-4</c:v>
                </c:pt>
                <c:pt idx="34">
                  <c:v>1.2286725375898982E-4</c:v>
                </c:pt>
                <c:pt idx="35">
                  <c:v>1.2479498032780525E-4</c:v>
                </c:pt>
                <c:pt idx="36">
                  <c:v>1.2675196523724111E-4</c:v>
                </c:pt>
                <c:pt idx="37">
                  <c:v>1.287386213937233E-4</c:v>
                </c:pt>
                <c:pt idx="38">
                  <c:v>1.3075536654637372E-4</c:v>
                </c:pt>
                <c:pt idx="39">
                  <c:v>1.3280262331194669E-4</c:v>
                </c:pt>
                <c:pt idx="40">
                  <c:v>1.3488081919872959E-4</c:v>
                </c:pt>
                <c:pt idx="41">
                  <c:v>1.369903866293553E-4</c:v>
                </c:pt>
                <c:pt idx="42">
                  <c:v>1.391317629624761E-4</c:v>
                </c:pt>
                <c:pt idx="43">
                  <c:v>1.413053905132454E-4</c:v>
                </c:pt>
                <c:pt idx="44">
                  <c:v>1.4351171657255244E-4</c:v>
                </c:pt>
                <c:pt idx="45">
                  <c:v>1.4575119342495521E-4</c:v>
                </c:pt>
                <c:pt idx="46">
                  <c:v>1.4802427836525336E-4</c:v>
                </c:pt>
                <c:pt idx="47">
                  <c:v>1.503314337136426E-4</c:v>
                </c:pt>
                <c:pt idx="48">
                  <c:v>1.5267312682939088E-4</c:v>
                </c:pt>
                <c:pt idx="49">
                  <c:v>1.5504983012297433E-4</c:v>
                </c:pt>
                <c:pt idx="50">
                  <c:v>1.5746202106661029E-4</c:v>
                </c:pt>
                <c:pt idx="51">
                  <c:v>1.5991018220312244E-4</c:v>
                </c:pt>
                <c:pt idx="52">
                  <c:v>1.6239480115307311E-4</c:v>
                </c:pt>
                <c:pt idx="53">
                  <c:v>1.6491637062009324E-4</c:v>
                </c:pt>
                <c:pt idx="54">
                  <c:v>1.6747538839434364E-4</c:v>
                </c:pt>
                <c:pt idx="55">
                  <c:v>1.7007235735403518E-4</c:v>
                </c:pt>
                <c:pt idx="56">
                  <c:v>1.7270778546493682E-4</c:v>
                </c:pt>
                <c:pt idx="57">
                  <c:v>1.7538218577779744E-4</c:v>
                </c:pt>
                <c:pt idx="58">
                  <c:v>1.7809607642360736E-4</c:v>
                </c:pt>
                <c:pt idx="59">
                  <c:v>1.8084998060662212E-4</c:v>
                </c:pt>
                <c:pt idx="60">
                  <c:v>1.8364442659507156E-4</c:v>
                </c:pt>
                <c:pt idx="61">
                  <c:v>1.8647994770947351E-4</c:v>
                </c:pt>
                <c:pt idx="62">
                  <c:v>1.8935708230847264E-4</c:v>
                </c:pt>
                <c:pt idx="63">
                  <c:v>1.922778381958797E-4</c:v>
                </c:pt>
                <c:pt idx="64">
                  <c:v>1.9523985631127348E-4</c:v>
                </c:pt>
                <c:pt idx="65">
                  <c:v>1.9824513331228468E-4</c:v>
                </c:pt>
                <c:pt idx="66">
                  <c:v>2.0129422751848455E-4</c:v>
                </c:pt>
                <c:pt idx="67">
                  <c:v>2.043877021766804E-4</c:v>
                </c:pt>
                <c:pt idx="68">
                  <c:v>2.0752612543011823E-4</c:v>
                </c:pt>
                <c:pt idx="69">
                  <c:v>2.1071007028460289E-4</c:v>
                </c:pt>
                <c:pt idx="70">
                  <c:v>2.1394011457144329E-4</c:v>
                </c:pt>
                <c:pt idx="71">
                  <c:v>2.1721684090713025E-4</c:v>
                </c:pt>
                <c:pt idx="72">
                  <c:v>2.2054083664965041E-4</c:v>
                </c:pt>
                <c:pt idx="73">
                  <c:v>2.2391269385134191E-4</c:v>
                </c:pt>
                <c:pt idx="74">
                  <c:v>2.2733300920819408E-4</c:v>
                </c:pt>
                <c:pt idx="75">
                  <c:v>2.3080238400549277E-4</c:v>
                </c:pt>
                <c:pt idx="76">
                  <c:v>2.3432142405971151E-4</c:v>
                </c:pt>
                <c:pt idx="77">
                  <c:v>2.3789073965655024E-4</c:v>
                </c:pt>
                <c:pt idx="78">
                  <c:v>2.4151094548501624E-4</c:v>
                </c:pt>
                <c:pt idx="79">
                  <c:v>2.4518266056744974E-4</c:v>
                </c:pt>
                <c:pt idx="80">
                  <c:v>2.4890650818538794E-4</c:v>
                </c:pt>
                <c:pt idx="81">
                  <c:v>2.5268311580116436E-4</c:v>
                </c:pt>
                <c:pt idx="82">
                  <c:v>2.5651311497513991E-4</c:v>
                </c:pt>
                <c:pt idx="83">
                  <c:v>2.6039714127845941E-4</c:v>
                </c:pt>
                <c:pt idx="84">
                  <c:v>2.6433583420122891E-4</c:v>
                </c:pt>
                <c:pt idx="85">
                  <c:v>2.6832983705600663E-4</c:v>
                </c:pt>
                <c:pt idx="86">
                  <c:v>2.7237979687650272E-4</c:v>
                </c:pt>
                <c:pt idx="87">
                  <c:v>2.7648636431137994E-4</c:v>
                </c:pt>
                <c:pt idx="88">
                  <c:v>2.8065019351304968E-4</c:v>
                </c:pt>
                <c:pt idx="89">
                  <c:v>2.8487194202135525E-4</c:v>
                </c:pt>
                <c:pt idx="90">
                  <c:v>2.8915227064203785E-4</c:v>
                </c:pt>
                <c:pt idx="91">
                  <c:v>2.934918433198772E-4</c:v>
                </c:pt>
                <c:pt idx="92">
                  <c:v>2.9789132700640221E-4</c:v>
                </c:pt>
                <c:pt idx="93">
                  <c:v>3.0235139152206538E-4</c:v>
                </c:pt>
                <c:pt idx="94">
                  <c:v>3.0687497643709693E-4</c:v>
                </c:pt>
                <c:pt idx="95">
                  <c:v>3.1145825383450373E-4</c:v>
                </c:pt>
                <c:pt idx="96">
                  <c:v>3.161041376104688E-4</c:v>
                </c:pt>
                <c:pt idx="97">
                  <c:v>3.2081330756961385E-4</c:v>
                </c:pt>
                <c:pt idx="98">
                  <c:v>3.2558644560960769E-4</c:v>
                </c:pt>
                <c:pt idx="99">
                  <c:v>3.3042423554796135E-4</c:v>
                </c:pt>
                <c:pt idx="100">
                  <c:v>3.3532736294257807E-4</c:v>
                </c:pt>
                <c:pt idx="101">
                  <c:v>3.4029651490596305E-4</c:v>
                </c:pt>
                <c:pt idx="102">
                  <c:v>3.4533237991300102E-4</c:v>
                </c:pt>
                <c:pt idx="103">
                  <c:v>3.5043564760220847E-4</c:v>
                </c:pt>
                <c:pt idx="104">
                  <c:v>3.5560700857037469E-4</c:v>
                </c:pt>
                <c:pt idx="105">
                  <c:v>3.608471541605054E-4</c:v>
                </c:pt>
                <c:pt idx="106">
                  <c:v>3.6615677624298457E-4</c:v>
                </c:pt>
                <c:pt idx="107">
                  <c:v>3.7153656698987812E-4</c:v>
                </c:pt>
                <c:pt idx="108">
                  <c:v>3.7698721864230176E-4</c:v>
                </c:pt>
                <c:pt idx="109">
                  <c:v>3.8250942327078063E-4</c:v>
                </c:pt>
                <c:pt idx="110">
                  <c:v>3.881038725285332E-4</c:v>
                </c:pt>
                <c:pt idx="111">
                  <c:v>3.9377125739761555E-4</c:v>
                </c:pt>
                <c:pt idx="112">
                  <c:v>3.9951226792786515E-4</c:v>
                </c:pt>
                <c:pt idx="113">
                  <c:v>4.0532759296859223E-4</c:v>
                </c:pt>
                <c:pt idx="114">
                  <c:v>4.1121791989296434E-4</c:v>
                </c:pt>
                <c:pt idx="115">
                  <c:v>4.1718393431504504E-4</c:v>
                </c:pt>
                <c:pt idx="116">
                  <c:v>4.2322631979944394E-4</c:v>
                </c:pt>
                <c:pt idx="117">
                  <c:v>4.2934575756354724E-4</c:v>
                </c:pt>
                <c:pt idx="118">
                  <c:v>4.3554292617230148E-4</c:v>
                </c:pt>
                <c:pt idx="119">
                  <c:v>4.4181850122553104E-4</c:v>
                </c:pt>
                <c:pt idx="120">
                  <c:v>4.4817315503777418E-4</c:v>
                </c:pt>
                <c:pt idx="121">
                  <c:v>4.5460755631063508E-4</c:v>
                </c:pt>
                <c:pt idx="122">
                  <c:v>4.6112236979765014E-4</c:v>
                </c:pt>
                <c:pt idx="123">
                  <c:v>4.6771825596167872E-4</c:v>
                </c:pt>
                <c:pt idx="124">
                  <c:v>4.7439587062483672E-4</c:v>
                </c:pt>
                <c:pt idx="125">
                  <c:v>4.8115925177232276E-4</c:v>
                </c:pt>
                <c:pt idx="126">
                  <c:v>4.8800231204909053E-4</c:v>
                </c:pt>
                <c:pt idx="127">
                  <c:v>4.9492903715203759E-4</c:v>
                </c:pt>
                <c:pt idx="128">
                  <c:v>5.0194006068842855E-4</c:v>
                </c:pt>
                <c:pt idx="129">
                  <c:v>5.09036009763605E-4</c:v>
                </c:pt>
                <c:pt idx="130">
                  <c:v>5.1621750458702887E-4</c:v>
                </c:pt>
                <c:pt idx="131">
                  <c:v>5.2348515807124638E-4</c:v>
                </c:pt>
                <c:pt idx="132">
                  <c:v>5.308395754238626E-4</c:v>
                </c:pt>
                <c:pt idx="133">
                  <c:v>5.3828135373263774E-4</c:v>
                </c:pt>
                <c:pt idx="134">
                  <c:v>5.4581108154381618E-4</c:v>
                </c:pt>
                <c:pt idx="135">
                  <c:v>5.5342933843382234E-4</c:v>
                </c:pt>
                <c:pt idx="136">
                  <c:v>5.6113669457445844E-4</c:v>
                </c:pt>
                <c:pt idx="137">
                  <c:v>5.6893371029176094E-4</c:v>
                </c:pt>
                <c:pt idx="138">
                  <c:v>5.7682093561868054E-4</c:v>
                </c:pt>
                <c:pt idx="139">
                  <c:v>5.8479890984176007E-4</c:v>
                </c:pt>
                <c:pt idx="140">
                  <c:v>5.9286816104201011E-4</c:v>
                </c:pt>
                <c:pt idx="141">
                  <c:v>6.010292056301751E-4</c:v>
                </c:pt>
                <c:pt idx="142">
                  <c:v>6.0928254787662129E-4</c:v>
                </c:pt>
                <c:pt idx="143">
                  <c:v>6.1762867943606866E-4</c:v>
                </c:pt>
                <c:pt idx="144">
                  <c:v>6.2606807886741945E-4</c:v>
                </c:pt>
                <c:pt idx="145">
                  <c:v>6.3460121114894115E-4</c:v>
                </c:pt>
                <c:pt idx="146">
                  <c:v>6.432285271890804E-4</c:v>
                </c:pt>
                <c:pt idx="147">
                  <c:v>6.5195046333319569E-4</c:v>
                </c:pt>
                <c:pt idx="148">
                  <c:v>6.607674408665177E-4</c:v>
                </c:pt>
                <c:pt idx="149">
                  <c:v>6.6967986551365061E-4</c:v>
                </c:pt>
                <c:pt idx="150">
                  <c:v>6.7868812693495559E-4</c:v>
                </c:pt>
                <c:pt idx="151">
                  <c:v>6.8779259822016026E-4</c:v>
                </c:pt>
                <c:pt idx="152">
                  <c:v>6.9699363537956442E-4</c:v>
                </c:pt>
                <c:pt idx="153">
                  <c:v>7.0629157683321461E-4</c:v>
                </c:pt>
                <c:pt idx="154">
                  <c:v>7.1568674289845054E-4</c:v>
                </c:pt>
                <c:pt idx="155">
                  <c:v>7.2517943527622875E-4</c:v>
                </c:pt>
                <c:pt idx="156">
                  <c:v>7.347747370941329E-4</c:v>
                </c:pt>
                <c:pt idx="157">
                  <c:v>7.4446335906432548E-4</c:v>
                </c:pt>
                <c:pt idx="158">
                  <c:v>7.5425029572136215E-4</c:v>
                </c:pt>
                <c:pt idx="159">
                  <c:v>7.6413576914423679E-4</c:v>
                </c:pt>
                <c:pt idx="160">
                  <c:v>7.7411998022399798E-4</c:v>
                </c:pt>
                <c:pt idx="161">
                  <c:v>7.8420310815219036E-4</c:v>
                </c:pt>
                <c:pt idx="162">
                  <c:v>7.9438530991135839E-4</c:v>
                </c:pt>
                <c:pt idx="163">
                  <c:v>8.0466671976813962E-4</c:v>
                </c:pt>
                <c:pt idx="164">
                  <c:v>8.1504744876948506E-4</c:v>
                </c:pt>
                <c:pt idx="165">
                  <c:v>8.2552758424256248E-4</c:v>
                </c:pt>
                <c:pt idx="166">
                  <c:v>8.3610718929890023E-4</c:v>
                </c:pt>
                <c:pt idx="167">
                  <c:v>8.4678630234335812E-4</c:v>
                </c:pt>
                <c:pt idx="168">
                  <c:v>8.5756493658850185E-4</c:v>
                </c:pt>
                <c:pt idx="169">
                  <c:v>8.6844307957499069E-4</c:v>
                </c:pt>
                <c:pt idx="170">
                  <c:v>8.7942069269858036E-4</c:v>
                </c:pt>
                <c:pt idx="171">
                  <c:v>8.9049771074436546E-4</c:v>
                </c:pt>
                <c:pt idx="172">
                  <c:v>9.016740414288831E-4</c:v>
                </c:pt>
                <c:pt idx="173">
                  <c:v>9.1294956495072089E-4</c:v>
                </c:pt>
                <c:pt idx="174">
                  <c:v>9.2432413355026906E-4</c:v>
                </c:pt>
                <c:pt idx="175">
                  <c:v>9.357975710792692E-4</c:v>
                </c:pt>
                <c:pt idx="176">
                  <c:v>9.4736967258081124E-4</c:v>
                </c:pt>
                <c:pt idx="177">
                  <c:v>9.5904020388045005E-4</c:v>
                </c:pt>
                <c:pt idx="178">
                  <c:v>9.7080890118909295E-4</c:v>
                </c:pt>
                <c:pt idx="179">
                  <c:v>9.8267547071833878E-4</c:v>
                </c:pt>
                <c:pt idx="180">
                  <c:v>9.9463958830893202E-4</c:v>
                </c:pt>
                <c:pt idx="181">
                  <c:v>1.0067008990730048E-3</c:v>
                </c:pt>
                <c:pt idx="182">
                  <c:v>1.0188590170507751E-3</c:v>
                </c:pt>
                <c:pt idx="183">
                  <c:v>1.0311135248823782E-3</c:v>
                </c:pt>
                <c:pt idx="184">
                  <c:v>1.0434639734954862E-3</c:v>
                </c:pt>
                <c:pt idx="185">
                  <c:v>1.0559098818093895E-3</c:v>
                </c:pt>
                <c:pt idx="186">
                  <c:v>1.0684507364561947E-3</c:v>
                </c:pt>
                <c:pt idx="187">
                  <c:v>1.0810923074005029E-3</c:v>
                </c:pt>
                <c:pt idx="188">
                  <c:v>1.093821430748239E-3</c:v>
                </c:pt>
                <c:pt idx="189">
                  <c:v>1.1066437637715317E-3</c:v>
                </c:pt>
                <c:pt idx="190">
                  <c:v>1.1195586615140984E-3</c:v>
                </c:pt>
                <c:pt idx="191">
                  <c:v>1.1325654456176397E-3</c:v>
                </c:pt>
                <c:pt idx="192">
                  <c:v>1.1456634041591201E-3</c:v>
                </c:pt>
                <c:pt idx="193">
                  <c:v>1.1588517915095307E-3</c:v>
                </c:pt>
                <c:pt idx="194">
                  <c:v>1.1721298282146939E-3</c:v>
                </c:pt>
                <c:pt idx="195">
                  <c:v>1.185496700898668E-3</c:v>
                </c:pt>
                <c:pt idx="196">
                  <c:v>1.1989515621902863E-3</c:v>
                </c:pt>
                <c:pt idx="197">
                  <c:v>1.2124935306733506E-3</c:v>
                </c:pt>
                <c:pt idx="198">
                  <c:v>1.2261216908609597E-3</c:v>
                </c:pt>
                <c:pt idx="199">
                  <c:v>1.2398350931944642E-3</c:v>
                </c:pt>
                <c:pt idx="200">
                  <c:v>1.2536327540674753E-3</c:v>
                </c:pt>
                <c:pt idx="201">
                  <c:v>1.2675136558753625E-3</c:v>
                </c:pt>
                <c:pt idx="202">
                  <c:v>1.2814767470906315E-3</c:v>
                </c:pt>
                <c:pt idx="203">
                  <c:v>1.295520942364545E-3</c:v>
                </c:pt>
                <c:pt idx="204">
                  <c:v>1.3096451226553311E-3</c:v>
                </c:pt>
                <c:pt idx="205">
                  <c:v>1.3238481353832826E-3</c:v>
                </c:pt>
                <c:pt idx="206">
                  <c:v>1.3381287946130211E-3</c:v>
                </c:pt>
                <c:pt idx="207">
                  <c:v>1.3524858812631721E-3</c:v>
                </c:pt>
                <c:pt idx="208">
                  <c:v>1.3669181433436585E-3</c:v>
                </c:pt>
                <c:pt idx="209">
                  <c:v>1.3814242962207806E-3</c:v>
                </c:pt>
                <c:pt idx="210">
                  <c:v>1.3960030229102271E-3</c:v>
                </c:pt>
                <c:pt idx="211">
                  <c:v>1.4106529743981126E-3</c:v>
                </c:pt>
                <c:pt idx="212">
                  <c:v>1.4253727699901065E-3</c:v>
                </c:pt>
                <c:pt idx="213">
                  <c:v>1.4401609976886689E-3</c:v>
                </c:pt>
                <c:pt idx="214">
                  <c:v>1.4550162145983924E-3</c:v>
                </c:pt>
                <c:pt idx="215">
                  <c:v>1.4699369473593759E-3</c:v>
                </c:pt>
                <c:pt idx="216">
                  <c:v>1.4849216926085442E-3</c:v>
                </c:pt>
                <c:pt idx="217">
                  <c:v>1.4999689174687747E-3</c:v>
                </c:pt>
                <c:pt idx="218">
                  <c:v>1.5150845989543259E-3</c:v>
                </c:pt>
                <c:pt idx="219">
                  <c:v>1.5302520981049358E-3</c:v>
                </c:pt>
                <c:pt idx="220">
                  <c:v>1.5454773056424547E-3</c:v>
                </c:pt>
                <c:pt idx="221">
                  <c:v>1.5607585760602811E-3</c:v>
                </c:pt>
                <c:pt idx="222">
                  <c:v>1.5760942371929939E-3</c:v>
                </c:pt>
                <c:pt idx="223">
                  <c:v>1.5914825908670595E-3</c:v>
                </c:pt>
                <c:pt idx="224">
                  <c:v>1.6069219135771936E-3</c:v>
                </c:pt>
                <c:pt idx="225">
                  <c:v>1.6224104571879033E-3</c:v>
                </c:pt>
                <c:pt idx="226">
                  <c:v>1.637946449659692E-3</c:v>
                </c:pt>
                <c:pt idx="227">
                  <c:v>1.6535280957993691E-3</c:v>
                </c:pt>
                <c:pt idx="228">
                  <c:v>1.6691535780338634E-3</c:v>
                </c:pt>
                <c:pt idx="229">
                  <c:v>1.6848210572069015E-3</c:v>
                </c:pt>
                <c:pt idx="230">
                  <c:v>1.7005286733978743E-3</c:v>
                </c:pt>
                <c:pt idx="231">
                  <c:v>1.7162745467621692E-3</c:v>
                </c:pt>
                <c:pt idx="232">
                  <c:v>1.7320567783922216E-3</c:v>
                </c:pt>
                <c:pt idx="233">
                  <c:v>1.7478734511984875E-3</c:v>
                </c:pt>
                <c:pt idx="234">
                  <c:v>1.7637226308095161E-3</c:v>
                </c:pt>
                <c:pt idx="235">
                  <c:v>1.7796023664902543E-3</c:v>
                </c:pt>
                <c:pt idx="236">
                  <c:v>1.7955106920777039E-3</c:v>
                </c:pt>
                <c:pt idx="237">
                  <c:v>1.8114456269329934E-3</c:v>
                </c:pt>
                <c:pt idx="238">
                  <c:v>1.8274051769089181E-3</c:v>
                </c:pt>
                <c:pt idx="239">
                  <c:v>1.8433873353319668E-3</c:v>
                </c:pt>
                <c:pt idx="240">
                  <c:v>1.8593900839978213E-3</c:v>
                </c:pt>
                <c:pt idx="241">
                  <c:v>1.8754113941793023E-3</c:v>
                </c:pt>
                <c:pt idx="242">
                  <c:v>1.8914492276456989E-3</c:v>
                </c:pt>
                <c:pt idx="243">
                  <c:v>1.9075015376924108E-3</c:v>
                </c:pt>
                <c:pt idx="244">
                  <c:v>1.9235662701798002E-3</c:v>
                </c:pt>
                <c:pt idx="245">
                  <c:v>1.939641364580148E-3</c:v>
                </c:pt>
                <c:pt idx="246">
                  <c:v>1.9557247550315749E-3</c:v>
                </c:pt>
                <c:pt idx="247">
                  <c:v>1.9718143713977976E-3</c:v>
                </c:pt>
                <c:pt idx="248">
                  <c:v>1.9879081403325568E-3</c:v>
                </c:pt>
                <c:pt idx="249">
                  <c:v>2.0040120023796393E-3</c:v>
                </c:pt>
                <c:pt idx="250">
                  <c:v>2.020107848397758E-3</c:v>
                </c:pt>
                <c:pt idx="251">
                  <c:v>2.0362016173418444E-3</c:v>
                </c:pt>
                <c:pt idx="252">
                  <c:v>2.0522912337236046E-3</c:v>
                </c:pt>
                <c:pt idx="253">
                  <c:v>2.0683746241967733E-3</c:v>
                </c:pt>
                <c:pt idx="254">
                  <c:v>2.0844497186250552E-3</c:v>
                </c:pt>
                <c:pt idx="255">
                  <c:v>2.1005144511465549E-3</c:v>
                </c:pt>
                <c:pt idx="256">
                  <c:v>2.1165667612335387E-3</c:v>
                </c:pt>
                <c:pt idx="257">
                  <c:v>2.1326045947463465E-3</c:v>
                </c:pt>
                <c:pt idx="258">
                  <c:v>2.1486259049803549E-3</c:v>
                </c:pt>
                <c:pt idx="259">
                  <c:v>2.1646286537048251E-3</c:v>
                </c:pt>
                <c:pt idx="260">
                  <c:v>2.1806108121925484E-3</c:v>
                </c:pt>
                <c:pt idx="261">
                  <c:v>2.1965703622391737E-3</c:v>
                </c:pt>
                <c:pt idx="262">
                  <c:v>2.2125052971711532E-3</c:v>
                </c:pt>
                <c:pt idx="263">
                  <c:v>2.2284136228412446E-3</c:v>
                </c:pt>
                <c:pt idx="264">
                  <c:v>2.2442933586105324E-3</c:v>
                </c:pt>
                <c:pt idx="265">
                  <c:v>2.2601425383159753E-3</c:v>
                </c:pt>
                <c:pt idx="266">
                  <c:v>2.2759592112224724E-3</c:v>
                </c:pt>
                <c:pt idx="267">
                  <c:v>2.2917414429585218E-3</c:v>
                </c:pt>
                <c:pt idx="268">
                  <c:v>2.3074873164345261E-3</c:v>
                </c:pt>
                <c:pt idx="269">
                  <c:v>2.3231949327428658E-3</c:v>
                </c:pt>
                <c:pt idx="270">
                  <c:v>2.3388624120388702E-3</c:v>
                </c:pt>
                <c:pt idx="271">
                  <c:v>2.3544878944018691E-3</c:v>
                </c:pt>
                <c:pt idx="272">
                  <c:v>2.370069540675525E-3</c:v>
                </c:pt>
                <c:pt idx="273">
                  <c:v>2.3856055332867015E-3</c:v>
                </c:pt>
                <c:pt idx="274">
                  <c:v>2.401094077042139E-3</c:v>
                </c:pt>
                <c:pt idx="275">
                  <c:v>2.4165333999022712E-3</c:v>
                </c:pt>
                <c:pt idx="276">
                  <c:v>2.431921753731533E-3</c:v>
                </c:pt>
                <c:pt idx="277">
                  <c:v>2.4472574150245642E-3</c:v>
                </c:pt>
                <c:pt idx="278">
                  <c:v>2.4625386856077535E-3</c:v>
                </c:pt>
                <c:pt idx="279">
                  <c:v>2.4777638933156038E-3</c:v>
                </c:pt>
                <c:pt idx="280">
                  <c:v>2.492931392641431E-3</c:v>
                </c:pt>
                <c:pt idx="281">
                  <c:v>2.5080470743070946E-3</c:v>
                </c:pt>
                <c:pt idx="282">
                  <c:v>2.5230942993520675E-3</c:v>
                </c:pt>
                <c:pt idx="283">
                  <c:v>2.5380790447906113E-3</c:v>
                </c:pt>
                <c:pt idx="284">
                  <c:v>2.5529997777455158E-3</c:v>
                </c:pt>
                <c:pt idx="285">
                  <c:v>2.5678549948536166E-3</c:v>
                </c:pt>
                <c:pt idx="286">
                  <c:v>2.5826432227549221E-3</c:v>
                </c:pt>
                <c:pt idx="287">
                  <c:v>2.5973630185539332E-3</c:v>
                </c:pt>
                <c:pt idx="288">
                  <c:v>2.612012970253018E-3</c:v>
                </c:pt>
                <c:pt idx="289">
                  <c:v>2.6265916971577492E-3</c:v>
                </c:pt>
                <c:pt idx="290">
                  <c:v>2.6410978502541477E-3</c:v>
                </c:pt>
                <c:pt idx="291">
                  <c:v>2.6555301125578052E-3</c:v>
                </c:pt>
                <c:pt idx="292">
                  <c:v>2.6698871994349253E-3</c:v>
                </c:pt>
                <c:pt idx="293">
                  <c:v>2.6841678588953306E-3</c:v>
                </c:pt>
                <c:pt idx="294">
                  <c:v>2.6983708718575508E-3</c:v>
                </c:pt>
                <c:pt idx="295">
                  <c:v>2.7124950523861064E-3</c:v>
                </c:pt>
                <c:pt idx="296">
                  <c:v>2.7265392479011896E-3</c:v>
                </c:pt>
                <c:pt idx="297">
                  <c:v>2.7405023393609288E-3</c:v>
                </c:pt>
                <c:pt idx="298">
                  <c:v>2.7543832414164849E-3</c:v>
                </c:pt>
                <c:pt idx="299">
                  <c:v>2.7681809025402624E-3</c:v>
                </c:pt>
                <c:pt idx="300">
                  <c:v>2.7818943051275292E-3</c:v>
                </c:pt>
                <c:pt idx="301">
                  <c:v>2.7955224655717955E-3</c:v>
                </c:pt>
                <c:pt idx="302">
                  <c:v>2.809064434314308E-3</c:v>
                </c:pt>
                <c:pt idx="303">
                  <c:v>2.8225192958680656E-3</c:v>
                </c:pt>
                <c:pt idx="304">
                  <c:v>2.8358861688167654E-3</c:v>
                </c:pt>
                <c:pt idx="305">
                  <c:v>2.8491642057891418E-3</c:v>
                </c:pt>
                <c:pt idx="306">
                  <c:v>2.8623525934091494E-3</c:v>
                </c:pt>
                <c:pt idx="307">
                  <c:v>2.8754505522225102E-3</c:v>
                </c:pt>
                <c:pt idx="308">
                  <c:v>2.8884573366001138E-3</c:v>
                </c:pt>
                <c:pt idx="309">
                  <c:v>2.9013722346188241E-3</c:v>
                </c:pt>
                <c:pt idx="310">
                  <c:v>2.9141945679202409E-3</c:v>
                </c:pt>
                <c:pt idx="311">
                  <c:v>2.9269236915479822E-3</c:v>
                </c:pt>
                <c:pt idx="312">
                  <c:v>2.9395652627742181E-3</c:v>
                </c:pt>
                <c:pt idx="313">
                  <c:v>2.9521061177044949E-3</c:v>
                </c:pt>
                <c:pt idx="314">
                  <c:v>2.9645520263034551E-3</c:v>
                </c:pt>
                <c:pt idx="315">
                  <c:v>2.9769024752031095E-3</c:v>
                </c:pt>
                <c:pt idx="316">
                  <c:v>2.9891569833226514E-3</c:v>
                </c:pt>
                <c:pt idx="317">
                  <c:v>3.0013151015896565E-3</c:v>
                </c:pt>
                <c:pt idx="318">
                  <c:v>3.0133764126441666E-3</c:v>
                </c:pt>
                <c:pt idx="319">
                  <c:v>3.0253405305263065E-3</c:v>
                </c:pt>
                <c:pt idx="320">
                  <c:v>3.0372071003481153E-3</c:v>
                </c:pt>
                <c:pt idx="321">
                  <c:v>3.048975797950246E-3</c:v>
                </c:pt>
                <c:pt idx="322">
                  <c:v>3.0606463295442068E-3</c:v>
                </c:pt>
                <c:pt idx="323">
                  <c:v>3.0722184313408171E-3</c:v>
                </c:pt>
                <c:pt idx="324">
                  <c:v>3.0836918691655411E-3</c:v>
                </c:pt>
                <c:pt idx="325">
                  <c:v>3.0950664380613854E-3</c:v>
                </c:pt>
                <c:pt idx="326">
                  <c:v>3.106341961880003E-3</c:v>
                </c:pt>
                <c:pt idx="327">
                  <c:v>3.1175182928617007E-3</c:v>
                </c:pt>
                <c:pt idx="328">
                  <c:v>3.1285953112049829E-3</c:v>
                </c:pt>
                <c:pt idx="329">
                  <c:v>3.1395729246263058E-3</c:v>
                </c:pt>
                <c:pt idx="330">
                  <c:v>3.150451067910683E-3</c:v>
                </c:pt>
                <c:pt idx="331">
                  <c:v>3.1612297024537907E-3</c:v>
                </c:pt>
                <c:pt idx="332">
                  <c:v>3.1719088157962112E-3</c:v>
                </c:pt>
                <c:pt idx="333">
                  <c:v>3.1824884211504351E-3</c:v>
                </c:pt>
                <c:pt idx="334">
                  <c:v>3.1929685569212453E-3</c:v>
                </c:pt>
                <c:pt idx="335">
                  <c:v>3.2033492862200987E-3</c:v>
                </c:pt>
                <c:pt idx="336">
                  <c:v>3.2136306963740902E-3</c:v>
                </c:pt>
                <c:pt idx="337">
                  <c:v>3.223812898430102E-3</c:v>
                </c:pt>
                <c:pt idx="338">
                  <c:v>3.233896026654701E-3</c:v>
                </c:pt>
                <c:pt idx="339">
                  <c:v>3.2438802380303652E-3</c:v>
                </c:pt>
                <c:pt idx="340">
                  <c:v>3.2537657117485737E-3</c:v>
                </c:pt>
                <c:pt idx="341">
                  <c:v>3.2635526487003108E-3</c:v>
                </c:pt>
                <c:pt idx="342">
                  <c:v>3.2732412709645079E-3</c:v>
                </c:pt>
                <c:pt idx="343">
                  <c:v>3.2828365730758055E-3</c:v>
                </c:pt>
                <c:pt idx="344">
                  <c:v>3.2923292657460138E-3</c:v>
                </c:pt>
                <c:pt idx="345">
                  <c:v>3.3017244321028047E-3</c:v>
                </c:pt>
                <c:pt idx="346">
                  <c:v>3.3110223738470781E-3</c:v>
                </c:pt>
                <c:pt idx="347">
                  <c:v>3.3202234112961202E-3</c:v>
                </c:pt>
                <c:pt idx="348">
                  <c:v>3.3293278828699221E-3</c:v>
                </c:pt>
                <c:pt idx="349">
                  <c:v>3.3383361445787326E-3</c:v>
                </c:pt>
                <c:pt idx="350">
                  <c:v>3.3472485695122288E-3</c:v>
                </c:pt>
                <c:pt idx="351">
                  <c:v>3.3560655473307229E-3</c:v>
                </c:pt>
                <c:pt idx="352">
                  <c:v>3.3647874837587728E-3</c:v>
                </c:pt>
                <c:pt idx="353">
                  <c:v>3.3734148000815621E-3</c:v>
                </c:pt>
                <c:pt idx="354">
                  <c:v>3.3819479326444059E-3</c:v>
                </c:pt>
                <c:pt idx="355">
                  <c:v>3.3903873323557067E-3</c:v>
                </c:pt>
                <c:pt idx="356">
                  <c:v>3.3987334641936919E-3</c:v>
                </c:pt>
                <c:pt idx="357">
                  <c:v>3.4069868067172228E-3</c:v>
                </c:pt>
                <c:pt idx="358">
                  <c:v>3.4151478515809823E-3</c:v>
                </c:pt>
                <c:pt idx="359">
                  <c:v>3.4232171030552979E-3</c:v>
                </c:pt>
                <c:pt idx="360">
                  <c:v>3.4311950775508782E-3</c:v>
                </c:pt>
                <c:pt idx="361">
                  <c:v>3.4390823031487014E-3</c:v>
                </c:pt>
                <c:pt idx="362">
                  <c:v>3.4468793191352767E-3</c:v>
                </c:pt>
                <c:pt idx="363">
                  <c:v>3.454586675543523E-3</c:v>
                </c:pt>
                <c:pt idx="364">
                  <c:v>3.4622049326994467E-3</c:v>
                </c:pt>
                <c:pt idx="365">
                  <c:v>3.4697346607748215E-3</c:v>
                </c:pt>
                <c:pt idx="366">
                  <c:v>3.4771764393460437E-3</c:v>
                </c:pt>
                <c:pt idx="367">
                  <c:v>3.4845308569593321E-3</c:v>
                </c:pt>
                <c:pt idx="368">
                  <c:v>3.4917985107024217E-3</c:v>
                </c:pt>
                <c:pt idx="369">
                  <c:v>3.4989800057828938E-3</c:v>
                </c:pt>
                <c:pt idx="370">
                  <c:v>3.5060759551132727E-3</c:v>
                </c:pt>
                <c:pt idx="371">
                  <c:v>3.5130869789029985E-3</c:v>
                </c:pt>
                <c:pt idx="372">
                  <c:v>3.5200137042573931E-3</c:v>
                </c:pt>
                <c:pt idx="373">
                  <c:v>3.5268567647837017E-3</c:v>
                </c:pt>
                <c:pt idx="374">
                  <c:v>3.5336201461789269E-3</c:v>
                </c:pt>
                <c:pt idx="375">
                  <c:v>3.5402977610877592E-3</c:v>
                </c:pt>
                <c:pt idx="376">
                  <c:v>3.5468936474955066E-3</c:v>
                </c:pt>
                <c:pt idx="377">
                  <c:v>3.5534084612242702E-3</c:v>
                </c:pt>
                <c:pt idx="378">
                  <c:v>3.5598428627368951E-3</c:v>
                </c:pt>
                <c:pt idx="379">
                  <c:v>3.5661975167869059E-3</c:v>
                </c:pt>
                <c:pt idx="380">
                  <c:v>3.5724730920758951E-3</c:v>
                </c:pt>
                <c:pt idx="381">
                  <c:v>3.5786702609183914E-3</c:v>
                </c:pt>
                <c:pt idx="382">
                  <c:v>3.5847896989142092E-3</c:v>
                </c:pt>
                <c:pt idx="383">
                  <c:v>3.5908320846282865E-3</c:v>
                </c:pt>
                <c:pt idx="384">
                  <c:v>3.5967980992780029E-3</c:v>
                </c:pt>
                <c:pt idx="385">
                  <c:v>3.6026884264279604E-3</c:v>
                </c:pt>
                <c:pt idx="386">
                  <c:v>3.6085037516922179E-3</c:v>
                </c:pt>
                <c:pt idx="387">
                  <c:v>3.6142447624439374E-3</c:v>
                </c:pt>
                <c:pt idx="388">
                  <c:v>3.6199121475324254E-3</c:v>
                </c:pt>
                <c:pt idx="389">
                  <c:v>3.625506597007516E-3</c:v>
                </c:pt>
                <c:pt idx="390">
                  <c:v>3.6310288018512617E-3</c:v>
                </c:pt>
                <c:pt idx="391">
                  <c:v>3.636479453716882E-3</c:v>
                </c:pt>
                <c:pt idx="392">
                  <c:v>3.6418592446748987E-3</c:v>
                </c:pt>
                <c:pt idx="393">
                  <c:v>3.6471688669664297E-3</c:v>
                </c:pt>
                <c:pt idx="394">
                  <c:v>3.6524090127635395E-3</c:v>
                </c:pt>
                <c:pt idx="395">
                  <c:v>3.657580373936614E-3</c:v>
                </c:pt>
                <c:pt idx="396">
                  <c:v>3.6626836418286613E-3</c:v>
                </c:pt>
                <c:pt idx="397">
                  <c:v>3.6677195070364721E-3</c:v>
                </c:pt>
                <c:pt idx="398">
                  <c:v>3.6726886591985667E-3</c:v>
                </c:pt>
                <c:pt idx="399">
                  <c:v>3.6775917867898343E-3</c:v>
                </c:pt>
                <c:pt idx="400">
                  <c:v>3.6824295769227835E-3</c:v>
                </c:pt>
                <c:pt idx="401">
                  <c:v>3.6872027151553231E-3</c:v>
                </c:pt>
                <c:pt idx="402">
                  <c:v>3.6919118853049686E-3</c:v>
                </c:pt>
                <c:pt idx="403">
                  <c:v>3.6965577692693961E-3</c:v>
                </c:pt>
                <c:pt idx="404">
                  <c:v>3.7011410468532338E-3</c:v>
                </c:pt>
                <c:pt idx="405">
                  <c:v>3.7056646319527614E-3</c:v>
                </c:pt>
                <c:pt idx="406">
                  <c:v>3.7101246966508112E-3</c:v>
                </c:pt>
                <c:pt idx="407">
                  <c:v>3.7145241805177135E-3</c:v>
                </c:pt>
                <c:pt idx="408">
                  <c:v>3.718863753373929E-3</c:v>
                </c:pt>
                <c:pt idx="409">
                  <c:v>3.7231440821709942E-3</c:v>
                </c:pt>
                <c:pt idx="410">
                  <c:v>3.7273658308537008E-3</c:v>
                </c:pt>
                <c:pt idx="411">
                  <c:v>3.731529660227796E-3</c:v>
                </c:pt>
                <c:pt idx="412">
                  <c:v>3.7356362278331365E-3</c:v>
                </c:pt>
                <c:pt idx="413">
                  <c:v>3.7396861878221418E-3</c:v>
                </c:pt>
                <c:pt idx="414">
                  <c:v>3.7436801908434861E-3</c:v>
                </c:pt>
                <c:pt idx="415">
                  <c:v>3.747618883930891E-3</c:v>
                </c:pt>
                <c:pt idx="416">
                  <c:v>3.7515029103969248E-3</c:v>
                </c:pt>
                <c:pt idx="417">
                  <c:v>3.7553329097317059E-3</c:v>
                </c:pt>
                <c:pt idx="418">
                  <c:v>3.7591095175063915E-3</c:v>
                </c:pt>
                <c:pt idx="419">
                  <c:v>3.7628333652813531E-3</c:v>
                </c:pt>
                <c:pt idx="420">
                  <c:v>3.7665050805189382E-3</c:v>
                </c:pt>
                <c:pt idx="421">
                  <c:v>3.7701252865006965E-3</c:v>
                </c:pt>
                <c:pt idx="422">
                  <c:v>3.7736946022489796E-3</c:v>
                </c:pt>
                <c:pt idx="423">
                  <c:v>3.7772136424528099E-3</c:v>
                </c:pt>
                <c:pt idx="424">
                  <c:v>3.7806830173978986E-3</c:v>
                </c:pt>
                <c:pt idx="425">
                  <c:v>3.7841033329007339E-3</c:v>
                </c:pt>
                <c:pt idx="426">
                  <c:v>3.7874751902466156E-3</c:v>
                </c:pt>
                <c:pt idx="427">
                  <c:v>3.7907991861315465E-3</c:v>
                </c:pt>
                <c:pt idx="428">
                  <c:v>3.7940759126078778E-3</c:v>
                </c:pt>
                <c:pt idx="429">
                  <c:v>3.7973059570336112E-3</c:v>
                </c:pt>
                <c:pt idx="430">
                  <c:v>3.800489902025252E-3</c:v>
                </c:pt>
                <c:pt idx="431">
                  <c:v>3.8036283254141226E-3</c:v>
                </c:pt>
                <c:pt idx="432">
                  <c:v>3.8067218002060437E-3</c:v>
                </c:pt>
                <c:pt idx="433">
                  <c:v>3.8097708945442742E-3</c:v>
                </c:pt>
                <c:pt idx="434">
                  <c:v>3.8127761716756376E-3</c:v>
                </c:pt>
                <c:pt idx="435">
                  <c:v>3.8157381899197188E-3</c:v>
                </c:pt>
                <c:pt idx="436">
                  <c:v>3.8186589459342276E-3</c:v>
                </c:pt>
                <c:pt idx="437">
                  <c:v>3.8215360806586299E-3</c:v>
                </c:pt>
                <c:pt idx="438">
                  <c:v>3.8243716018968154E-3</c:v>
                </c:pt>
                <c:pt idx="439">
                  <c:v>3.8271660480074443E-3</c:v>
                </c:pt>
                <c:pt idx="440">
                  <c:v>3.8299199523110492E-3</c:v>
                </c:pt>
                <c:pt idx="441">
                  <c:v>3.8326338430758758E-3</c:v>
                </c:pt>
                <c:pt idx="442">
                  <c:v>3.8353082435061939E-3</c:v>
                </c:pt>
                <c:pt idx="443">
                  <c:v>3.837943671733009E-3</c:v>
                </c:pt>
                <c:pt idx="444">
                  <c:v>3.8405406408070848E-3</c:v>
                </c:pt>
                <c:pt idx="445">
                  <c:v>3.8430996586942077E-3</c:v>
                </c:pt>
                <c:pt idx="446">
                  <c:v>3.8456212282726009E-3</c:v>
                </c:pt>
                <c:pt idx="447">
                  <c:v>3.848105847332443E-3</c:v>
                </c:pt>
                <c:pt idx="448">
                  <c:v>3.8505540085773792E-3</c:v>
                </c:pt>
                <c:pt idx="449">
                  <c:v>3.8529661996279867E-3</c:v>
                </c:pt>
                <c:pt idx="450">
                  <c:v>3.8553429030271035E-3</c:v>
                </c:pt>
                <c:pt idx="451">
                  <c:v>3.8576845962469638E-3</c:v>
                </c:pt>
                <c:pt idx="452">
                  <c:v>3.8599917516980585E-3</c:v>
                </c:pt>
                <c:pt idx="453">
                  <c:v>3.8622648367396695E-3</c:v>
                </c:pt>
                <c:pt idx="454">
                  <c:v>3.8645043136920094E-3</c:v>
                </c:pt>
                <c:pt idx="455">
                  <c:v>3.8667106398498907E-3</c:v>
                </c:pt>
                <c:pt idx="456">
                  <c:v>3.8688842674978888E-3</c:v>
                </c:pt>
                <c:pt idx="457">
                  <c:v>3.8710256439269067E-3</c:v>
                </c:pt>
                <c:pt idx="458">
                  <c:v>3.8731352114521112E-3</c:v>
                </c:pt>
                <c:pt idx="459">
                  <c:v>3.8752134074321728E-3</c:v>
                </c:pt>
                <c:pt idx="460">
                  <c:v>3.8772606642897361E-3</c:v>
                </c:pt>
                <c:pt idx="461">
                  <c:v>3.8792774095331036E-3</c:v>
                </c:pt>
                <c:pt idx="462">
                  <c:v>3.8812640657790456E-3</c:v>
                </c:pt>
                <c:pt idx="463">
                  <c:v>3.883221050776698E-3</c:v>
                </c:pt>
                <c:pt idx="464">
                  <c:v>3.8851487774325005E-3</c:v>
                </c:pt>
                <c:pt idx="465">
                  <c:v>3.8870476538361235E-3</c:v>
                </c:pt>
                <c:pt idx="466">
                  <c:v>3.88891808328733E-3</c:v>
                </c:pt>
                <c:pt idx="467">
                  <c:v>3.890761374922148E-3</c:v>
                </c:pt>
                <c:pt idx="468">
                  <c:v>3.8925760876729444E-3</c:v>
                </c:pt>
                <c:pt idx="469">
                  <c:v>3.8943635351055806E-3</c:v>
                </c:pt>
                <c:pt idx="470">
                  <c:v>3.8961241016437329E-3</c:v>
                </c:pt>
                <c:pt idx="471">
                  <c:v>3.8978581670680375E-3</c:v>
                </c:pt>
                <c:pt idx="472">
                  <c:v>3.8995661065476615E-3</c:v>
                </c:pt>
                <c:pt idx="473">
                  <c:v>3.9012482906725216E-3</c:v>
                </c:pt>
                <c:pt idx="474">
                  <c:v>3.9029050854861029E-3</c:v>
                </c:pt>
                <c:pt idx="475">
                  <c:v>3.9045368525188451E-3</c:v>
                </c:pt>
                <c:pt idx="476">
                  <c:v>3.906143948822056E-3</c:v>
                </c:pt>
                <c:pt idx="477">
                  <c:v>3.9077267270023293E-3</c:v>
                </c:pt>
                <c:pt idx="478">
                  <c:v>3.9092855352564166E-3</c:v>
                </c:pt>
                <c:pt idx="479">
                  <c:v>3.9108207174065306E-3</c:v>
                </c:pt>
                <c:pt idx="480">
                  <c:v>3.9123326129360519E-3</c:v>
                </c:pt>
                <c:pt idx="481">
                  <c:v>3.9138215570256015E-3</c:v>
                </c:pt>
                <c:pt idx="482">
                  <c:v>3.9152878805894433E-3</c:v>
                </c:pt>
                <c:pt idx="483">
                  <c:v>3.9167319103122142E-3</c:v>
                </c:pt>
                <c:pt idx="484">
                  <c:v>3.9181539686859203E-3</c:v>
                </c:pt>
                <c:pt idx="485">
                  <c:v>3.9195543740471947E-3</c:v>
                </c:pt>
                <c:pt idx="486">
                  <c:v>3.9209334406147909E-3</c:v>
                </c:pt>
                <c:pt idx="487">
                  <c:v>3.9222914785272713E-3</c:v>
                </c:pt>
                <c:pt idx="488">
                  <c:v>3.9236287938808848E-3</c:v>
                </c:pt>
                <c:pt idx="489">
                  <c:v>3.9249456887675959E-3</c:v>
                </c:pt>
                <c:pt idx="490">
                  <c:v>3.9262424613132575E-3</c:v>
                </c:pt>
                <c:pt idx="491">
                  <c:v>3.9275194057158905E-3</c:v>
                </c:pt>
                <c:pt idx="492">
                  <c:v>3.9287768122840587E-3</c:v>
                </c:pt>
                <c:pt idx="493">
                  <c:v>3.9300149674753185E-3</c:v>
                </c:pt>
                <c:pt idx="494">
                  <c:v>3.9312341539347239E-3</c:v>
                </c:pt>
                <c:pt idx="495">
                  <c:v>3.9324346505333601E-3</c:v>
                </c:pt>
                <c:pt idx="496">
                  <c:v>3.9336167324069051E-3</c:v>
                </c:pt>
                <c:pt idx="497">
                  <c:v>3.9347806709941801E-3</c:v>
                </c:pt>
                <c:pt idx="498">
                  <c:v>3.9359273004149894E-3</c:v>
                </c:pt>
              </c:numCache>
            </c:numRef>
          </c:val>
          <c:smooth val="0"/>
          <c:extLst>
            <c:ext xmlns:c16="http://schemas.microsoft.com/office/drawing/2014/chart" uri="{C3380CC4-5D6E-409C-BE32-E72D297353CC}">
              <c16:uniqueId val="{00000000-0B9F-6847-9AF1-B932B2161B09}"/>
            </c:ext>
          </c:extLst>
        </c:ser>
        <c:dLbls>
          <c:showLegendKey val="0"/>
          <c:showVal val="0"/>
          <c:showCatName val="0"/>
          <c:showSerName val="0"/>
          <c:showPercent val="0"/>
          <c:showBubbleSize val="0"/>
        </c:dLbls>
        <c:smooth val="0"/>
        <c:axId val="1583985807"/>
        <c:axId val="1583987455"/>
      </c:lineChart>
      <c:catAx>
        <c:axId val="158398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7455"/>
        <c:crosses val="autoZero"/>
        <c:auto val="1"/>
        <c:lblAlgn val="ctr"/>
        <c:lblOffset val="100"/>
        <c:noMultiLvlLbl val="0"/>
      </c:catAx>
      <c:valAx>
        <c:axId val="1583987455"/>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508978</xdr:colOff>
      <xdr:row>12</xdr:row>
      <xdr:rowOff>70338</xdr:rowOff>
    </xdr:from>
    <xdr:to>
      <xdr:col>20</xdr:col>
      <xdr:colOff>571500</xdr:colOff>
      <xdr:row>50</xdr:row>
      <xdr:rowOff>88900</xdr:rowOff>
    </xdr:to>
    <xdr:graphicFrame macro="">
      <xdr:nvGraphicFramePr>
        <xdr:cNvPr id="2" name="Chart 1">
          <a:extLst>
            <a:ext uri="{FF2B5EF4-FFF2-40B4-BE49-F238E27FC236}">
              <a16:creationId xmlns:a16="http://schemas.microsoft.com/office/drawing/2014/main" id="{9EBFFA86-1AD2-1048-95AE-BBD0BF6F0F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xuxiangy/Documents/GAMMM/covid_control/D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pivot"/>
      <sheetName val="some conclusions"/>
      <sheetName val="logs"/>
      <sheetName val="#REF"/>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C8EC4-2627-C548-88F3-F76CB20A0968}">
  <dimension ref="A1:N501"/>
  <sheetViews>
    <sheetView workbookViewId="0">
      <selection activeCell="Q2" sqref="Q2"/>
    </sheetView>
  </sheetViews>
  <sheetFormatPr baseColWidth="10" defaultRowHeight="16" x14ac:dyDescent="0.2"/>
  <cols>
    <col min="4" max="4" width="26.5" customWidth="1"/>
    <col min="5" max="5" width="14.83203125" customWidth="1"/>
    <col min="6" max="6" width="23.6640625" customWidth="1"/>
    <col min="7" max="7" width="11.83203125" style="1" bestFit="1" customWidth="1"/>
    <col min="8" max="8" width="13.5" style="1" customWidth="1"/>
    <col min="9" max="9" width="11.83203125" style="1" customWidth="1"/>
    <col min="10" max="10" width="16.5" customWidth="1"/>
    <col min="13" max="13" width="36.33203125" customWidth="1"/>
    <col min="14" max="14" width="39.83203125" style="4" customWidth="1"/>
  </cols>
  <sheetData>
    <row r="1" spans="1:14" ht="21" x14ac:dyDescent="0.25">
      <c r="A1" t="s">
        <v>6</v>
      </c>
      <c r="B1" t="s">
        <v>506</v>
      </c>
      <c r="C1" t="s">
        <v>507</v>
      </c>
      <c r="D1" t="s">
        <v>508</v>
      </c>
      <c r="E1" t="s">
        <v>0</v>
      </c>
      <c r="F1" t="s">
        <v>527</v>
      </c>
      <c r="G1" s="1" t="s">
        <v>1</v>
      </c>
      <c r="H1" s="1" t="s">
        <v>2</v>
      </c>
      <c r="J1" s="14" t="s">
        <v>3</v>
      </c>
      <c r="K1" s="5"/>
      <c r="M1" s="6" t="s">
        <v>509</v>
      </c>
      <c r="N1" s="7"/>
    </row>
    <row r="2" spans="1:14" ht="21" x14ac:dyDescent="0.25">
      <c r="A2" t="s">
        <v>154</v>
      </c>
      <c r="B2">
        <v>1.5866096068977428E-2</v>
      </c>
      <c r="C2">
        <v>12</v>
      </c>
      <c r="D2">
        <f>B2*C2</f>
        <v>0.19039315282772912</v>
      </c>
      <c r="E2">
        <f>_xlfn.PERCENTRANK.INC($D$2:$D$500,D2,6)*100</f>
        <v>0</v>
      </c>
      <c r="F2">
        <f>1/(1+EXP((-1)*($K$2/1000)*(E2-$K$3)))</f>
        <v>1.7986280188296545E-2</v>
      </c>
      <c r="G2" s="1">
        <f>F2/SUM($F$2:$F$500)</f>
        <v>7.2089299439225105E-5</v>
      </c>
      <c r="H2" s="3">
        <f>SUM($G$2:G2)</f>
        <v>7.2089299439225105E-5</v>
      </c>
      <c r="J2" s="15" t="s">
        <v>4</v>
      </c>
      <c r="K2" s="5">
        <v>80</v>
      </c>
      <c r="M2" s="12" t="s">
        <v>510</v>
      </c>
      <c r="N2" s="13" t="s">
        <v>512</v>
      </c>
    </row>
    <row r="3" spans="1:14" ht="21" x14ac:dyDescent="0.25">
      <c r="A3" t="s">
        <v>375</v>
      </c>
      <c r="B3">
        <v>1.450809631273966E-2</v>
      </c>
      <c r="C3">
        <v>16</v>
      </c>
      <c r="D3">
        <f>B3*C3</f>
        <v>0.23212954100383457</v>
      </c>
      <c r="E3">
        <f>_xlfn.PERCENTRANK.INC($D$2:$D$500,D3,6)*100</f>
        <v>0.20079999999999998</v>
      </c>
      <c r="F3">
        <f>1/(1+EXP((-1)*($K$2/1000)*(E3-$K$3)))</f>
        <v>1.8272222913534617E-2</v>
      </c>
      <c r="G3" s="1">
        <f t="shared" ref="G3:G66" si="0">F3/SUM($F$2:$F$500)</f>
        <v>7.3235362467619842E-5</v>
      </c>
      <c r="H3" s="3">
        <f>SUM($G$2:G3)</f>
        <v>1.4532466190684493E-4</v>
      </c>
      <c r="J3" s="16" t="s">
        <v>5</v>
      </c>
      <c r="K3" s="5">
        <f>AVERAGE($E$2:$E$500)</f>
        <v>49.999950300601199</v>
      </c>
      <c r="M3" s="8" t="s">
        <v>511</v>
      </c>
      <c r="N3" s="9">
        <f>_xlfn.PERCENTILE.INC($H$2:$H$500,0.2)</f>
        <v>1.7340774954896568E-2</v>
      </c>
    </row>
    <row r="4" spans="1:14" ht="21" x14ac:dyDescent="0.25">
      <c r="A4" t="s">
        <v>214</v>
      </c>
      <c r="B4">
        <v>5.1665382286298503E-3</v>
      </c>
      <c r="C4">
        <v>50</v>
      </c>
      <c r="D4">
        <f>B4*C4</f>
        <v>0.2583269114314925</v>
      </c>
      <c r="E4">
        <f>_xlfn.PERCENTRANK.INC($D$2:$D$500,D4,6)*100</f>
        <v>0.40159999999999996</v>
      </c>
      <c r="F4">
        <f>1/(1+EXP((-1)*($K$2/1000)*(E4-$K$3)))</f>
        <v>1.8562625577255295E-2</v>
      </c>
      <c r="G4" s="1">
        <f t="shared" si="0"/>
        <v>7.4399301000976535E-5</v>
      </c>
      <c r="H4" s="3">
        <f>SUM($G$2:G4)</f>
        <v>2.1972396290782147E-4</v>
      </c>
      <c r="M4" s="8" t="s">
        <v>513</v>
      </c>
      <c r="N4" s="9">
        <f>_xlfn.PERCENTILE.INC($H$2:$H$500,0.3)</f>
        <v>4.1729082513117827E-2</v>
      </c>
    </row>
    <row r="5" spans="1:14" ht="21" x14ac:dyDescent="0.25">
      <c r="A5" t="s">
        <v>453</v>
      </c>
      <c r="B5">
        <v>2.7025419024593857E-2</v>
      </c>
      <c r="C5">
        <v>14</v>
      </c>
      <c r="D5">
        <f>B5*C5</f>
        <v>0.37835586634431401</v>
      </c>
      <c r="E5">
        <f>_xlfn.PERCENTRANK.INC($D$2:$D$500,D5,6)*100</f>
        <v>0.60239999999999994</v>
      </c>
      <c r="F5">
        <f>1/(1+EXP((-1)*($K$2/1000)*(E5-$K$3)))</f>
        <v>1.8857554990693158E-2</v>
      </c>
      <c r="G5" s="1">
        <f t="shared" si="0"/>
        <v>7.5581382819794833E-5</v>
      </c>
      <c r="H5" s="3">
        <f>SUM($G$2:G5)</f>
        <v>2.9530534572761629E-4</v>
      </c>
      <c r="M5" s="8" t="s">
        <v>514</v>
      </c>
      <c r="N5" s="9">
        <f>_xlfn.PERCENTILE.INC($H$2:$H$500,0.5)</f>
        <v>0.16945042138633926</v>
      </c>
    </row>
    <row r="6" spans="1:14" ht="21" x14ac:dyDescent="0.25">
      <c r="A6" t="s">
        <v>81</v>
      </c>
      <c r="B6">
        <v>0.22091116015384243</v>
      </c>
      <c r="C6">
        <v>2</v>
      </c>
      <c r="D6">
        <f>B6*C6</f>
        <v>0.44182232030768487</v>
      </c>
      <c r="E6">
        <f>_xlfn.PERCENTRANK.INC($D$2:$D$500,D6,6)*100</f>
        <v>0.80319999999999991</v>
      </c>
      <c r="F6">
        <f>1/(1+EXP((-1)*($K$2/1000)*(E6-$K$3)))</f>
        <v>1.9157078877831756E-2</v>
      </c>
      <c r="G6" s="1">
        <f t="shared" si="0"/>
        <v>7.6781879362886892E-5</v>
      </c>
      <c r="H6" s="3">
        <f>SUM($G$2:G6)</f>
        <v>3.7208722509050321E-4</v>
      </c>
      <c r="M6" s="8" t="s">
        <v>515</v>
      </c>
      <c r="N6" s="9">
        <f>_xlfn.PERCENTILE.INC($H$2:$H$500,0.8)</f>
        <v>0.61780901177598579</v>
      </c>
    </row>
    <row r="7" spans="1:14" ht="21" x14ac:dyDescent="0.25">
      <c r="A7" t="s">
        <v>401</v>
      </c>
      <c r="B7">
        <v>1.9308281656803622E-2</v>
      </c>
      <c r="C7">
        <v>30</v>
      </c>
      <c r="D7">
        <f>B7*C7</f>
        <v>0.5792484497041086</v>
      </c>
      <c r="E7">
        <f>_xlfn.PERCENTRANK.INC($D$2:$D$500,D7,6)*100</f>
        <v>1.004</v>
      </c>
      <c r="F7">
        <f>1/(1+EXP((-1)*($K$2/1000)*(E7-$K$3)))</f>
        <v>1.9461265885019573E-2</v>
      </c>
      <c r="G7" s="1">
        <f t="shared" si="0"/>
        <v>7.8001065765918293E-5</v>
      </c>
      <c r="H7" s="3">
        <f>SUM($G$2:G7)</f>
        <v>4.5008829085642149E-4</v>
      </c>
      <c r="M7" s="8" t="s">
        <v>516</v>
      </c>
      <c r="N7" s="9">
        <f>1-_xlfn.PERCENTILE.INC($H$2:$H$500,0.8)</f>
        <v>0.38219098822401421</v>
      </c>
    </row>
    <row r="8" spans="1:14" ht="21" x14ac:dyDescent="0.25">
      <c r="A8" t="s">
        <v>503</v>
      </c>
      <c r="B8">
        <v>9.9764757366935436E-2</v>
      </c>
      <c r="C8">
        <v>8</v>
      </c>
      <c r="D8">
        <f>B8*C8</f>
        <v>0.79811805893548349</v>
      </c>
      <c r="E8">
        <f>_xlfn.PERCENTRANK.INC($D$2:$D$500,D8,6)*100</f>
        <v>1.2047999999999999</v>
      </c>
      <c r="F8">
        <f>1/(1+EXP((-1)*($K$2/1000)*(E8-$K$3)))</f>
        <v>1.9770185590589798E-2</v>
      </c>
      <c r="G8" s="1">
        <f t="shared" si="0"/>
        <v>7.9239220899964287E-5</v>
      </c>
      <c r="H8" s="3">
        <f>SUM($G$2:G8)</f>
        <v>5.2932751175638576E-4</v>
      </c>
      <c r="M8" s="8" t="s">
        <v>517</v>
      </c>
      <c r="N8" s="9">
        <f>1-_xlfn.PERCENTILE.INC($H$2:$H$500,0.9)</f>
        <v>0.19420141362678378</v>
      </c>
    </row>
    <row r="9" spans="1:14" ht="21" x14ac:dyDescent="0.25">
      <c r="A9" t="s">
        <v>324</v>
      </c>
      <c r="B9">
        <v>0.10197505001867709</v>
      </c>
      <c r="C9">
        <v>8</v>
      </c>
      <c r="D9">
        <f>B9*C9</f>
        <v>0.81580040014941668</v>
      </c>
      <c r="E9">
        <f>_xlfn.PERCENTRANK.INC($D$2:$D$500,D9,6)*100</f>
        <v>1.4056000000000002</v>
      </c>
      <c r="F9">
        <f>1/(1+EXP((-1)*($K$2/1000)*(E9-$K$3)))</f>
        <v>2.0083908514480126E-2</v>
      </c>
      <c r="G9" s="1">
        <f t="shared" si="0"/>
        <v>8.049662741006609E-5</v>
      </c>
      <c r="H9" s="3">
        <f>SUM($G$2:G9)</f>
        <v>6.0982413916645182E-4</v>
      </c>
      <c r="M9" s="10" t="s">
        <v>518</v>
      </c>
      <c r="N9" s="11">
        <f>MAX($G$2:$G$500)</f>
        <v>3.9359273004149894E-3</v>
      </c>
    </row>
    <row r="10" spans="1:14" x14ac:dyDescent="0.2">
      <c r="A10" t="s">
        <v>127</v>
      </c>
      <c r="B10">
        <v>5.1086259527516824E-2</v>
      </c>
      <c r="C10">
        <v>16</v>
      </c>
      <c r="D10">
        <f>B10*C10</f>
        <v>0.81738015244026918</v>
      </c>
      <c r="E10">
        <f>_xlfn.PERCENTRANK.INC($D$2:$D$500,D10,6)*100</f>
        <v>1.6063999999999998</v>
      </c>
      <c r="F10">
        <f>1/(1+EXP((-1)*($K$2/1000)*(E10-$K$3)))</f>
        <v>2.0402506127848084E-2</v>
      </c>
      <c r="G10" s="1">
        <f t="shared" si="0"/>
        <v>8.1773571753769226E-5</v>
      </c>
      <c r="H10" s="3">
        <f>SUM($G$2:G10)</f>
        <v>6.9159771092022109E-4</v>
      </c>
    </row>
    <row r="11" spans="1:14" x14ac:dyDescent="0.2">
      <c r="A11" t="s">
        <v>356</v>
      </c>
      <c r="B11">
        <v>0.13624186225309548</v>
      </c>
      <c r="C11">
        <v>6</v>
      </c>
      <c r="D11">
        <f>B11*C11</f>
        <v>0.81745117351857288</v>
      </c>
      <c r="E11">
        <f>_xlfn.PERCENTRANK.INC($D$2:$D$500,D11,6)*100</f>
        <v>1.8072000000000001</v>
      </c>
      <c r="F11">
        <f>1/(1+EXP((-1)*($K$2/1000)*(E11-$K$3)))</f>
        <v>2.0726050862677484E-2</v>
      </c>
      <c r="G11" s="1">
        <f t="shared" si="0"/>
        <v>8.3070344239626431E-5</v>
      </c>
      <c r="H11" s="3">
        <f>SUM($G$2:G11)</f>
        <v>7.7466805515984756E-4</v>
      </c>
    </row>
    <row r="12" spans="1:14" x14ac:dyDescent="0.2">
      <c r="A12" t="s">
        <v>70</v>
      </c>
      <c r="B12">
        <v>0.16424009781566157</v>
      </c>
      <c r="C12">
        <v>5</v>
      </c>
      <c r="D12">
        <f>B12*C12</f>
        <v>0.82120048907830778</v>
      </c>
      <c r="E12">
        <f>_xlfn.PERCENTRANK.INC($D$2:$D$500,D12,6)*100</f>
        <v>2.008</v>
      </c>
      <c r="F12">
        <f>1/(1+EXP((-1)*($K$2/1000)*(E12-$K$3)))</f>
        <v>2.1054616121371415E-2</v>
      </c>
      <c r="G12" s="1">
        <f t="shared" si="0"/>
        <v>8.4387239065646392E-5</v>
      </c>
      <c r="H12" s="3">
        <f>SUM($G$2:G12)</f>
        <v>8.5905529422549397E-4</v>
      </c>
    </row>
    <row r="13" spans="1:14" x14ac:dyDescent="0.2">
      <c r="A13" t="s">
        <v>117</v>
      </c>
      <c r="B13">
        <v>0.1591745056012967</v>
      </c>
      <c r="C13">
        <v>6</v>
      </c>
      <c r="D13">
        <f>B13*C13</f>
        <v>0.9550470336077802</v>
      </c>
      <c r="E13">
        <f>_xlfn.PERCENTRANK.INC($D$2:$D$500,D13,6)*100</f>
        <v>2.2088000000000001</v>
      </c>
      <c r="F13">
        <f>1/(1+EXP((-1)*($K$2/1000)*(E13-$K$3)))</f>
        <v>2.1388276286326929E-2</v>
      </c>
      <c r="G13" s="1">
        <f t="shared" si="0"/>
        <v>8.5724554357669396E-5</v>
      </c>
      <c r="H13" s="3">
        <f>SUM($G$2:G13)</f>
        <v>9.4477984858316335E-4</v>
      </c>
    </row>
    <row r="14" spans="1:14" x14ac:dyDescent="0.2">
      <c r="A14" t="s">
        <v>326</v>
      </c>
      <c r="B14">
        <v>4.0962709116370774E-2</v>
      </c>
      <c r="C14">
        <v>24</v>
      </c>
      <c r="D14">
        <f>B14*C14</f>
        <v>0.98310501879289858</v>
      </c>
      <c r="E14">
        <f>_xlfn.PERCENTRANK.INC($D$2:$D$500,D14,6)*100</f>
        <v>2.4095999999999997</v>
      </c>
      <c r="F14">
        <f>1/(1+EXP((-1)*($K$2/1000)*(E14-$K$3)))</f>
        <v>2.1727106729486509E-2</v>
      </c>
      <c r="G14" s="1">
        <f t="shared" si="0"/>
        <v>8.7082592207649636E-5</v>
      </c>
      <c r="H14" s="3">
        <f>SUM($G$2:G14)</f>
        <v>1.0318624407908131E-3</v>
      </c>
    </row>
    <row r="15" spans="1:14" x14ac:dyDescent="0.2">
      <c r="A15" t="s">
        <v>113</v>
      </c>
      <c r="B15">
        <v>0.12928193855831965</v>
      </c>
      <c r="C15">
        <v>8</v>
      </c>
      <c r="D15">
        <f>B15*C15</f>
        <v>1.0342555084665572</v>
      </c>
      <c r="E15">
        <f>_xlfn.PERCENTRANK.INC($D$2:$D$500,D15,6)*100</f>
        <v>2.6103999999999998</v>
      </c>
      <c r="F15">
        <f>1/(1+EXP((-1)*($K$2/1000)*(E15-$K$3)))</f>
        <v>2.2071183821860959E-2</v>
      </c>
      <c r="G15" s="1">
        <f t="shared" si="0"/>
        <v>8.8461658711823157E-5</v>
      </c>
      <c r="H15" s="3">
        <f>SUM($G$2:G15)</f>
        <v>1.1203240995026362E-3</v>
      </c>
    </row>
    <row r="16" spans="1:14" x14ac:dyDescent="0.2">
      <c r="A16" t="s">
        <v>471</v>
      </c>
      <c r="B16">
        <v>0.53959151027844476</v>
      </c>
      <c r="C16">
        <v>2</v>
      </c>
      <c r="D16">
        <f>B16*C16</f>
        <v>1.0791830205568895</v>
      </c>
      <c r="E16">
        <f>_xlfn.PERCENTRANK.INC($D$2:$D$500,D16,6)*100</f>
        <v>2.8112000000000004</v>
      </c>
      <c r="F16">
        <f>1/(1+EXP((-1)*($K$2/1000)*(E16-$K$3)))</f>
        <v>2.2420584943018573E-2</v>
      </c>
      <c r="G16" s="1">
        <f t="shared" si="0"/>
        <v>8.9862064008740624E-5</v>
      </c>
      <c r="H16" s="3">
        <f>SUM($G$2:G16)</f>
        <v>1.2101861635113768E-3</v>
      </c>
    </row>
    <row r="17" spans="1:8" x14ac:dyDescent="0.2">
      <c r="A17" t="s">
        <v>206</v>
      </c>
      <c r="B17">
        <v>0.1374640780911956</v>
      </c>
      <c r="C17">
        <v>8</v>
      </c>
      <c r="D17">
        <f>B17*C17</f>
        <v>1.0997126247295648</v>
      </c>
      <c r="E17">
        <f>_xlfn.PERCENTRANK.INC($D$2:$D$500,D17,6)*100</f>
        <v>3.012</v>
      </c>
      <c r="F17">
        <f>1/(1+EXP((-1)*($K$2/1000)*(E17-$K$3)))</f>
        <v>2.2775388490534839E-2</v>
      </c>
      <c r="G17" s="1">
        <f t="shared" si="0"/>
        <v>9.128412231714185E-5</v>
      </c>
      <c r="H17" s="3">
        <f>SUM($G$2:G17)</f>
        <v>1.3014702858285187E-3</v>
      </c>
    </row>
    <row r="18" spans="1:8" x14ac:dyDescent="0.2">
      <c r="A18" t="s">
        <v>297</v>
      </c>
      <c r="B18">
        <v>0.56120675202748416</v>
      </c>
      <c r="C18">
        <v>2</v>
      </c>
      <c r="D18">
        <f>B18*C18</f>
        <v>1.1224135040549683</v>
      </c>
      <c r="E18">
        <f>_xlfn.PERCENTRANK.INC($D$2:$D$500,D18,6)*100</f>
        <v>3.2127999999999997</v>
      </c>
      <c r="F18">
        <f>1/(1+EXP((-1)*($K$2/1000)*(E18-$K$3)))</f>
        <v>2.3135673889396947E-2</v>
      </c>
      <c r="G18" s="1">
        <f t="shared" si="0"/>
        <v>9.2728151973649211E-5</v>
      </c>
      <c r="H18" s="3">
        <f>SUM($G$2:G18)</f>
        <v>1.3941984378021679E-3</v>
      </c>
    </row>
    <row r="19" spans="1:8" x14ac:dyDescent="0.2">
      <c r="A19" t="s">
        <v>23</v>
      </c>
      <c r="B19">
        <v>1.1743871136595119</v>
      </c>
      <c r="C19">
        <v>1</v>
      </c>
      <c r="D19">
        <f>B19*C19</f>
        <v>1.1743871136595119</v>
      </c>
      <c r="E19">
        <f>_xlfn.PERCENTRANK.INC($D$2:$D$500,D19,6)*100</f>
        <v>3.4135999999999997</v>
      </c>
      <c r="F19">
        <f>1/(1+EXP((-1)*($K$2/1000)*(E19-$K$3)))</f>
        <v>2.3501521601357128E-2</v>
      </c>
      <c r="G19" s="1">
        <f t="shared" si="0"/>
        <v>9.4194475470256035E-5</v>
      </c>
      <c r="H19" s="3">
        <f>SUM($G$2:G19)</f>
        <v>1.4883929132724239E-3</v>
      </c>
    </row>
    <row r="20" spans="1:8" x14ac:dyDescent="0.2">
      <c r="A20" t="s">
        <v>429</v>
      </c>
      <c r="B20">
        <v>8.0422014341281906E-2</v>
      </c>
      <c r="C20">
        <v>17</v>
      </c>
      <c r="D20">
        <f>B20*C20</f>
        <v>1.3671742438017924</v>
      </c>
      <c r="E20">
        <f>_xlfn.PERCENTRANK.INC($D$2:$D$500,D20,6)*100</f>
        <v>3.6144000000000003</v>
      </c>
      <c r="F20">
        <f>1/(1+EXP((-1)*($K$2/1000)*(E20-$K$3)))</f>
        <v>2.3873013134228602E-2</v>
      </c>
      <c r="G20" s="1">
        <f t="shared" si="0"/>
        <v>9.5683419491584805E-5</v>
      </c>
      <c r="H20" s="3">
        <f>SUM($G$2:G20)</f>
        <v>1.5840763327640086E-3</v>
      </c>
    </row>
    <row r="21" spans="1:8" x14ac:dyDescent="0.2">
      <c r="A21" t="s">
        <v>462</v>
      </c>
      <c r="B21">
        <v>0.13221040219320024</v>
      </c>
      <c r="C21">
        <v>12</v>
      </c>
      <c r="D21">
        <f>B21*C21</f>
        <v>1.5865248263184029</v>
      </c>
      <c r="E21">
        <f>_xlfn.PERCENTRANK.INC($D$2:$D$500,D21,6)*100</f>
        <v>3.8151999999999999</v>
      </c>
      <c r="F21">
        <f>1/(1+EXP((-1)*($K$2/1000)*(E21-$K$3)))</f>
        <v>2.4250231051117677E-2</v>
      </c>
      <c r="G21" s="1">
        <f t="shared" si="0"/>
        <v>9.7195314951889689E-5</v>
      </c>
      <c r="H21" s="3">
        <f>SUM($G$2:G21)</f>
        <v>1.6812716477158983E-3</v>
      </c>
    </row>
    <row r="22" spans="1:8" x14ac:dyDescent="0.2">
      <c r="A22" t="s">
        <v>275</v>
      </c>
      <c r="B22">
        <v>6.2224948498745325E-2</v>
      </c>
      <c r="C22">
        <v>26</v>
      </c>
      <c r="D22">
        <f>B22*C22</f>
        <v>1.6178486609673786</v>
      </c>
      <c r="E22">
        <f>_xlfn.PERCENTRANK.INC($D$2:$D$500,D22,6)*100</f>
        <v>4.016</v>
      </c>
      <c r="F22">
        <f>1/(1+EXP((-1)*($K$2/1000)*(E22-$K$3)))</f>
        <v>2.4633258979585453E-2</v>
      </c>
      <c r="G22" s="1">
        <f t="shared" si="0"/>
        <v>9.8730497031776696E-5</v>
      </c>
      <c r="H22" s="3">
        <f>SUM($G$2:G22)</f>
        <v>1.7800021447476749E-3</v>
      </c>
    </row>
    <row r="23" spans="1:8" x14ac:dyDescent="0.2">
      <c r="A23" t="s">
        <v>207</v>
      </c>
      <c r="B23">
        <v>0.27641641007946721</v>
      </c>
      <c r="C23">
        <v>6</v>
      </c>
      <c r="D23">
        <f>B23*C23</f>
        <v>1.6584984604768032</v>
      </c>
      <c r="E23">
        <f>_xlfn.PERCENTRANK.INC($D$2:$D$500,D23,6)*100</f>
        <v>4.2168000000000001</v>
      </c>
      <c r="F23">
        <f>1/(1+EXP((-1)*($K$2/1000)*(E23-$K$3)))</f>
        <v>2.5022181620732057E-2</v>
      </c>
      <c r="G23" s="1">
        <f t="shared" si="0"/>
        <v>1.0028930521461349E-4</v>
      </c>
      <c r="H23" s="3">
        <f>SUM($G$2:G23)</f>
        <v>1.8802914499622884E-3</v>
      </c>
    </row>
    <row r="24" spans="1:8" x14ac:dyDescent="0.2">
      <c r="A24" t="s">
        <v>359</v>
      </c>
      <c r="B24">
        <v>3.7704918123142972E-2</v>
      </c>
      <c r="C24">
        <v>44</v>
      </c>
      <c r="D24">
        <f>B24*C24</f>
        <v>1.6590163974182908</v>
      </c>
      <c r="E24">
        <f>_xlfn.PERCENTRANK.INC($D$2:$D$500,D24,6)*100</f>
        <v>4.4176000000000002</v>
      </c>
      <c r="F24">
        <f>1/(1+EXP((-1)*($K$2/1000)*(E24-$K$3)))</f>
        <v>2.541708475819654E-2</v>
      </c>
      <c r="G24" s="1">
        <f t="shared" si="0"/>
        <v>1.0187208332260107E-4</v>
      </c>
      <c r="H24" s="3">
        <f>SUM($G$2:G24)</f>
        <v>1.9821635332848897E-3</v>
      </c>
    </row>
    <row r="25" spans="1:8" x14ac:dyDescent="0.2">
      <c r="A25" t="s">
        <v>435</v>
      </c>
      <c r="B25">
        <v>0.25266178795220978</v>
      </c>
      <c r="C25">
        <v>7</v>
      </c>
      <c r="D25">
        <f>B25*C25</f>
        <v>1.7686325156654685</v>
      </c>
      <c r="E25">
        <f>_xlfn.PERCENTRANK.INC($D$2:$D$500,D25,6)*100</f>
        <v>4.6184000000000003</v>
      </c>
      <c r="F25">
        <f>1/(1+EXP((-1)*($K$2/1000)*(E25-$K$3)))</f>
        <v>2.5818055267064863E-2</v>
      </c>
      <c r="G25" s="1">
        <f t="shared" si="0"/>
        <v>1.0347917955247719E-4</v>
      </c>
      <c r="H25" s="3">
        <f>SUM($G$2:G25)</f>
        <v>2.0856427128373668E-3</v>
      </c>
    </row>
    <row r="26" spans="1:8" x14ac:dyDescent="0.2">
      <c r="A26" t="s">
        <v>385</v>
      </c>
      <c r="B26">
        <v>6.2258489471104891E-2</v>
      </c>
      <c r="C26">
        <v>30</v>
      </c>
      <c r="D26">
        <f>B26*C26</f>
        <v>1.8677546841331467</v>
      </c>
      <c r="E26">
        <f>_xlfn.PERCENTRANK.INC($D$2:$D$500,D26,6)*100</f>
        <v>4.8191999999999995</v>
      </c>
      <c r="F26">
        <f>1/(1+EXP((-1)*($K$2/1000)*(E26-$K$3)))</f>
        <v>2.6225181122678506E-2</v>
      </c>
      <c r="G26" s="1">
        <f t="shared" si="0"/>
        <v>1.0511094651082137E-4</v>
      </c>
      <c r="H26" s="3">
        <f>SUM($G$2:G26)</f>
        <v>2.1907536593481882E-3</v>
      </c>
    </row>
    <row r="27" spans="1:8" x14ac:dyDescent="0.2">
      <c r="A27" t="s">
        <v>87</v>
      </c>
      <c r="B27">
        <v>0.14852358306513308</v>
      </c>
      <c r="C27">
        <v>13</v>
      </c>
      <c r="D27">
        <f>B27*C27</f>
        <v>1.93080657984673</v>
      </c>
      <c r="E27">
        <f>_xlfn.PERCENTRANK.INC($D$2:$D$500,D27,6)*100</f>
        <v>5.0200000000000005</v>
      </c>
      <c r="F27">
        <f>1/(1+EXP((-1)*($K$2/1000)*(E27-$K$3)))</f>
        <v>2.6638551409335774E-2</v>
      </c>
      <c r="G27" s="1">
        <f t="shared" si="0"/>
        <v>1.0676774124892982E-4</v>
      </c>
      <c r="H27" s="3">
        <f>SUM($G$2:G27)</f>
        <v>2.2975214005971178E-3</v>
      </c>
    </row>
    <row r="28" spans="1:8" x14ac:dyDescent="0.2">
      <c r="A28" t="s">
        <v>286</v>
      </c>
      <c r="B28">
        <v>4.9592550768617474E-2</v>
      </c>
      <c r="C28">
        <v>39</v>
      </c>
      <c r="D28">
        <f>B28*C28</f>
        <v>1.9341094799760814</v>
      </c>
      <c r="E28">
        <f>_xlfn.PERCENTRANK.INC($D$2:$D$500,D28,6)*100</f>
        <v>5.2207999999999997</v>
      </c>
      <c r="F28">
        <f>1/(1+EXP((-1)*($K$2/1000)*(E28-$K$3)))</f>
        <v>2.7058256328877699E-2</v>
      </c>
      <c r="G28" s="1">
        <f t="shared" si="0"/>
        <v>1.0844992529722799E-4</v>
      </c>
      <c r="H28" s="3">
        <f>SUM($G$2:G28)</f>
        <v>2.405971325894346E-3</v>
      </c>
    </row>
    <row r="29" spans="1:8" x14ac:dyDescent="0.2">
      <c r="A29" t="s">
        <v>353</v>
      </c>
      <c r="B29">
        <v>0.10223299946079772</v>
      </c>
      <c r="C29">
        <v>21</v>
      </c>
      <c r="D29">
        <f>B29*C29</f>
        <v>2.1468929886767523</v>
      </c>
      <c r="E29">
        <f>_xlfn.PERCENTRANK.INC($D$2:$D$500,D29,6)*100</f>
        <v>5.4215999999999998</v>
      </c>
      <c r="F29">
        <f>1/(1+EXP((-1)*($K$2/1000)*(E29-$K$3)))</f>
        <v>2.7484387209150269E-2</v>
      </c>
      <c r="G29" s="1">
        <f t="shared" si="0"/>
        <v>1.1015786469918719E-4</v>
      </c>
      <c r="H29" s="3">
        <f>SUM($G$2:G29)</f>
        <v>2.5161291905935333E-3</v>
      </c>
    </row>
    <row r="30" spans="1:8" x14ac:dyDescent="0.2">
      <c r="A30" t="s">
        <v>104</v>
      </c>
      <c r="B30">
        <v>0.24065032631038336</v>
      </c>
      <c r="C30">
        <v>9</v>
      </c>
      <c r="D30">
        <f>B30*C30</f>
        <v>2.16585293679345</v>
      </c>
      <c r="E30">
        <f>_xlfn.PERCENTRANK.INC($D$2:$D$500,D30,6)*100</f>
        <v>5.6224000000000007</v>
      </c>
      <c r="F30">
        <f>1/(1+EXP((-1)*($K$2/1000)*(E30-$K$3)))</f>
        <v>2.7917036512334122E-2</v>
      </c>
      <c r="G30" s="1">
        <f t="shared" si="0"/>
        <v>1.1189193004471025E-4</v>
      </c>
      <c r="H30" s="3">
        <f>SUM($G$2:G30)</f>
        <v>2.6280211206382437E-3</v>
      </c>
    </row>
    <row r="31" spans="1:8" x14ac:dyDescent="0.2">
      <c r="A31" t="s">
        <v>384</v>
      </c>
      <c r="B31">
        <v>7.641952185128921E-2</v>
      </c>
      <c r="C31">
        <v>31</v>
      </c>
      <c r="D31">
        <f>B31*C31</f>
        <v>2.3690051773899654</v>
      </c>
      <c r="E31">
        <f>_xlfn.PERCENTRANK.INC($D$2:$D$500,D31,6)*100</f>
        <v>5.8231999999999999</v>
      </c>
      <c r="F31">
        <f>1/(1+EXP((-1)*($K$2/1000)*(E31-$K$3)))</f>
        <v>2.8356297843133066E-2</v>
      </c>
      <c r="G31" s="1">
        <f t="shared" si="0"/>
        <v>1.1365249650295114E-4</v>
      </c>
      <c r="H31" s="3">
        <f>SUM($G$2:G31)</f>
        <v>2.7416736171411949E-3</v>
      </c>
    </row>
    <row r="32" spans="1:8" x14ac:dyDescent="0.2">
      <c r="A32" t="s">
        <v>492</v>
      </c>
      <c r="B32">
        <v>0.17567555383989536</v>
      </c>
      <c r="C32">
        <v>14</v>
      </c>
      <c r="D32">
        <f>B32*C32</f>
        <v>2.4594577537585351</v>
      </c>
      <c r="E32">
        <f>_xlfn.PERCENTRANK.INC($D$2:$D$500,D32,6)*100</f>
        <v>6.024</v>
      </c>
      <c r="F32">
        <f>1/(1+EXP((-1)*($K$2/1000)*(E32-$K$3)))</f>
        <v>2.8802265956812029E-2</v>
      </c>
      <c r="G32" s="1">
        <f t="shared" si="0"/>
        <v>1.1543994385453128E-4</v>
      </c>
      <c r="H32" s="3">
        <f>SUM($G$2:G32)</f>
        <v>2.8571135609957261E-3</v>
      </c>
    </row>
    <row r="33" spans="1:8" x14ac:dyDescent="0.2">
      <c r="A33" t="s">
        <v>300</v>
      </c>
      <c r="B33">
        <v>5.5155839207441618E-2</v>
      </c>
      <c r="C33">
        <v>45</v>
      </c>
      <c r="D33">
        <f>B33*C33</f>
        <v>2.4820127643348728</v>
      </c>
      <c r="E33">
        <f>_xlfn.PERCENTRANK.INC($D$2:$D$500,D33,6)*100</f>
        <v>6.2248000000000001</v>
      </c>
      <c r="F33">
        <f>1/(1+EXP((-1)*($K$2/1000)*(E33-$K$3)))</f>
        <v>2.9255036767075082E-2</v>
      </c>
      <c r="G33" s="1">
        <f t="shared" si="0"/>
        <v>1.1725465652311476E-4</v>
      </c>
      <c r="H33" s="3">
        <f>SUM($G$2:G33)</f>
        <v>2.9743682175188409E-3</v>
      </c>
    </row>
    <row r="34" spans="1:8" x14ac:dyDescent="0.2">
      <c r="A34" t="s">
        <v>37</v>
      </c>
      <c r="B34">
        <v>0.51591615003416147</v>
      </c>
      <c r="C34">
        <v>5</v>
      </c>
      <c r="D34">
        <f>B34*C34</f>
        <v>2.5795807501708072</v>
      </c>
      <c r="E34">
        <f>_xlfn.PERCENTRANK.INC($D$2:$D$500,D34,6)*100</f>
        <v>6.4256999999999991</v>
      </c>
      <c r="F34">
        <f>1/(1+EXP((-1)*($K$2/1000)*(E34-$K$3)))</f>
        <v>2.9714938008589674E-2</v>
      </c>
      <c r="G34" s="1">
        <f t="shared" si="0"/>
        <v>1.1909794807450457E-4</v>
      </c>
      <c r="H34" s="3">
        <f>SUM($G$2:G34)</f>
        <v>3.0934661655933455E-3</v>
      </c>
    </row>
    <row r="35" spans="1:8" x14ac:dyDescent="0.2">
      <c r="A35" t="s">
        <v>480</v>
      </c>
      <c r="B35">
        <v>0.23497488906472219</v>
      </c>
      <c r="C35">
        <v>11</v>
      </c>
      <c r="D35">
        <f>B35*C35</f>
        <v>2.5847237797119442</v>
      </c>
      <c r="E35">
        <f>_xlfn.PERCENTRANK.INC($D$2:$D$500,D35,6)*100</f>
        <v>6.6265000000000001</v>
      </c>
      <c r="F35">
        <f>1/(1+EXP((-1)*($K$2/1000)*(E35-$K$3)))</f>
        <v>3.0181610134999731E-2</v>
      </c>
      <c r="G35" s="1">
        <f t="shared" si="0"/>
        <v>1.2096837744113953E-4</v>
      </c>
      <c r="H35" s="3">
        <f>SUM($G$2:G35)</f>
        <v>3.214434543034485E-3</v>
      </c>
    </row>
    <row r="36" spans="1:8" x14ac:dyDescent="0.2">
      <c r="A36" t="s">
        <v>267</v>
      </c>
      <c r="B36">
        <v>5.7109437674989855E-2</v>
      </c>
      <c r="C36">
        <v>48</v>
      </c>
      <c r="D36">
        <f>B36*C36</f>
        <v>2.741253008399513</v>
      </c>
      <c r="E36">
        <f>_xlfn.PERCENTRANK.INC($D$2:$D$500,D36,6)*100</f>
        <v>6.8273000000000001</v>
      </c>
      <c r="F36">
        <f>1/(1+EXP((-1)*($K$2/1000)*(E36-$K$3)))</f>
        <v>3.0655379775729415E-2</v>
      </c>
      <c r="G36" s="1">
        <f t="shared" si="0"/>
        <v>1.2286725375898982E-4</v>
      </c>
      <c r="H36" s="3">
        <f>SUM($G$2:G36)</f>
        <v>3.3373017967934749E-3</v>
      </c>
    </row>
    <row r="37" spans="1:8" x14ac:dyDescent="0.2">
      <c r="A37" t="s">
        <v>411</v>
      </c>
      <c r="B37">
        <v>0.15592463090580558</v>
      </c>
      <c r="C37">
        <v>18</v>
      </c>
      <c r="D37">
        <f>B37*C37</f>
        <v>2.8066433563045003</v>
      </c>
      <c r="E37">
        <f>_xlfn.PERCENTRANK.INC($D$2:$D$500,D37,6)*100</f>
        <v>7.0280999999999993</v>
      </c>
      <c r="F37">
        <f>1/(1+EXP((-1)*($K$2/1000)*(E37-$K$3)))</f>
        <v>3.1136347554066177E-2</v>
      </c>
      <c r="G37" s="1">
        <f t="shared" si="0"/>
        <v>1.2479498032780525E-4</v>
      </c>
      <c r="H37" s="3">
        <f>SUM($G$2:G37)</f>
        <v>3.4620967771212801E-3</v>
      </c>
    </row>
    <row r="38" spans="1:8" x14ac:dyDescent="0.2">
      <c r="A38" t="s">
        <v>321</v>
      </c>
      <c r="B38">
        <v>0.25698035623603421</v>
      </c>
      <c r="C38">
        <v>11</v>
      </c>
      <c r="D38">
        <f>B38*C38</f>
        <v>2.8267839185963766</v>
      </c>
      <c r="E38">
        <f>_xlfn.PERCENTRANK.INC($D$2:$D$500,D38,6)*100</f>
        <v>7.2289000000000003</v>
      </c>
      <c r="F38">
        <f>1/(1+EXP((-1)*($K$2/1000)*(E38-$K$3)))</f>
        <v>3.1624615288378892E-2</v>
      </c>
      <c r="G38" s="1">
        <f t="shared" si="0"/>
        <v>1.2675196523724111E-4</v>
      </c>
      <c r="H38" s="3">
        <f>SUM($G$2:G38)</f>
        <v>3.5888487423585214E-3</v>
      </c>
    </row>
    <row r="39" spans="1:8" x14ac:dyDescent="0.2">
      <c r="A39" t="s">
        <v>72</v>
      </c>
      <c r="B39">
        <v>0.24584764336927351</v>
      </c>
      <c r="C39">
        <v>12</v>
      </c>
      <c r="D39">
        <f>B39*C39</f>
        <v>2.9501717204312818</v>
      </c>
      <c r="E39">
        <f>_xlfn.PERCENTRANK.INC($D$2:$D$500,D39,6)*100</f>
        <v>7.4297000000000004</v>
      </c>
      <c r="F39">
        <f>1/(1+EXP((-1)*($K$2/1000)*(E39-$K$3)))</f>
        <v>3.2120285998820705E-2</v>
      </c>
      <c r="G39" s="1">
        <f t="shared" si="0"/>
        <v>1.287386213937233E-4</v>
      </c>
      <c r="H39" s="3">
        <f>SUM($G$2:G39)</f>
        <v>3.7175873637522445E-3</v>
      </c>
    </row>
    <row r="40" spans="1:8" x14ac:dyDescent="0.2">
      <c r="A40" t="s">
        <v>208</v>
      </c>
      <c r="B40">
        <v>0.16283283265315007</v>
      </c>
      <c r="C40">
        <v>19</v>
      </c>
      <c r="D40">
        <f>B40*C40</f>
        <v>3.0938238204098516</v>
      </c>
      <c r="E40">
        <f>_xlfn.PERCENTRANK.INC($D$2:$D$500,D40,6)*100</f>
        <v>7.6304999999999996</v>
      </c>
      <c r="F40">
        <f>1/(1+EXP((-1)*($K$2/1000)*(E40-$K$3)))</f>
        <v>3.262346391379739E-2</v>
      </c>
      <c r="G40" s="1">
        <f t="shared" si="0"/>
        <v>1.3075536654637372E-4</v>
      </c>
      <c r="H40" s="3">
        <f>SUM($G$2:G40)</f>
        <v>3.8483427302986183E-3</v>
      </c>
    </row>
    <row r="41" spans="1:8" x14ac:dyDescent="0.2">
      <c r="A41" t="s">
        <v>407</v>
      </c>
      <c r="B41">
        <v>0.13483538332903852</v>
      </c>
      <c r="C41">
        <v>23</v>
      </c>
      <c r="D41">
        <f>B41*C41</f>
        <v>3.1012138165678862</v>
      </c>
      <c r="E41">
        <f>_xlfn.PERCENTRANK.INC($D$2:$D$500,D41,6)*100</f>
        <v>7.8312999999999997</v>
      </c>
      <c r="F41">
        <f>1/(1+EXP((-1)*($K$2/1000)*(E41-$K$3)))</f>
        <v>3.3134254476189035E-2</v>
      </c>
      <c r="G41" s="1">
        <f t="shared" si="0"/>
        <v>1.3280262331194669E-4</v>
      </c>
      <c r="H41" s="3">
        <f>SUM($G$2:G41)</f>
        <v>3.9811453536105646E-3</v>
      </c>
    </row>
    <row r="42" spans="1:8" x14ac:dyDescent="0.2">
      <c r="A42" t="s">
        <v>159</v>
      </c>
      <c r="B42">
        <v>0.52276920966983553</v>
      </c>
      <c r="C42">
        <v>6</v>
      </c>
      <c r="D42">
        <f>B42*C42</f>
        <v>3.1366152580190132</v>
      </c>
      <c r="E42">
        <f>_xlfn.PERCENTRANK.INC($D$2:$D$500,D42,6)*100</f>
        <v>8.0320999999999998</v>
      </c>
      <c r="F42">
        <f>1/(1+EXP((-1)*($K$2/1000)*(E42-$K$3)))</f>
        <v>3.3652764349313198E-2</v>
      </c>
      <c r="G42" s="1">
        <f t="shared" si="0"/>
        <v>1.3488081919872959E-4</v>
      </c>
      <c r="H42" s="3">
        <f>SUM($G$2:G42)</f>
        <v>4.1160261728092938E-3</v>
      </c>
    </row>
    <row r="43" spans="1:8" x14ac:dyDescent="0.2">
      <c r="A43" t="s">
        <v>332</v>
      </c>
      <c r="B43">
        <v>0.20986720227122127</v>
      </c>
      <c r="C43">
        <v>15</v>
      </c>
      <c r="D43">
        <f>B43*C43</f>
        <v>3.1480080340683192</v>
      </c>
      <c r="E43">
        <f>_xlfn.PERCENTRANK.INC($D$2:$D$500,D43,6)*100</f>
        <v>8.2329000000000008</v>
      </c>
      <c r="F43">
        <f>1/(1+EXP((-1)*($K$2/1000)*(E43-$K$3)))</f>
        <v>3.417910142261666E-2</v>
      </c>
      <c r="G43" s="1">
        <f t="shared" si="0"/>
        <v>1.369903866293553E-4</v>
      </c>
      <c r="H43" s="3">
        <f>SUM($G$2:G43)</f>
        <v>4.2530165594386491E-3</v>
      </c>
    </row>
    <row r="44" spans="1:8" x14ac:dyDescent="0.2">
      <c r="A44" t="s">
        <v>278</v>
      </c>
      <c r="B44">
        <v>6.7027733839152351E-2</v>
      </c>
      <c r="C44">
        <v>47</v>
      </c>
      <c r="D44">
        <f>B44*C44</f>
        <v>3.1503034904401606</v>
      </c>
      <c r="E44">
        <f>_xlfn.PERCENTRANK.INC($D$2:$D$500,D44,6)*100</f>
        <v>8.4337</v>
      </c>
      <c r="F44">
        <f>1/(1+EXP((-1)*($K$2/1000)*(E44-$K$3)))</f>
        <v>3.4713374817083038E-2</v>
      </c>
      <c r="G44" s="1">
        <f t="shared" si="0"/>
        <v>1.391317629624761E-4</v>
      </c>
      <c r="H44" s="3">
        <f>SUM($G$2:G44)</f>
        <v>4.3921483224011251E-3</v>
      </c>
    </row>
    <row r="45" spans="1:8" x14ac:dyDescent="0.2">
      <c r="A45" t="s">
        <v>67</v>
      </c>
      <c r="B45">
        <v>0.16918201046655568</v>
      </c>
      <c r="C45">
        <v>19</v>
      </c>
      <c r="D45">
        <f>B45*C45</f>
        <v>3.2144581988645577</v>
      </c>
      <c r="E45">
        <f>_xlfn.PERCENTRANK.INC($D$2:$D$500,D45,6)*100</f>
        <v>8.634500000000001</v>
      </c>
      <c r="F45">
        <f>1/(1+EXP((-1)*($K$2/1000)*(E45-$K$3)))</f>
        <v>3.5255694890342963E-2</v>
      </c>
      <c r="G45" s="1">
        <f t="shared" si="0"/>
        <v>1.413053905132454E-4</v>
      </c>
      <c r="H45" s="3">
        <f>SUM($G$2:G45)</f>
        <v>4.5334537129143706E-3</v>
      </c>
    </row>
    <row r="46" spans="1:8" x14ac:dyDescent="0.2">
      <c r="A46" t="s">
        <v>12</v>
      </c>
      <c r="B46">
        <v>0.36323474484067503</v>
      </c>
      <c r="C46">
        <v>9</v>
      </c>
      <c r="D46">
        <f>B46*C46</f>
        <v>3.2691127035660754</v>
      </c>
      <c r="E46">
        <f>_xlfn.PERCENTRANK.INC($D$2:$D$500,D46,6)*100</f>
        <v>8.8353000000000002</v>
      </c>
      <c r="F46">
        <f>1/(1+EXP((-1)*($K$2/1000)*(E46-$K$3)))</f>
        <v>3.5806173241473178E-2</v>
      </c>
      <c r="G46" s="1">
        <f t="shared" si="0"/>
        <v>1.4351171657255244E-4</v>
      </c>
      <c r="H46" s="3">
        <f>SUM($G$2:G46)</f>
        <v>4.6769654294869234E-3</v>
      </c>
    </row>
    <row r="47" spans="1:8" x14ac:dyDescent="0.2">
      <c r="A47" t="s">
        <v>15</v>
      </c>
      <c r="B47">
        <v>0.18832307717906813</v>
      </c>
      <c r="C47">
        <v>18</v>
      </c>
      <c r="D47">
        <f>B47*C47</f>
        <v>3.3898153892232261</v>
      </c>
      <c r="E47">
        <f>_xlfn.PERCENTRANK.INC($D$2:$D$500,D47,6)*100</f>
        <v>9.0360999999999994</v>
      </c>
      <c r="F47">
        <f>1/(1+EXP((-1)*($K$2/1000)*(E47-$K$3)))</f>
        <v>3.6364922715470746E-2</v>
      </c>
      <c r="G47" s="1">
        <f t="shared" si="0"/>
        <v>1.4575119342495521E-4</v>
      </c>
      <c r="H47" s="3">
        <f>SUM($G$2:G47)</f>
        <v>4.8227166229118787E-3</v>
      </c>
    </row>
    <row r="48" spans="1:8" x14ac:dyDescent="0.2">
      <c r="A48" t="s">
        <v>276</v>
      </c>
      <c r="B48">
        <v>0.6457687795978001</v>
      </c>
      <c r="C48">
        <v>6</v>
      </c>
      <c r="D48">
        <f>B48*C48</f>
        <v>3.8746126775868008</v>
      </c>
      <c r="E48">
        <f>_xlfn.PERCENTRANK.INC($D$2:$D$500,D48,6)*100</f>
        <v>9.2369000000000003</v>
      </c>
      <c r="F48">
        <f>1/(1+EXP((-1)*($K$2/1000)*(E48-$K$3)))</f>
        <v>3.6932057407388065E-2</v>
      </c>
      <c r="G48" s="1">
        <f t="shared" si="0"/>
        <v>1.4802427836525336E-4</v>
      </c>
      <c r="H48" s="3">
        <f>SUM($G$2:G48)</f>
        <v>4.9707409012771323E-3</v>
      </c>
    </row>
    <row r="49" spans="1:8" x14ac:dyDescent="0.2">
      <c r="A49" t="s">
        <v>487</v>
      </c>
      <c r="B49">
        <v>1.938383070919657</v>
      </c>
      <c r="C49">
        <v>2</v>
      </c>
      <c r="D49">
        <f>B49*C49</f>
        <v>3.876766141839314</v>
      </c>
      <c r="E49">
        <f>_xlfn.PERCENTRANK.INC($D$2:$D$500,D49,6)*100</f>
        <v>9.4376999999999995</v>
      </c>
      <c r="F49">
        <f>1/(1+EXP((-1)*($K$2/1000)*(E49-$K$3)))</f>
        <v>3.7507692666113805E-2</v>
      </c>
      <c r="G49" s="1">
        <f t="shared" si="0"/>
        <v>1.503314337136426E-4</v>
      </c>
      <c r="H49" s="3">
        <f>SUM($G$2:G49)</f>
        <v>5.1210723349907747E-3</v>
      </c>
    </row>
    <row r="50" spans="1:8" x14ac:dyDescent="0.2">
      <c r="A50" t="s">
        <v>283</v>
      </c>
      <c r="B50">
        <v>0.16406282210649989</v>
      </c>
      <c r="C50">
        <v>24</v>
      </c>
      <c r="D50">
        <f>B50*C50</f>
        <v>3.9375077305559971</v>
      </c>
      <c r="E50">
        <f>_xlfn.PERCENTRANK.INC($D$2:$D$500,D50,6)*100</f>
        <v>9.6385000000000005</v>
      </c>
      <c r="F50">
        <f>1/(1+EXP((-1)*($K$2/1000)*(E50-$K$3)))</f>
        <v>3.8091945097785185E-2</v>
      </c>
      <c r="G50" s="1">
        <f t="shared" si="0"/>
        <v>1.5267312682939088E-4</v>
      </c>
      <c r="H50" s="3">
        <f>SUM($G$2:G50)</f>
        <v>5.2737454618201653E-3</v>
      </c>
    </row>
    <row r="51" spans="1:8" x14ac:dyDescent="0.2">
      <c r="A51" t="s">
        <v>412</v>
      </c>
      <c r="B51">
        <v>0.150864340064221</v>
      </c>
      <c r="C51">
        <v>27</v>
      </c>
      <c r="D51">
        <f>B51*C51</f>
        <v>4.073337181733967</v>
      </c>
      <c r="E51">
        <f>_xlfn.PERCENTRANK.INC($D$2:$D$500,D51,6)*100</f>
        <v>9.8392999999999997</v>
      </c>
      <c r="F51">
        <f>1/(1+EXP((-1)*($K$2/1000)*(E51-$K$3)))</f>
        <v>3.8684932568815861E-2</v>
      </c>
      <c r="G51" s="1">
        <f t="shared" si="0"/>
        <v>1.5504983012297433E-4</v>
      </c>
      <c r="H51" s="3">
        <f>SUM($G$2:G51)</f>
        <v>5.42879529194314E-3</v>
      </c>
    </row>
    <row r="52" spans="1:8" x14ac:dyDescent="0.2">
      <c r="A52" t="s">
        <v>349</v>
      </c>
      <c r="B52">
        <v>0.25907786731049481</v>
      </c>
      <c r="C52">
        <v>16</v>
      </c>
      <c r="D52">
        <f>B52*C52</f>
        <v>4.145245876967917</v>
      </c>
      <c r="E52">
        <f>_xlfn.PERCENTRANK.INC($D$2:$D$500,D52,6)*100</f>
        <v>10.040100000000001</v>
      </c>
      <c r="F52">
        <f>1/(1+EXP((-1)*($K$2/1000)*(E52-$K$3)))</f>
        <v>3.928677420852391E-2</v>
      </c>
      <c r="G52" s="1">
        <f t="shared" si="0"/>
        <v>1.5746202106661029E-4</v>
      </c>
      <c r="H52" s="3">
        <f>SUM($G$2:G52)</f>
        <v>5.5862573130097499E-3</v>
      </c>
    </row>
    <row r="53" spans="1:8" x14ac:dyDescent="0.2">
      <c r="A53" t="s">
        <v>271</v>
      </c>
      <c r="B53">
        <v>0.16125268637844198</v>
      </c>
      <c r="C53">
        <v>26</v>
      </c>
      <c r="D53">
        <f>B53*C53</f>
        <v>4.1925698458394915</v>
      </c>
      <c r="E53">
        <f>_xlfn.PERCENTRANK.INC($D$2:$D$500,D53,6)*100</f>
        <v>10.2409</v>
      </c>
      <c r="F53">
        <f>1/(1+EXP((-1)*($K$2/1000)*(E53-$K$3)))</f>
        <v>3.9897590411343699E-2</v>
      </c>
      <c r="G53" s="1">
        <f t="shared" si="0"/>
        <v>1.5991018220312244E-4</v>
      </c>
      <c r="H53" s="3">
        <f>SUM($G$2:G53)</f>
        <v>5.7461674952128724E-3</v>
      </c>
    </row>
    <row r="54" spans="1:8" x14ac:dyDescent="0.2">
      <c r="A54" t="s">
        <v>14</v>
      </c>
      <c r="B54">
        <v>0.23312358513993897</v>
      </c>
      <c r="C54">
        <v>18</v>
      </c>
      <c r="D54">
        <f>B54*C54</f>
        <v>4.1962245325189018</v>
      </c>
      <c r="E54">
        <f>_xlfn.PERCENTRANK.INC($D$2:$D$500,D54,6)*100</f>
        <v>10.441699999999999</v>
      </c>
      <c r="F54">
        <f>1/(1+EXP((-1)*($K$2/1000)*(E54-$K$3)))</f>
        <v>4.0517502838605376E-2</v>
      </c>
      <c r="G54" s="1">
        <f t="shared" si="0"/>
        <v>1.6239480115307311E-4</v>
      </c>
      <c r="H54" s="3">
        <f>SUM($G$2:G54)</f>
        <v>5.9085622963659457E-3</v>
      </c>
    </row>
    <row r="55" spans="1:8" x14ac:dyDescent="0.2">
      <c r="A55" t="s">
        <v>296</v>
      </c>
      <c r="B55">
        <v>0.30225465810789565</v>
      </c>
      <c r="C55">
        <v>15</v>
      </c>
      <c r="D55">
        <f>B55*C55</f>
        <v>4.5338198716184346</v>
      </c>
      <c r="E55">
        <f>_xlfn.PERCENTRANK.INC($D$2:$D$500,D55,6)*100</f>
        <v>10.6425</v>
      </c>
      <c r="F55">
        <f>1/(1+EXP((-1)*($K$2/1000)*(E55-$K$3)))</f>
        <v>4.1146634419864714E-2</v>
      </c>
      <c r="G55" s="1">
        <f t="shared" si="0"/>
        <v>1.6491637062009324E-4</v>
      </c>
      <c r="H55" s="3">
        <f>SUM($G$2:G55)</f>
        <v>6.0734786669860387E-3</v>
      </c>
    </row>
    <row r="56" spans="1:8" x14ac:dyDescent="0.2">
      <c r="A56" t="s">
        <v>443</v>
      </c>
      <c r="B56">
        <v>0.29708794875993771</v>
      </c>
      <c r="C56">
        <v>16</v>
      </c>
      <c r="D56">
        <f>B56*C56</f>
        <v>4.7534071801590034</v>
      </c>
      <c r="E56">
        <f>_xlfn.PERCENTRANK.INC($D$2:$D$500,D56,6)*100</f>
        <v>10.843299999999999</v>
      </c>
      <c r="F56">
        <f>1/(1+EXP((-1)*($K$2/1000)*(E56-$K$3)))</f>
        <v>4.1785109353766683E-2</v>
      </c>
      <c r="G56" s="1">
        <f t="shared" si="0"/>
        <v>1.6747538839434364E-4</v>
      </c>
      <c r="H56" s="3">
        <f>SUM($G$2:G56)</f>
        <v>6.2409540553803825E-3</v>
      </c>
    </row>
    <row r="57" spans="1:8" x14ac:dyDescent="0.2">
      <c r="A57" t="s">
        <v>108</v>
      </c>
      <c r="B57">
        <v>0.5979180259081649</v>
      </c>
      <c r="C57">
        <v>8</v>
      </c>
      <c r="D57">
        <f>B57*C57</f>
        <v>4.7833442072653192</v>
      </c>
      <c r="E57">
        <f>_xlfn.PERCENTRANK.INC($D$2:$D$500,D57,6)*100</f>
        <v>11.0441</v>
      </c>
      <c r="F57">
        <f>1/(1+EXP((-1)*($K$2/1000)*(E57-$K$3)))</f>
        <v>4.2433053108424754E-2</v>
      </c>
      <c r="G57" s="1">
        <f t="shared" si="0"/>
        <v>1.7007235735403518E-4</v>
      </c>
      <c r="H57" s="3">
        <f>SUM($G$2:G57)</f>
        <v>6.411026412734418E-3</v>
      </c>
    </row>
    <row r="58" spans="1:8" x14ac:dyDescent="0.2">
      <c r="A58" t="s">
        <v>386</v>
      </c>
      <c r="B58">
        <v>0.34391188619437374</v>
      </c>
      <c r="C58">
        <v>14</v>
      </c>
      <c r="D58">
        <f>B58*C58</f>
        <v>4.8147664067212324</v>
      </c>
      <c r="E58">
        <f>_xlfn.PERCENTRANK.INC($D$2:$D$500,D58,6)*100</f>
        <v>11.244899999999999</v>
      </c>
      <c r="F58">
        <f>1/(1+EXP((-1)*($K$2/1000)*(E58-$K$3)))</f>
        <v>4.3090592421298111E-2</v>
      </c>
      <c r="G58" s="1">
        <f t="shared" si="0"/>
        <v>1.7270778546493682E-4</v>
      </c>
      <c r="H58" s="3">
        <f>SUM($G$2:G58)</f>
        <v>6.5837341981993553E-3</v>
      </c>
    </row>
    <row r="59" spans="1:8" x14ac:dyDescent="0.2">
      <c r="A59" t="s">
        <v>10</v>
      </c>
      <c r="B59">
        <v>8.8726419247608823E-2</v>
      </c>
      <c r="C59">
        <v>55</v>
      </c>
      <c r="D59">
        <f>B59*C59</f>
        <v>4.8799530586184856</v>
      </c>
      <c r="E59">
        <f>_xlfn.PERCENTRANK.INC($D$2:$D$500,D59,6)*100</f>
        <v>11.4457</v>
      </c>
      <c r="F59">
        <f>1/(1+EXP((-1)*($K$2/1000)*(E59-$K$3)))</f>
        <v>4.3757855298548455E-2</v>
      </c>
      <c r="G59" s="1">
        <f t="shared" si="0"/>
        <v>1.7538218577779744E-4</v>
      </c>
      <c r="H59" s="3">
        <f>SUM($G$2:G59)</f>
        <v>6.7591163839771529E-3</v>
      </c>
    </row>
    <row r="60" spans="1:8" x14ac:dyDescent="0.2">
      <c r="A60" t="s">
        <v>121</v>
      </c>
      <c r="B60">
        <v>0.35208287407174688</v>
      </c>
      <c r="C60">
        <v>14</v>
      </c>
      <c r="D60">
        <f>B60*C60</f>
        <v>4.9291602370044565</v>
      </c>
      <c r="E60">
        <f>_xlfn.PERCENTRANK.INC($D$2:$D$500,D60,6)*100</f>
        <v>11.6465</v>
      </c>
      <c r="F60">
        <f>1/(1+EXP((-1)*($K$2/1000)*(E60-$K$3)))</f>
        <v>4.4434971013857717E-2</v>
      </c>
      <c r="G60" s="1">
        <f t="shared" si="0"/>
        <v>1.7809607642360736E-4</v>
      </c>
      <c r="H60" s="3">
        <f>SUM($G$2:G60)</f>
        <v>6.9372124604007599E-3</v>
      </c>
    </row>
    <row r="61" spans="1:8" x14ac:dyDescent="0.2">
      <c r="A61" t="s">
        <v>227</v>
      </c>
      <c r="B61">
        <v>0.26308958155372758</v>
      </c>
      <c r="C61">
        <v>19</v>
      </c>
      <c r="D61">
        <f>B61*C61</f>
        <v>4.9987020495208236</v>
      </c>
      <c r="E61">
        <f>_xlfn.PERCENTRANK.INC($D$2:$D$500,D61,6)*100</f>
        <v>11.847299999999999</v>
      </c>
      <c r="F61">
        <f>1/(1+EXP((-1)*($K$2/1000)*(E61-$K$3)))</f>
        <v>4.5122070106687485E-2</v>
      </c>
      <c r="G61" s="1">
        <f t="shared" si="0"/>
        <v>1.8084998060662212E-4</v>
      </c>
      <c r="H61" s="3">
        <f>SUM($G$2:G61)</f>
        <v>7.1180624410073822E-3</v>
      </c>
    </row>
    <row r="62" spans="1:8" x14ac:dyDescent="0.2">
      <c r="A62" t="s">
        <v>486</v>
      </c>
      <c r="B62">
        <v>0.24500592739155405</v>
      </c>
      <c r="C62">
        <v>21</v>
      </c>
      <c r="D62">
        <f>B62*C62</f>
        <v>5.1451244752226355</v>
      </c>
      <c r="E62">
        <f>_xlfn.PERCENTRANK.INC($D$2:$D$500,D62,6)*100</f>
        <v>12.0481</v>
      </c>
      <c r="F62">
        <f>1/(1+EXP((-1)*($K$2/1000)*(E62-$K$3)))</f>
        <v>4.581928437996096E-2</v>
      </c>
      <c r="G62" s="1">
        <f t="shared" si="0"/>
        <v>1.8364442659507156E-4</v>
      </c>
      <c r="H62" s="3">
        <f>SUM($G$2:G62)</f>
        <v>7.3017068676024541E-3</v>
      </c>
    </row>
    <row r="63" spans="1:8" x14ac:dyDescent="0.2">
      <c r="A63" t="s">
        <v>219</v>
      </c>
      <c r="B63">
        <v>0.74152569630512588</v>
      </c>
      <c r="C63">
        <v>7</v>
      </c>
      <c r="D63">
        <f>B63*C63</f>
        <v>5.1906798741358813</v>
      </c>
      <c r="E63">
        <f>_xlfn.PERCENTRANK.INC($D$2:$D$500,D63,6)*100</f>
        <v>12.248900000000001</v>
      </c>
      <c r="F63">
        <f>1/(1+EXP((-1)*($K$2/1000)*(E63-$K$3)))</f>
        <v>4.6526746897147163E-2</v>
      </c>
      <c r="G63" s="1">
        <f t="shared" si="0"/>
        <v>1.8647994770947351E-4</v>
      </c>
      <c r="H63" s="3">
        <f>SUM($G$2:G63)</f>
        <v>7.4881868153119273E-3</v>
      </c>
    </row>
    <row r="64" spans="1:8" x14ac:dyDescent="0.2">
      <c r="A64" t="s">
        <v>56</v>
      </c>
      <c r="B64">
        <v>0.47597146922253258</v>
      </c>
      <c r="C64">
        <v>11</v>
      </c>
      <c r="D64">
        <f>B64*C64</f>
        <v>5.235686161447858</v>
      </c>
      <c r="E64">
        <f>_xlfn.PERCENTRANK.INC($D$2:$D$500,D64,6)*100</f>
        <v>12.4497</v>
      </c>
      <c r="F64">
        <f>1/(1+EXP((-1)*($K$2/1000)*(E64-$K$3)))</f>
        <v>4.7244591978727789E-2</v>
      </c>
      <c r="G64" s="1">
        <f t="shared" si="0"/>
        <v>1.8935708230847264E-4</v>
      </c>
      <c r="H64" s="3">
        <f>SUM($G$2:G64)</f>
        <v>7.6775438976204001E-3</v>
      </c>
    </row>
    <row r="65" spans="1:8" x14ac:dyDescent="0.2">
      <c r="A65" t="s">
        <v>126</v>
      </c>
      <c r="B65">
        <v>0.15070755040128914</v>
      </c>
      <c r="C65">
        <v>35</v>
      </c>
      <c r="D65">
        <f>B65*C65</f>
        <v>5.2747642640451193</v>
      </c>
      <c r="E65">
        <f>_xlfn.PERCENTRANK.INC($D$2:$D$500,D65,6)*100</f>
        <v>12.650600000000001</v>
      </c>
      <c r="F65">
        <f>1/(1+EXP((-1)*($K$2/1000)*(E65-$K$3)))</f>
        <v>4.7973320571753006E-2</v>
      </c>
      <c r="G65" s="1">
        <f t="shared" si="0"/>
        <v>1.922778381958797E-4</v>
      </c>
      <c r="H65" s="3">
        <f>SUM($G$2:G65)</f>
        <v>7.8698217358162802E-3</v>
      </c>
    </row>
    <row r="66" spans="1:8" x14ac:dyDescent="0.2">
      <c r="A66" t="s">
        <v>346</v>
      </c>
      <c r="B66">
        <v>0.12201968673171047</v>
      </c>
      <c r="C66">
        <v>44</v>
      </c>
      <c r="D66">
        <f>B66*C66</f>
        <v>5.3688662161952605</v>
      </c>
      <c r="E66">
        <f>_xlfn.PERCENTRANK.INC($D$2:$D$500,D66,6)*100</f>
        <v>12.851399999999998</v>
      </c>
      <c r="F66">
        <f>1/(1+EXP((-1)*($K$2/1000)*(E66-$K$3)))</f>
        <v>4.8712344090648438E-2</v>
      </c>
      <c r="G66" s="1">
        <f t="shared" si="0"/>
        <v>1.9523985631127348E-4</v>
      </c>
      <c r="H66" s="3">
        <f>SUM($G$2:G66)</f>
        <v>8.0650615921275537E-3</v>
      </c>
    </row>
    <row r="67" spans="1:8" x14ac:dyDescent="0.2">
      <c r="A67" t="s">
        <v>248</v>
      </c>
      <c r="B67">
        <v>0.3432014145718546</v>
      </c>
      <c r="C67">
        <v>16</v>
      </c>
      <c r="D67">
        <f>B67*C67</f>
        <v>5.4912226331496736</v>
      </c>
      <c r="E67">
        <f>_xlfn.PERCENTRANK.INC($D$2:$D$500,D67,6)*100</f>
        <v>13.052199999999999</v>
      </c>
      <c r="F67">
        <f>1/(1+EXP((-1)*($K$2/1000)*(E67-$K$3)))</f>
        <v>4.9462160701492341E-2</v>
      </c>
      <c r="G67" s="1">
        <f t="shared" ref="G67:G130" si="1">F67/SUM($F$2:$F$500)</f>
        <v>1.9824513331228468E-4</v>
      </c>
      <c r="H67" s="3">
        <f>SUM($G$2:G67)</f>
        <v>8.2633067254398382E-3</v>
      </c>
    </row>
    <row r="68" spans="1:8" x14ac:dyDescent="0.2">
      <c r="A68" t="s">
        <v>44</v>
      </c>
      <c r="B68">
        <v>0.17283362995591639</v>
      </c>
      <c r="C68">
        <v>32</v>
      </c>
      <c r="D68">
        <f>B68*C68</f>
        <v>5.5306761585893245</v>
      </c>
      <c r="E68">
        <f>_xlfn.PERCENTRANK.INC($D$2:$D$500,D68,6)*100</f>
        <v>13.253</v>
      </c>
      <c r="F68">
        <f>1/(1+EXP((-1)*($K$2/1000)*(E68-$K$3)))</f>
        <v>5.0222909705017568E-2</v>
      </c>
      <c r="G68" s="1">
        <f t="shared" si="1"/>
        <v>2.0129422751848455E-4</v>
      </c>
      <c r="H68" s="3">
        <f>SUM($G$2:G68)</f>
        <v>8.4646009529583226E-3</v>
      </c>
    </row>
    <row r="69" spans="1:8" x14ac:dyDescent="0.2">
      <c r="A69" t="s">
        <v>402</v>
      </c>
      <c r="B69">
        <v>0.25200129630515361</v>
      </c>
      <c r="C69">
        <v>22</v>
      </c>
      <c r="D69">
        <f>B69*C69</f>
        <v>5.5440285187133798</v>
      </c>
      <c r="E69">
        <f>_xlfn.PERCENTRANK.INC($D$2:$D$500,D69,6)*100</f>
        <v>13.453799999999999</v>
      </c>
      <c r="F69">
        <f>1/(1+EXP((-1)*($K$2/1000)*(E69-$K$3)))</f>
        <v>5.0994731631302387E-2</v>
      </c>
      <c r="G69" s="1">
        <f t="shared" si="1"/>
        <v>2.043877021766804E-4</v>
      </c>
      <c r="H69" s="3">
        <f>SUM($G$2:G69)</f>
        <v>8.6689886551350025E-3</v>
      </c>
    </row>
    <row r="70" spans="1:8" x14ac:dyDescent="0.2">
      <c r="A70" t="s">
        <v>318</v>
      </c>
      <c r="B70">
        <v>0.19437715875171308</v>
      </c>
      <c r="C70">
        <v>29</v>
      </c>
      <c r="D70">
        <f>B70*C70</f>
        <v>5.6369376037996792</v>
      </c>
      <c r="E70">
        <f>_xlfn.PERCENTRANK.INC($D$2:$D$500,D70,6)*100</f>
        <v>13.6546</v>
      </c>
      <c r="F70">
        <f>1/(1+EXP((-1)*($K$2/1000)*(E70-$K$3)))</f>
        <v>5.1777768232086484E-2</v>
      </c>
      <c r="G70" s="1">
        <f t="shared" si="1"/>
        <v>2.0752612543011823E-4</v>
      </c>
      <c r="H70" s="3">
        <f>SUM($G$2:G70)</f>
        <v>8.8765147805651215E-3</v>
      </c>
    </row>
    <row r="71" spans="1:8" x14ac:dyDescent="0.2">
      <c r="A71" t="s">
        <v>95</v>
      </c>
      <c r="B71">
        <v>0.98113291344160891</v>
      </c>
      <c r="C71">
        <v>6</v>
      </c>
      <c r="D71">
        <f>B71*C71</f>
        <v>5.886797480649653</v>
      </c>
      <c r="E71">
        <f>_xlfn.PERCENTRANK.INC($D$2:$D$500,D71,6)*100</f>
        <v>13.855400000000001</v>
      </c>
      <c r="F71">
        <f>1/(1+EXP((-1)*($K$2/1000)*(E71-$K$3)))</f>
        <v>5.257216247231801E-2</v>
      </c>
      <c r="G71" s="1">
        <f t="shared" si="1"/>
        <v>2.1071007028460289E-4</v>
      </c>
      <c r="H71" s="3">
        <f>SUM($G$2:G71)</f>
        <v>9.0872248508497237E-3</v>
      </c>
    </row>
    <row r="72" spans="1:8" x14ac:dyDescent="0.2">
      <c r="A72" t="s">
        <v>79</v>
      </c>
      <c r="B72">
        <v>0.51105185201400016</v>
      </c>
      <c r="C72">
        <v>12</v>
      </c>
      <c r="D72">
        <f>B72*C72</f>
        <v>6.132622224168002</v>
      </c>
      <c r="E72">
        <f>_xlfn.PERCENTRANK.INC($D$2:$D$500,D72,6)*100</f>
        <v>14.056199999999999</v>
      </c>
      <c r="F72">
        <f>1/(1+EXP((-1)*($K$2/1000)*(E72-$K$3)))</f>
        <v>5.3378058520908357E-2</v>
      </c>
      <c r="G72" s="1">
        <f t="shared" si="1"/>
        <v>2.1394011457144329E-4</v>
      </c>
      <c r="H72" s="3">
        <f>SUM($G$2:G72)</f>
        <v>9.3011649654211673E-3</v>
      </c>
    </row>
    <row r="73" spans="1:8" x14ac:dyDescent="0.2">
      <c r="A73" t="s">
        <v>392</v>
      </c>
      <c r="B73">
        <v>0.39746695234308427</v>
      </c>
      <c r="C73">
        <v>16</v>
      </c>
      <c r="D73">
        <f>B73*C73</f>
        <v>6.3594712374893483</v>
      </c>
      <c r="E73">
        <f>_xlfn.PERCENTRANK.INC($D$2:$D$500,D73,6)*100</f>
        <v>14.257</v>
      </c>
      <c r="F73">
        <f>1/(1+EXP((-1)*($K$2/1000)*(E73-$K$3)))</f>
        <v>5.4195601740671819E-2</v>
      </c>
      <c r="G73" s="1">
        <f t="shared" si="1"/>
        <v>2.1721684090713025E-4</v>
      </c>
      <c r="H73" s="3">
        <f>SUM($G$2:G73)</f>
        <v>9.5183818063282969E-3</v>
      </c>
    </row>
    <row r="74" spans="1:8" x14ac:dyDescent="0.2">
      <c r="A74" t="s">
        <v>162</v>
      </c>
      <c r="B74">
        <v>0.63913810835213991</v>
      </c>
      <c r="C74">
        <v>10</v>
      </c>
      <c r="D74">
        <f>B74*C74</f>
        <v>6.3913810835213987</v>
      </c>
      <c r="E74">
        <f>_xlfn.PERCENTRANK.INC($D$2:$D$500,D74,6)*100</f>
        <v>14.457800000000001</v>
      </c>
      <c r="F74">
        <f>1/(1+EXP((-1)*($K$2/1000)*(E74-$K$3)))</f>
        <v>5.5024938677425868E-2</v>
      </c>
      <c r="G74" s="1">
        <f t="shared" si="1"/>
        <v>2.2054083664965041E-4</v>
      </c>
      <c r="H74" s="3">
        <f>SUM($G$2:G74)</f>
        <v>9.7389226429779475E-3</v>
      </c>
    </row>
    <row r="75" spans="1:8" x14ac:dyDescent="0.2">
      <c r="A75" t="s">
        <v>366</v>
      </c>
      <c r="B75">
        <v>0.34334236891488068</v>
      </c>
      <c r="C75">
        <v>19</v>
      </c>
      <c r="D75">
        <f>B75*C75</f>
        <v>6.5235050093827329</v>
      </c>
      <c r="E75">
        <f>_xlfn.PERCENTRANK.INC($D$2:$D$500,D75,6)*100</f>
        <v>14.6586</v>
      </c>
      <c r="F75">
        <f>1/(1+EXP((-1)*($K$2/1000)*(E75-$K$3)))</f>
        <v>5.5866217048228695E-2</v>
      </c>
      <c r="G75" s="1">
        <f t="shared" si="1"/>
        <v>2.2391269385134191E-4</v>
      </c>
      <c r="H75" s="3">
        <f>SUM($G$2:G75)</f>
        <v>9.9628353368292899E-3</v>
      </c>
    </row>
    <row r="76" spans="1:8" x14ac:dyDescent="0.2">
      <c r="A76" t="s">
        <v>380</v>
      </c>
      <c r="B76">
        <v>0.55212819837192384</v>
      </c>
      <c r="C76">
        <v>12</v>
      </c>
      <c r="D76">
        <f>B76*C76</f>
        <v>6.6255383804630856</v>
      </c>
      <c r="E76">
        <f>_xlfn.PERCENTRANK.INC($D$2:$D$500,D76,6)*100</f>
        <v>14.859400000000001</v>
      </c>
      <c r="F76">
        <f>1/(1+EXP((-1)*($K$2/1000)*(E76-$K$3)))</f>
        <v>5.6719585728729469E-2</v>
      </c>
      <c r="G76" s="1">
        <f t="shared" si="1"/>
        <v>2.2733300920819408E-4</v>
      </c>
      <c r="H76" s="3">
        <f>SUM($G$2:G76)</f>
        <v>1.0190168346037485E-2</v>
      </c>
    </row>
    <row r="77" spans="1:8" x14ac:dyDescent="0.2">
      <c r="A77" t="s">
        <v>152</v>
      </c>
      <c r="B77">
        <v>0.23278846646459611</v>
      </c>
      <c r="C77">
        <v>29</v>
      </c>
      <c r="D77">
        <f>B77*C77</f>
        <v>6.7508655274732874</v>
      </c>
      <c r="E77">
        <f>_xlfn.PERCENTRANK.INC($D$2:$D$500,D77,6)*100</f>
        <v>15.060200000000002</v>
      </c>
      <c r="F77">
        <f>1/(1+EXP((-1)*($K$2/1000)*(E77-$K$3)))</f>
        <v>5.758519473960682E-2</v>
      </c>
      <c r="G77" s="1">
        <f t="shared" si="1"/>
        <v>2.3080238400549277E-4</v>
      </c>
      <c r="H77" s="3">
        <f>SUM($G$2:G77)</f>
        <v>1.0420970730042977E-2</v>
      </c>
    </row>
    <row r="78" spans="1:8" x14ac:dyDescent="0.2">
      <c r="A78" t="s">
        <v>433</v>
      </c>
      <c r="B78">
        <v>0.2012770904212248</v>
      </c>
      <c r="C78">
        <v>34</v>
      </c>
      <c r="D78">
        <f>B78*C78</f>
        <v>6.8434210743216433</v>
      </c>
      <c r="E78">
        <f>_xlfn.PERCENTRANK.INC($D$2:$D$500,D78,6)*100</f>
        <v>15.260999999999999</v>
      </c>
      <c r="F78">
        <f>1/(1+EXP((-1)*($K$2/1000)*(E78-$K$3)))</f>
        <v>5.8463195232070712E-2</v>
      </c>
      <c r="G78" s="1">
        <f t="shared" si="1"/>
        <v>2.3432142405971151E-4</v>
      </c>
      <c r="H78" s="3">
        <f>SUM($G$2:G78)</f>
        <v>1.0655292154102689E-2</v>
      </c>
    </row>
    <row r="79" spans="1:8" x14ac:dyDescent="0.2">
      <c r="A79" t="s">
        <v>115</v>
      </c>
      <c r="B79">
        <v>0.68443734109548893</v>
      </c>
      <c r="C79">
        <v>10</v>
      </c>
      <c r="D79">
        <f>B79*C79</f>
        <v>6.8443734109548888</v>
      </c>
      <c r="E79">
        <f>_xlfn.PERCENTRANK.INC($D$2:$D$500,D79,6)*100</f>
        <v>15.4618</v>
      </c>
      <c r="F79">
        <f>1/(1+EXP((-1)*($K$2/1000)*(E79-$K$3)))</f>
        <v>5.9353739472403091E-2</v>
      </c>
      <c r="G79" s="1">
        <f t="shared" si="1"/>
        <v>2.3789073965655024E-4</v>
      </c>
      <c r="H79" s="3">
        <f>SUM($G$2:G79)</f>
        <v>1.089318289375924E-2</v>
      </c>
    </row>
    <row r="80" spans="1:8" x14ac:dyDescent="0.2">
      <c r="A80" t="s">
        <v>178</v>
      </c>
      <c r="B80">
        <v>0.2760340265620021</v>
      </c>
      <c r="C80">
        <v>25</v>
      </c>
      <c r="D80">
        <f>B80*C80</f>
        <v>6.9008506640500524</v>
      </c>
      <c r="E80">
        <f>_xlfn.PERCENTRANK.INC($D$2:$D$500,D80,6)*100</f>
        <v>15.662599999999999</v>
      </c>
      <c r="F80">
        <f>1/(1+EXP((-1)*($K$2/1000)*(E80-$K$3)))</f>
        <v>6.0256980825511099E-2</v>
      </c>
      <c r="G80" s="1">
        <f t="shared" si="1"/>
        <v>2.4151094548501624E-4</v>
      </c>
      <c r="H80" s="3">
        <f>SUM($G$2:G80)</f>
        <v>1.1134693839244257E-2</v>
      </c>
    </row>
    <row r="81" spans="1:8" x14ac:dyDescent="0.2">
      <c r="A81" t="s">
        <v>374</v>
      </c>
      <c r="B81">
        <v>0.69055554985207879</v>
      </c>
      <c r="C81">
        <v>10</v>
      </c>
      <c r="D81">
        <f>B81*C81</f>
        <v>6.9055554985207879</v>
      </c>
      <c r="E81">
        <f>_xlfn.PERCENTRANK.INC($D$2:$D$500,D81,6)*100</f>
        <v>15.8634</v>
      </c>
      <c r="F81">
        <f>1/(1+EXP((-1)*($K$2/1000)*(E81-$K$3)))</f>
        <v>6.1173073737468421E-2</v>
      </c>
      <c r="G81" s="1">
        <f t="shared" si="1"/>
        <v>2.4518266056744974E-4</v>
      </c>
      <c r="H81" s="3">
        <f>SUM($G$2:G81)</f>
        <v>1.1379876499811706E-2</v>
      </c>
    </row>
    <row r="82" spans="1:8" x14ac:dyDescent="0.2">
      <c r="A82" t="s">
        <v>479</v>
      </c>
      <c r="B82">
        <v>0.32256298638419201</v>
      </c>
      <c r="C82">
        <v>22</v>
      </c>
      <c r="D82">
        <f>B82*C82</f>
        <v>7.0963857004522239</v>
      </c>
      <c r="E82">
        <f>_xlfn.PERCENTRANK.INC($D$2:$D$500,D82,6)*100</f>
        <v>16.0642</v>
      </c>
      <c r="F82">
        <f>1/(1+EXP((-1)*($K$2/1000)*(E82-$K$3)))</f>
        <v>6.2102173717018407E-2</v>
      </c>
      <c r="G82" s="1">
        <f t="shared" si="1"/>
        <v>2.4890650818538794E-4</v>
      </c>
      <c r="H82" s="3">
        <f>SUM($G$2:G82)</f>
        <v>1.1628783007997094E-2</v>
      </c>
    </row>
    <row r="83" spans="1:8" x14ac:dyDescent="0.2">
      <c r="A83" t="s">
        <v>61</v>
      </c>
      <c r="B83">
        <v>0.71138904819917625</v>
      </c>
      <c r="C83">
        <v>10</v>
      </c>
      <c r="D83">
        <f>B83*C83</f>
        <v>7.1138904819917625</v>
      </c>
      <c r="E83">
        <f>_xlfn.PERCENTRANK.INC($D$2:$D$500,D83,6)*100</f>
        <v>16.265000000000001</v>
      </c>
      <c r="F83">
        <f>1/(1+EXP((-1)*($K$2/1000)*(E83-$K$3)))</f>
        <v>6.3044437316013086E-2</v>
      </c>
      <c r="G83" s="1">
        <f t="shared" si="1"/>
        <v>2.5268311580116436E-4</v>
      </c>
      <c r="H83" s="3">
        <f>SUM($G$2:G83)</f>
        <v>1.1881466123798258E-2</v>
      </c>
    </row>
    <row r="84" spans="1:8" x14ac:dyDescent="0.2">
      <c r="A84" t="s">
        <v>124</v>
      </c>
      <c r="B84">
        <v>0.3010842127947474</v>
      </c>
      <c r="C84">
        <v>24</v>
      </c>
      <c r="D84">
        <f>B84*C84</f>
        <v>7.2260211070739375</v>
      </c>
      <c r="E84">
        <f>_xlfn.PERCENTRANK.INC($D$2:$D$500,D84,6)*100</f>
        <v>16.465800000000002</v>
      </c>
      <c r="F84">
        <f>1/(1+EXP((-1)*($K$2/1000)*(E84-$K$3)))</f>
        <v>6.4000022108762308E-2</v>
      </c>
      <c r="G84" s="1">
        <f t="shared" si="1"/>
        <v>2.5651311497513991E-4</v>
      </c>
      <c r="H84" s="3">
        <f>SUM($G$2:G84)</f>
        <v>1.2137979238773399E-2</v>
      </c>
    </row>
    <row r="85" spans="1:8" x14ac:dyDescent="0.2">
      <c r="A85" t="s">
        <v>345</v>
      </c>
      <c r="B85">
        <v>1.4574952079716208</v>
      </c>
      <c r="C85">
        <v>5</v>
      </c>
      <c r="D85">
        <f>B85*C85</f>
        <v>7.2874760398581042</v>
      </c>
      <c r="E85">
        <f>_xlfn.PERCENTRANK.INC($D$2:$D$500,D85,6)*100</f>
        <v>16.666600000000003</v>
      </c>
      <c r="F85">
        <f>1/(1+EXP((-1)*($K$2/1000)*(E85-$K$3)))</f>
        <v>6.4969086670266518E-2</v>
      </c>
      <c r="G85" s="1">
        <f t="shared" si="1"/>
        <v>2.6039714127845941E-4</v>
      </c>
      <c r="H85" s="3">
        <f>SUM($G$2:G85)</f>
        <v>1.2398376380051859E-2</v>
      </c>
    </row>
    <row r="86" spans="1:8" x14ac:dyDescent="0.2">
      <c r="A86" t="s">
        <v>390</v>
      </c>
      <c r="B86">
        <v>2.4314846288964498</v>
      </c>
      <c r="C86">
        <v>3</v>
      </c>
      <c r="D86">
        <f>B86*C86</f>
        <v>7.2944538866893494</v>
      </c>
      <c r="E86">
        <f>_xlfn.PERCENTRANK.INC($D$2:$D$500,D86,6)*100</f>
        <v>16.8674</v>
      </c>
      <c r="F86">
        <f>1/(1+EXP((-1)*($K$2/1000)*(E86-$K$3)))</f>
        <v>6.595179055330698E-2</v>
      </c>
      <c r="G86" s="1">
        <f t="shared" si="1"/>
        <v>2.6433583420122891E-4</v>
      </c>
      <c r="H86" s="3">
        <f>SUM($G$2:G86)</f>
        <v>1.2662712214253087E-2</v>
      </c>
    </row>
    <row r="87" spans="1:8" x14ac:dyDescent="0.2">
      <c r="A87" t="s">
        <v>302</v>
      </c>
      <c r="B87">
        <v>0.56241221189297053</v>
      </c>
      <c r="C87">
        <v>13</v>
      </c>
      <c r="D87">
        <f>B87*C87</f>
        <v>7.3113587546086167</v>
      </c>
      <c r="E87">
        <f>_xlfn.PERCENTRANK.INC($D$2:$D$500,D87,6)*100</f>
        <v>17.068200000000001</v>
      </c>
      <c r="F87">
        <f>1/(1+EXP((-1)*($K$2/1000)*(E87-$K$3)))</f>
        <v>6.694829426436677E-2</v>
      </c>
      <c r="G87" s="1">
        <f t="shared" si="1"/>
        <v>2.6832983705600663E-4</v>
      </c>
      <c r="H87" s="3">
        <f>SUM($G$2:G87)</f>
        <v>1.2931042051309094E-2</v>
      </c>
    </row>
    <row r="88" spans="1:8" x14ac:dyDescent="0.2">
      <c r="A88" t="s">
        <v>468</v>
      </c>
      <c r="B88">
        <v>0.2261067489022163</v>
      </c>
      <c r="C88">
        <v>33</v>
      </c>
      <c r="D88">
        <f>B88*C88</f>
        <v>7.4615227137731379</v>
      </c>
      <c r="E88">
        <f>_xlfn.PERCENTRANK.INC($D$2:$D$500,D88,6)*100</f>
        <v>17.269000000000002</v>
      </c>
      <c r="F88">
        <f>1/(1+EXP((-1)*($K$2/1000)*(E88-$K$3)))</f>
        <v>6.7958759238356384E-2</v>
      </c>
      <c r="G88" s="1">
        <f t="shared" si="1"/>
        <v>2.7237979687650272E-4</v>
      </c>
      <c r="H88" s="3">
        <f>SUM($G$2:G88)</f>
        <v>1.3203421848185596E-2</v>
      </c>
    </row>
    <row r="89" spans="1:8" x14ac:dyDescent="0.2">
      <c r="A89" t="s">
        <v>373</v>
      </c>
      <c r="B89">
        <v>0.29174515679497759</v>
      </c>
      <c r="C89">
        <v>26</v>
      </c>
      <c r="D89">
        <f>B89*C89</f>
        <v>7.5853740766694173</v>
      </c>
      <c r="E89">
        <f>_xlfn.PERCENTRANK.INC($D$2:$D$500,D89,6)*100</f>
        <v>17.469799999999999</v>
      </c>
      <c r="F89">
        <f>1/(1+EXP((-1)*($K$2/1000)*(E89-$K$3)))</f>
        <v>6.8983347812116971E-2</v>
      </c>
      <c r="G89" s="1">
        <f t="shared" si="1"/>
        <v>2.7648636431137994E-4</v>
      </c>
      <c r="H89" s="3">
        <f>SUM($G$2:G89)</f>
        <v>1.3479908212496977E-2</v>
      </c>
    </row>
    <row r="90" spans="1:8" x14ac:dyDescent="0.2">
      <c r="A90" t="s">
        <v>494</v>
      </c>
      <c r="B90">
        <v>0.54567059541952945</v>
      </c>
      <c r="C90">
        <v>14</v>
      </c>
      <c r="D90">
        <f>B90*C90</f>
        <v>7.639388335873412</v>
      </c>
      <c r="E90">
        <f>_xlfn.PERCENTRANK.INC($D$2:$D$500,D90,6)*100</f>
        <v>17.6706</v>
      </c>
      <c r="F90">
        <f>1/(1+EXP((-1)*($K$2/1000)*(E90-$K$3)))</f>
        <v>7.002222319667499E-2</v>
      </c>
      <c r="G90" s="1">
        <f t="shared" si="1"/>
        <v>2.8065019351304968E-4</v>
      </c>
      <c r="H90" s="3">
        <f>SUM($G$2:G90)</f>
        <v>1.3760558406010027E-2</v>
      </c>
    </row>
    <row r="91" spans="1:8" x14ac:dyDescent="0.2">
      <c r="A91" t="s">
        <v>93</v>
      </c>
      <c r="B91">
        <v>0.25601442410957453</v>
      </c>
      <c r="C91">
        <v>30</v>
      </c>
      <c r="D91">
        <f>B91*C91</f>
        <v>7.680432723287236</v>
      </c>
      <c r="E91">
        <f>_xlfn.PERCENTRANK.INC($D$2:$D$500,D91,6)*100</f>
        <v>17.871400000000001</v>
      </c>
      <c r="F91">
        <f>1/(1+EXP((-1)*($K$2/1000)*(E91-$K$3)))</f>
        <v>7.1075549448221143E-2</v>
      </c>
      <c r="G91" s="1">
        <f t="shared" si="1"/>
        <v>2.8487194202135525E-4</v>
      </c>
      <c r="H91" s="3">
        <f>SUM($G$2:G91)</f>
        <v>1.4045430348031383E-2</v>
      </c>
    </row>
    <row r="92" spans="1:8" x14ac:dyDescent="0.2">
      <c r="A92" t="s">
        <v>83</v>
      </c>
      <c r="B92">
        <v>0.60276256343233992</v>
      </c>
      <c r="C92">
        <v>13</v>
      </c>
      <c r="D92">
        <f>B92*C92</f>
        <v>7.8359133246204191</v>
      </c>
      <c r="E92">
        <f>_xlfn.PERCENTRANK.INC($D$2:$D$500,D92,6)*100</f>
        <v>18.072199999999999</v>
      </c>
      <c r="F92">
        <f>1/(1+EXP((-1)*($K$2/1000)*(E92-$K$3)))</f>
        <v>7.2143491437787657E-2</v>
      </c>
      <c r="G92" s="1">
        <f t="shared" si="1"/>
        <v>2.8915227064203785E-4</v>
      </c>
      <c r="H92" s="3">
        <f>SUM($G$2:G92)</f>
        <v>1.433458261867342E-2</v>
      </c>
    </row>
    <row r="93" spans="1:8" x14ac:dyDescent="0.2">
      <c r="A93" t="s">
        <v>64</v>
      </c>
      <c r="B93">
        <v>1.3118205463697188</v>
      </c>
      <c r="C93">
        <v>6</v>
      </c>
      <c r="D93">
        <f>B93*C93</f>
        <v>7.8709232782183127</v>
      </c>
      <c r="E93">
        <f>_xlfn.PERCENTRANK.INC($D$2:$D$500,D93,6)*100</f>
        <v>18.273</v>
      </c>
      <c r="F93">
        <f>1/(1+EXP((-1)*($K$2/1000)*(E93-$K$3)))</f>
        <v>7.3226214819596874E-2</v>
      </c>
      <c r="G93" s="1">
        <f t="shared" si="1"/>
        <v>2.934918433198772E-4</v>
      </c>
      <c r="H93" s="3">
        <f>SUM($G$2:G93)</f>
        <v>1.4628074461993297E-2</v>
      </c>
    </row>
    <row r="94" spans="1:8" x14ac:dyDescent="0.2">
      <c r="A94" t="s">
        <v>389</v>
      </c>
      <c r="B94">
        <v>0.60836212471931594</v>
      </c>
      <c r="C94">
        <v>13</v>
      </c>
      <c r="D94">
        <f>B94*C94</f>
        <v>7.9087076213511072</v>
      </c>
      <c r="E94">
        <f>_xlfn.PERCENTRANK.INC($D$2:$D$500,D94,6)*100</f>
        <v>18.473800000000001</v>
      </c>
      <c r="F94">
        <f>1/(1+EXP((-1)*($K$2/1000)*(E94-$K$3)))</f>
        <v>7.4323885998055048E-2</v>
      </c>
      <c r="G94" s="1">
        <f t="shared" si="1"/>
        <v>2.9789132700640221E-4</v>
      </c>
      <c r="H94" s="3">
        <f>SUM($G$2:G94)</f>
        <v>1.49259657889997E-2</v>
      </c>
    </row>
    <row r="95" spans="1:8" x14ac:dyDescent="0.2">
      <c r="A95" t="s">
        <v>470</v>
      </c>
      <c r="B95">
        <v>0.74535002558859043</v>
      </c>
      <c r="C95">
        <v>11</v>
      </c>
      <c r="D95">
        <f>B95*C95</f>
        <v>8.1988502814744955</v>
      </c>
      <c r="E95">
        <f>_xlfn.PERCENTRANK.INC($D$2:$D$500,D95,6)*100</f>
        <v>18.674599999999998</v>
      </c>
      <c r="F95">
        <f>1/(1+EXP((-1)*($K$2/1000)*(E95-$K$3)))</f>
        <v>7.5436672093364882E-2</v>
      </c>
      <c r="G95" s="1">
        <f t="shared" si="1"/>
        <v>3.0235139152206538E-4</v>
      </c>
      <c r="H95" s="3">
        <f>SUM($G$2:G95)</f>
        <v>1.5228317180521766E-2</v>
      </c>
    </row>
    <row r="96" spans="1:8" x14ac:dyDescent="0.2">
      <c r="A96" t="s">
        <v>35</v>
      </c>
      <c r="B96">
        <v>0.58703614662224513</v>
      </c>
      <c r="C96">
        <v>14</v>
      </c>
      <c r="D96">
        <f>B96*C96</f>
        <v>8.2185060527114313</v>
      </c>
      <c r="E96">
        <f>_xlfn.PERCENTRANK.INC($D$2:$D$500,D96,6)*100</f>
        <v>18.875500000000002</v>
      </c>
      <c r="F96">
        <f>1/(1+EXP((-1)*($K$2/1000)*(E96-$K$3)))</f>
        <v>7.6565306528297933E-2</v>
      </c>
      <c r="G96" s="1">
        <f t="shared" si="1"/>
        <v>3.0687497643709693E-4</v>
      </c>
      <c r="H96" s="3">
        <f>SUM($G$2:G96)</f>
        <v>1.5535192156958862E-2</v>
      </c>
    </row>
    <row r="97" spans="1:8" x14ac:dyDescent="0.2">
      <c r="A97" t="s">
        <v>211</v>
      </c>
      <c r="B97">
        <v>0.31619423303757827</v>
      </c>
      <c r="C97">
        <v>26</v>
      </c>
      <c r="D97">
        <f>B97*C97</f>
        <v>8.2210500589770348</v>
      </c>
      <c r="E97">
        <f>_xlfn.PERCENTRANK.INC($D$2:$D$500,D97,6)*100</f>
        <v>19.0763</v>
      </c>
      <c r="F97">
        <f>1/(1+EXP((-1)*($K$2/1000)*(E97-$K$3)))</f>
        <v>7.7708834237565555E-2</v>
      </c>
      <c r="G97" s="1">
        <f t="shared" si="1"/>
        <v>3.1145825383450373E-4</v>
      </c>
      <c r="H97" s="3">
        <f>SUM($G$2:G97)</f>
        <v>1.5846650410793365E-2</v>
      </c>
    </row>
    <row r="98" spans="1:8" x14ac:dyDescent="0.2">
      <c r="A98" t="s">
        <v>39</v>
      </c>
      <c r="B98">
        <v>0.2189176779522933</v>
      </c>
      <c r="C98">
        <v>38</v>
      </c>
      <c r="D98">
        <f>B98*C98</f>
        <v>8.3188717621871451</v>
      </c>
      <c r="E98">
        <f>_xlfn.PERCENTRANK.INC($D$2:$D$500,D98,6)*100</f>
        <v>19.277100000000001</v>
      </c>
      <c r="F98">
        <f>1/(1+EXP((-1)*($K$2/1000)*(E98-$K$3)))</f>
        <v>7.886798223826455E-2</v>
      </c>
      <c r="G98" s="1">
        <f t="shared" si="1"/>
        <v>3.161041376104688E-4</v>
      </c>
      <c r="H98" s="3">
        <f>SUM($G$2:G98)</f>
        <v>1.6162754548403834E-2</v>
      </c>
    </row>
    <row r="99" spans="1:8" x14ac:dyDescent="0.2">
      <c r="A99" t="s">
        <v>165</v>
      </c>
      <c r="B99">
        <v>0.39228982192973599</v>
      </c>
      <c r="C99">
        <v>22</v>
      </c>
      <c r="D99">
        <f>B99*C99</f>
        <v>8.6303760824541911</v>
      </c>
      <c r="E99">
        <f>_xlfn.PERCENTRANK.INC($D$2:$D$500,D99,6)*100</f>
        <v>19.477900000000002</v>
      </c>
      <c r="F99">
        <f>1/(1+EXP((-1)*($K$2/1000)*(E99-$K$3)))</f>
        <v>8.0042920141647822E-2</v>
      </c>
      <c r="G99" s="1">
        <f t="shared" si="1"/>
        <v>3.2081330756961385E-4</v>
      </c>
      <c r="H99" s="3">
        <f>SUM($G$2:G99)</f>
        <v>1.6483567855973449E-2</v>
      </c>
    </row>
    <row r="100" spans="1:8" x14ac:dyDescent="0.2">
      <c r="A100" t="s">
        <v>424</v>
      </c>
      <c r="B100">
        <v>0.50900771885407103</v>
      </c>
      <c r="C100">
        <v>17</v>
      </c>
      <c r="D100">
        <f>B100*C100</f>
        <v>8.6531312205192084</v>
      </c>
      <c r="E100">
        <f>_xlfn.PERCENTRANK.INC($D$2:$D$500,D100,6)*100</f>
        <v>19.678699999999999</v>
      </c>
      <c r="F100">
        <f>1/(1+EXP((-1)*($K$2/1000)*(E100-$K$3)))</f>
        <v>8.1233818081183531E-2</v>
      </c>
      <c r="G100" s="1">
        <f t="shared" si="1"/>
        <v>3.2558644560960769E-4</v>
      </c>
      <c r="H100" s="3">
        <f>SUM($G$2:G100)</f>
        <v>1.6809154301583057E-2</v>
      </c>
    </row>
    <row r="101" spans="1:8" x14ac:dyDescent="0.2">
      <c r="A101" t="s">
        <v>344</v>
      </c>
      <c r="B101">
        <v>0.97184653820626143</v>
      </c>
      <c r="C101">
        <v>9</v>
      </c>
      <c r="D101">
        <f>B101*C101</f>
        <v>8.7466188438563535</v>
      </c>
      <c r="E101">
        <f>_xlfn.PERCENTRANK.INC($D$2:$D$500,D101,6)*100</f>
        <v>19.8795</v>
      </c>
      <c r="F101">
        <f>1/(1+EXP((-1)*($K$2/1000)*(E101-$K$3)))</f>
        <v>8.244084666934047E-2</v>
      </c>
      <c r="G101" s="1">
        <f t="shared" si="1"/>
        <v>3.3042423554796135E-4</v>
      </c>
      <c r="H101" s="3">
        <f>SUM($G$2:G101)</f>
        <v>1.7139578537131019E-2</v>
      </c>
    </row>
    <row r="102" spans="1:8" x14ac:dyDescent="0.2">
      <c r="A102" t="s">
        <v>172</v>
      </c>
      <c r="B102">
        <v>0.54732038751125101</v>
      </c>
      <c r="C102">
        <v>16</v>
      </c>
      <c r="D102">
        <f>B102*C102</f>
        <v>8.7571262001800161</v>
      </c>
      <c r="E102">
        <f>_xlfn.PERCENTRANK.INC($D$2:$D$500,D102,6)*100</f>
        <v>20.080300000000001</v>
      </c>
      <c r="F102">
        <f>1/(1+EXP((-1)*($K$2/1000)*(E102-$K$3)))</f>
        <v>8.3664176952815292E-2</v>
      </c>
      <c r="G102" s="1">
        <f t="shared" si="1"/>
        <v>3.3532736294257807E-4</v>
      </c>
      <c r="H102" s="3">
        <f>SUM($G$2:G102)</f>
        <v>1.7474905900073598E-2</v>
      </c>
    </row>
    <row r="103" spans="1:8" x14ac:dyDescent="0.2">
      <c r="A103" t="s">
        <v>400</v>
      </c>
      <c r="B103">
        <v>0.24398940135339542</v>
      </c>
      <c r="C103">
        <v>36</v>
      </c>
      <c r="D103">
        <f>B103*C103</f>
        <v>8.7836184487222351</v>
      </c>
      <c r="E103">
        <f>_xlfn.PERCENTRANK.INC($D$2:$D$500,D103,6)*100</f>
        <v>20.281099999999999</v>
      </c>
      <c r="F103">
        <f>1/(1+EXP((-1)*($K$2/1000)*(E103-$K$3)))</f>
        <v>8.4903980366177842E-2</v>
      </c>
      <c r="G103" s="1">
        <f t="shared" si="1"/>
        <v>3.4029651490596305E-4</v>
      </c>
      <c r="H103" s="3">
        <f>SUM($G$2:G103)</f>
        <v>1.781520241497956E-2</v>
      </c>
    </row>
    <row r="104" spans="1:8" x14ac:dyDescent="0.2">
      <c r="A104" t="s">
        <v>409</v>
      </c>
      <c r="B104">
        <v>1.2641266536088913</v>
      </c>
      <c r="C104">
        <v>7</v>
      </c>
      <c r="D104">
        <f>B104*C104</f>
        <v>8.8488865752622399</v>
      </c>
      <c r="E104">
        <f>_xlfn.PERCENTRANK.INC($D$2:$D$500,D104,6)*100</f>
        <v>20.4819</v>
      </c>
      <c r="F104">
        <f>1/(1+EXP((-1)*($K$2/1000)*(E104-$K$3)))</f>
        <v>8.6160428683911647E-2</v>
      </c>
      <c r="G104" s="1">
        <f t="shared" si="1"/>
        <v>3.4533237991300102E-4</v>
      </c>
      <c r="H104" s="3">
        <f>SUM($G$2:G104)</f>
        <v>1.8160534794892561E-2</v>
      </c>
    </row>
    <row r="105" spans="1:8" x14ac:dyDescent="0.2">
      <c r="A105" t="s">
        <v>372</v>
      </c>
      <c r="B105">
        <v>0.80640978122952689</v>
      </c>
      <c r="C105">
        <v>11</v>
      </c>
      <c r="D105">
        <f>B105*C105</f>
        <v>8.8705075935247955</v>
      </c>
      <c r="E105">
        <f>_xlfn.PERCENTRANK.INC($D$2:$D$500,D105,6)*100</f>
        <v>20.682700000000001</v>
      </c>
      <c r="F105">
        <f>1/(1+EXP((-1)*($K$2/1000)*(E105-$K$3)))</f>
        <v>8.7433693970826371E-2</v>
      </c>
      <c r="G105" s="1">
        <f t="shared" si="1"/>
        <v>3.5043564760220847E-4</v>
      </c>
      <c r="H105" s="3">
        <f>SUM($G$2:G105)</f>
        <v>1.8510970442494768E-2</v>
      </c>
    </row>
    <row r="106" spans="1:8" x14ac:dyDescent="0.2">
      <c r="A106" t="s">
        <v>485</v>
      </c>
      <c r="B106">
        <v>0.18817468959722999</v>
      </c>
      <c r="C106">
        <v>48</v>
      </c>
      <c r="D106">
        <f>B106*C106</f>
        <v>9.0323851006670388</v>
      </c>
      <c r="E106">
        <f>_xlfn.PERCENTRANK.INC($D$2:$D$500,D106,6)*100</f>
        <v>20.883499999999998</v>
      </c>
      <c r="F106">
        <f>1/(1+EXP((-1)*($K$2/1000)*(E106-$K$3)))</f>
        <v>8.8723948530820718E-2</v>
      </c>
      <c r="G106" s="1">
        <f t="shared" si="1"/>
        <v>3.5560700857037469E-4</v>
      </c>
      <c r="H106" s="3">
        <f>SUM($G$2:G106)</f>
        <v>1.8866577451065143E-2</v>
      </c>
    </row>
    <row r="107" spans="1:8" x14ac:dyDescent="0.2">
      <c r="A107" t="s">
        <v>377</v>
      </c>
      <c r="B107">
        <v>0.43245317802934036</v>
      </c>
      <c r="C107">
        <v>21</v>
      </c>
      <c r="D107">
        <f>B107*C107</f>
        <v>9.0815167386161484</v>
      </c>
      <c r="E107">
        <f>_xlfn.PERCENTRANK.INC($D$2:$D$500,D107,6)*100</f>
        <v>21.084299999999999</v>
      </c>
      <c r="F107">
        <f>1/(1+EXP((-1)*($K$2/1000)*(E107-$K$3)))</f>
        <v>9.0031364853974408E-2</v>
      </c>
      <c r="G107" s="1">
        <f t="shared" si="1"/>
        <v>3.608471541605054E-4</v>
      </c>
      <c r="H107" s="3">
        <f>SUM($G$2:G107)</f>
        <v>1.9227424605225647E-2</v>
      </c>
    </row>
    <row r="108" spans="1:8" x14ac:dyDescent="0.2">
      <c r="A108" t="s">
        <v>106</v>
      </c>
      <c r="B108">
        <v>1.14754803267507</v>
      </c>
      <c r="C108">
        <v>8</v>
      </c>
      <c r="D108">
        <f>B108*C108</f>
        <v>9.18038426140056</v>
      </c>
      <c r="E108">
        <f>_xlfn.PERCENTRANK.INC($D$2:$D$500,D108,6)*100</f>
        <v>21.2851</v>
      </c>
      <c r="F108">
        <f>1/(1+EXP((-1)*($K$2/1000)*(E108-$K$3)))</f>
        <v>9.1356115561948045E-2</v>
      </c>
      <c r="G108" s="1">
        <f t="shared" si="1"/>
        <v>3.6615677624298457E-4</v>
      </c>
      <c r="H108" s="3">
        <f>SUM($G$2:G108)</f>
        <v>1.9593581381468633E-2</v>
      </c>
    </row>
    <row r="109" spans="1:8" x14ac:dyDescent="0.2">
      <c r="A109" t="s">
        <v>140</v>
      </c>
      <c r="B109">
        <v>0.19155548141287271</v>
      </c>
      <c r="C109">
        <v>48</v>
      </c>
      <c r="D109">
        <f>B109*C109</f>
        <v>9.19466310781789</v>
      </c>
      <c r="E109">
        <f>_xlfn.PERCENTRANK.INC($D$2:$D$500,D109,6)*100</f>
        <v>21.485900000000001</v>
      </c>
      <c r="F109">
        <f>1/(1+EXP((-1)*($K$2/1000)*(E109-$K$3)))</f>
        <v>9.2698373351671859E-2</v>
      </c>
      <c r="G109" s="1">
        <f t="shared" si="1"/>
        <v>3.7153656698987812E-4</v>
      </c>
      <c r="H109" s="3">
        <f>SUM($G$2:G109)</f>
        <v>1.9965117948458511E-2</v>
      </c>
    </row>
    <row r="110" spans="1:8" x14ac:dyDescent="0.2">
      <c r="A110" t="s">
        <v>43</v>
      </c>
      <c r="B110">
        <v>0.93408705485368171</v>
      </c>
      <c r="C110">
        <v>10</v>
      </c>
      <c r="D110">
        <f>B110*C110</f>
        <v>9.3408705485368166</v>
      </c>
      <c r="E110">
        <f>_xlfn.PERCENTRANK.INC($D$2:$D$500,D110,6)*100</f>
        <v>21.686700000000002</v>
      </c>
      <c r="F110">
        <f>1/(1+EXP((-1)*($K$2/1000)*(E110-$K$3)))</f>
        <v>9.4058310937304018E-2</v>
      </c>
      <c r="G110" s="1">
        <f t="shared" si="1"/>
        <v>3.7698721864230176E-4</v>
      </c>
      <c r="H110" s="3">
        <f>SUM($G$2:G110)</f>
        <v>2.0342105167100812E-2</v>
      </c>
    </row>
    <row r="111" spans="1:8" x14ac:dyDescent="0.2">
      <c r="A111" t="s">
        <v>98</v>
      </c>
      <c r="B111">
        <v>0.46904365849982588</v>
      </c>
      <c r="C111">
        <v>20</v>
      </c>
      <c r="D111">
        <f>B111*C111</f>
        <v>9.3808731699965175</v>
      </c>
      <c r="E111">
        <f>_xlfn.PERCENTRANK.INC($D$2:$D$500,D111,6)*100</f>
        <v>21.887499999999999</v>
      </c>
      <c r="F111">
        <f>1/(1+EXP((-1)*($K$2/1000)*(E111-$K$3)))</f>
        <v>9.5436100990440323E-2</v>
      </c>
      <c r="G111" s="1">
        <f t="shared" si="1"/>
        <v>3.8250942327078063E-4</v>
      </c>
      <c r="H111" s="3">
        <f>SUM($G$2:G111)</f>
        <v>2.0724614590371591E-2</v>
      </c>
    </row>
    <row r="112" spans="1:8" x14ac:dyDescent="0.2">
      <c r="A112" t="s">
        <v>463</v>
      </c>
      <c r="B112">
        <v>0.39427440792952217</v>
      </c>
      <c r="C112">
        <v>24</v>
      </c>
      <c r="D112">
        <f>B112*C112</f>
        <v>9.4625857903085322</v>
      </c>
      <c r="E112">
        <f>_xlfn.PERCENTRANK.INC($D$2:$D$500,D112,6)*100</f>
        <v>22.0883</v>
      </c>
      <c r="F112">
        <f>1/(1+EXP((-1)*($K$2/1000)*(E112-$K$3)))</f>
        <v>9.683191607855858E-2</v>
      </c>
      <c r="G112" s="1">
        <f t="shared" si="1"/>
        <v>3.881038725285332E-4</v>
      </c>
      <c r="H112" s="3">
        <f>SUM($G$2:G112)</f>
        <v>2.1112718462900124E-2</v>
      </c>
    </row>
    <row r="113" spans="1:8" x14ac:dyDescent="0.2">
      <c r="A113" t="s">
        <v>147</v>
      </c>
      <c r="B113">
        <v>0.20454454120600149</v>
      </c>
      <c r="C113">
        <v>47</v>
      </c>
      <c r="D113">
        <f>B113*C113</f>
        <v>9.6135934366820699</v>
      </c>
      <c r="E113">
        <f>_xlfn.PERCENTRANK.INC($D$2:$D$500,D113,6)*100</f>
        <v>22.289100000000001</v>
      </c>
      <c r="F113">
        <f>1/(1+EXP((-1)*($K$2/1000)*(E113-$K$3)))</f>
        <v>9.8245928601681562E-2</v>
      </c>
      <c r="G113" s="1">
        <f t="shared" si="1"/>
        <v>3.9377125739761555E-4</v>
      </c>
      <c r="H113" s="3">
        <f>SUM($G$2:G113)</f>
        <v>2.1506489720297738E-2</v>
      </c>
    </row>
    <row r="114" spans="1:8" x14ac:dyDescent="0.2">
      <c r="A114" t="s">
        <v>199</v>
      </c>
      <c r="B114">
        <v>0.42753697267717489</v>
      </c>
      <c r="C114">
        <v>23</v>
      </c>
      <c r="D114">
        <f>B114*C114</f>
        <v>9.8333503715750226</v>
      </c>
      <c r="E114">
        <f>_xlfn.PERCENTRANK.INC($D$2:$D$500,D114,6)*100</f>
        <v>22.489899999999999</v>
      </c>
      <c r="F114">
        <f>1/(1+EXP((-1)*($K$2/1000)*(E114-$K$3)))</f>
        <v>9.9678310727243535E-2</v>
      </c>
      <c r="G114" s="1">
        <f t="shared" si="1"/>
        <v>3.9951226792786515E-4</v>
      </c>
      <c r="H114" s="3">
        <f>SUM($G$2:G114)</f>
        <v>2.1906001988225603E-2</v>
      </c>
    </row>
    <row r="115" spans="1:8" x14ac:dyDescent="0.2">
      <c r="A115" t="s">
        <v>270</v>
      </c>
      <c r="B115">
        <v>0.21188962455506521</v>
      </c>
      <c r="C115">
        <v>48</v>
      </c>
      <c r="D115">
        <f>B115*C115</f>
        <v>10.17070197864313</v>
      </c>
      <c r="E115">
        <f>_xlfn.PERCENTRANK.INC($D$2:$D$500,D115,6)*100</f>
        <v>22.6907</v>
      </c>
      <c r="F115">
        <f>1/(1+EXP((-1)*($K$2/1000)*(E115-$K$3)))</f>
        <v>0.10112923432314716</v>
      </c>
      <c r="G115" s="1">
        <f t="shared" si="1"/>
        <v>4.0532759296859223E-4</v>
      </c>
      <c r="H115" s="3">
        <f>SUM($G$2:G115)</f>
        <v>2.2311329581194195E-2</v>
      </c>
    </row>
    <row r="116" spans="1:8" x14ac:dyDescent="0.2">
      <c r="A116" t="s">
        <v>215</v>
      </c>
      <c r="B116">
        <v>0.64169129779788547</v>
      </c>
      <c r="C116">
        <v>16</v>
      </c>
      <c r="D116">
        <f>B116*C116</f>
        <v>10.267060764766168</v>
      </c>
      <c r="E116">
        <f>_xlfn.PERCENTRANK.INC($D$2:$D$500,D116,6)*100</f>
        <v>22.891500000000001</v>
      </c>
      <c r="F116">
        <f>1/(1+EXP((-1)*($K$2/1000)*(E116-$K$3)))</f>
        <v>0.10259887088899756</v>
      </c>
      <c r="G116" s="1">
        <f t="shared" si="1"/>
        <v>4.1121791989296434E-4</v>
      </c>
      <c r="H116" s="3">
        <f>SUM($G$2:G116)</f>
        <v>2.2722547501087161E-2</v>
      </c>
    </row>
    <row r="117" spans="1:8" x14ac:dyDescent="0.2">
      <c r="A117" t="s">
        <v>378</v>
      </c>
      <c r="B117">
        <v>0.49538905837409747</v>
      </c>
      <c r="C117">
        <v>21</v>
      </c>
      <c r="D117">
        <f>B117*C117</f>
        <v>10.403170225856046</v>
      </c>
      <c r="E117">
        <f>_xlfn.PERCENTRANK.INC($D$2:$D$500,D117,6)*100</f>
        <v>23.092299999999998</v>
      </c>
      <c r="F117">
        <f>1/(1+EXP((-1)*($K$2/1000)*(E117-$K$3)))</f>
        <v>0.10408739148550337</v>
      </c>
      <c r="G117" s="1">
        <f t="shared" si="1"/>
        <v>4.1718393431504504E-4</v>
      </c>
      <c r="H117" s="3">
        <f>SUM($G$2:G117)</f>
        <v>2.3139731435402204E-2</v>
      </c>
    </row>
    <row r="118" spans="1:8" x14ac:dyDescent="0.2">
      <c r="A118" t="s">
        <v>145</v>
      </c>
      <c r="B118">
        <v>0.14455186263143277</v>
      </c>
      <c r="C118">
        <v>73</v>
      </c>
      <c r="D118">
        <f>B118*C118</f>
        <v>10.552285972094593</v>
      </c>
      <c r="E118">
        <f>_xlfn.PERCENTRANK.INC($D$2:$D$500,D118,6)*100</f>
        <v>23.293099999999999</v>
      </c>
      <c r="F118">
        <f>1/(1+EXP((-1)*($K$2/1000)*(E118-$K$3)))</f>
        <v>0.1055949666620345</v>
      </c>
      <c r="G118" s="1">
        <f t="shared" si="1"/>
        <v>4.2322631979944394E-4</v>
      </c>
      <c r="H118" s="3">
        <f>SUM($G$2:G118)</f>
        <v>2.3562957755201647E-2</v>
      </c>
    </row>
    <row r="119" spans="1:8" x14ac:dyDescent="0.2">
      <c r="A119" t="s">
        <v>41</v>
      </c>
      <c r="B119">
        <v>1.3242144871532122</v>
      </c>
      <c r="C119">
        <v>8</v>
      </c>
      <c r="D119">
        <f>B119*C119</f>
        <v>10.593715897225698</v>
      </c>
      <c r="E119">
        <f>_xlfn.PERCENTRANK.INC($D$2:$D$500,D119,6)*100</f>
        <v>23.4939</v>
      </c>
      <c r="F119">
        <f>1/(1+EXP((-1)*($K$2/1000)*(E119-$K$3)))</f>
        <v>0.10712176638232858</v>
      </c>
      <c r="G119" s="1">
        <f t="shared" si="1"/>
        <v>4.2934575756354724E-4</v>
      </c>
      <c r="H119" s="3">
        <f>SUM($G$2:G119)</f>
        <v>2.3992303512765194E-2</v>
      </c>
    </row>
    <row r="120" spans="1:8" x14ac:dyDescent="0.2">
      <c r="A120" t="s">
        <v>444</v>
      </c>
      <c r="B120">
        <v>0.24099252825454651</v>
      </c>
      <c r="C120">
        <v>44</v>
      </c>
      <c r="D120">
        <f>B120*C120</f>
        <v>10.603671243200047</v>
      </c>
      <c r="E120">
        <f>_xlfn.PERCENTRANK.INC($D$2:$D$500,D120,6)*100</f>
        <v>23.694699999999997</v>
      </c>
      <c r="F120">
        <f>1/(1+EXP((-1)*($K$2/1000)*(E120-$K$3)))</f>
        <v>0.10866795994833957</v>
      </c>
      <c r="G120" s="1">
        <f t="shared" si="1"/>
        <v>4.3554292617230148E-4</v>
      </c>
      <c r="H120" s="3">
        <f>SUM($G$2:G120)</f>
        <v>2.4427846438937497E-2</v>
      </c>
    </row>
    <row r="121" spans="1:8" x14ac:dyDescent="0.2">
      <c r="A121" t="s">
        <v>288</v>
      </c>
      <c r="B121">
        <v>0.29390934783363637</v>
      </c>
      <c r="C121">
        <v>37</v>
      </c>
      <c r="D121">
        <f>B121*C121</f>
        <v>10.874645869844546</v>
      </c>
      <c r="E121">
        <f>_xlfn.PERCENTRANK.INC($D$2:$D$500,D121,6)*100</f>
        <v>23.895499999999998</v>
      </c>
      <c r="F121">
        <f>1/(1+EXP((-1)*($K$2/1000)*(E121-$K$3)))</f>
        <v>0.11023371592222345</v>
      </c>
      <c r="G121" s="1">
        <f t="shared" si="1"/>
        <v>4.4181850122553104E-4</v>
      </c>
      <c r="H121" s="3">
        <f>SUM($G$2:G121)</f>
        <v>2.4869664940163027E-2</v>
      </c>
    </row>
    <row r="122" spans="1:8" x14ac:dyDescent="0.2">
      <c r="A122" t="s">
        <v>97</v>
      </c>
      <c r="B122">
        <v>1.5611231554360061</v>
      </c>
      <c r="C122">
        <v>7</v>
      </c>
      <c r="D122">
        <f>B122*C122</f>
        <v>10.927862088052043</v>
      </c>
      <c r="E122">
        <f>_xlfn.PERCENTRANK.INC($D$2:$D$500,D122,6)*100</f>
        <v>24.096299999999999</v>
      </c>
      <c r="F122">
        <f>1/(1+EXP((-1)*($K$2/1000)*(E122-$K$3)))</f>
        <v>0.11181920204645732</v>
      </c>
      <c r="G122" s="1">
        <f t="shared" si="1"/>
        <v>4.4817315503777418E-4</v>
      </c>
      <c r="H122" s="3">
        <f>SUM($G$2:G122)</f>
        <v>2.5317838095200801E-2</v>
      </c>
    </row>
    <row r="123" spans="1:8" x14ac:dyDescent="0.2">
      <c r="A123" t="s">
        <v>413</v>
      </c>
      <c r="B123">
        <v>0.64587962515725728</v>
      </c>
      <c r="C123">
        <v>17</v>
      </c>
      <c r="D123">
        <f>B123*C123</f>
        <v>10.979953627673373</v>
      </c>
      <c r="E123">
        <f>_xlfn.PERCENTRANK.INC($D$2:$D$500,D123,6)*100</f>
        <v>24.2971</v>
      </c>
      <c r="F123">
        <f>1/(1+EXP((-1)*($K$2/1000)*(E123-$K$3)))</f>
        <v>0.11342458516209122</v>
      </c>
      <c r="G123" s="1">
        <f t="shared" si="1"/>
        <v>4.5460755631063508E-4</v>
      </c>
      <c r="H123" s="3">
        <f>SUM($G$2:G123)</f>
        <v>2.5772445651511437E-2</v>
      </c>
    </row>
    <row r="124" spans="1:8" x14ac:dyDescent="0.2">
      <c r="A124" t="s">
        <v>311</v>
      </c>
      <c r="B124">
        <v>1.2368381459634901</v>
      </c>
      <c r="C124">
        <v>9</v>
      </c>
      <c r="D124">
        <f>B124*C124</f>
        <v>11.131543313671411</v>
      </c>
      <c r="E124">
        <f>_xlfn.PERCENTRANK.INC($D$2:$D$500,D124,6)*100</f>
        <v>24.497900000000001</v>
      </c>
      <c r="F124">
        <f>1/(1+EXP((-1)*($K$2/1000)*(E124-$K$3)))</f>
        <v>0.11505003112513228</v>
      </c>
      <c r="G124" s="1">
        <f t="shared" si="1"/>
        <v>4.6112236979765014E-4</v>
      </c>
      <c r="H124" s="3">
        <f>SUM($G$2:G124)</f>
        <v>2.6233568021309085E-2</v>
      </c>
    </row>
    <row r="125" spans="1:8" x14ac:dyDescent="0.2">
      <c r="A125" t="s">
        <v>235</v>
      </c>
      <c r="B125">
        <v>0.56266928477032652</v>
      </c>
      <c r="C125">
        <v>20</v>
      </c>
      <c r="D125">
        <f>B125*C125</f>
        <v>11.25338569540653</v>
      </c>
      <c r="E125">
        <f>_xlfn.PERCENTRANK.INC($D$2:$D$500,D125,6)*100</f>
        <v>24.698700000000002</v>
      </c>
      <c r="F125">
        <f>1/(1+EXP((-1)*($K$2/1000)*(E125-$K$3)))</f>
        <v>0.11669570472106369</v>
      </c>
      <c r="G125" s="1">
        <f t="shared" si="1"/>
        <v>4.6771825596167872E-4</v>
      </c>
      <c r="H125" s="3">
        <f>SUM($G$2:G125)</f>
        <v>2.6701286277270763E-2</v>
      </c>
    </row>
    <row r="126" spans="1:8" x14ac:dyDescent="0.2">
      <c r="A126" t="s">
        <v>157</v>
      </c>
      <c r="B126">
        <v>0.28444904843306551</v>
      </c>
      <c r="C126">
        <v>40</v>
      </c>
      <c r="D126">
        <f>B126*C126</f>
        <v>11.37796193732262</v>
      </c>
      <c r="E126">
        <f>_xlfn.PERCENTRANK.INC($D$2:$D$500,D126,6)*100</f>
        <v>24.8995</v>
      </c>
      <c r="F126">
        <f>1/(1+EXP((-1)*($K$2/1000)*(E126-$K$3)))</f>
        <v>0.1183617695775032</v>
      </c>
      <c r="G126" s="1">
        <f t="shared" si="1"/>
        <v>4.7439587062483672E-4</v>
      </c>
      <c r="H126" s="3">
        <f>SUM($G$2:G126)</f>
        <v>2.7175682147895598E-2</v>
      </c>
    </row>
    <row r="127" spans="1:8" x14ac:dyDescent="0.2">
      <c r="A127" t="s">
        <v>464</v>
      </c>
      <c r="B127">
        <v>0.67420582359806902</v>
      </c>
      <c r="C127">
        <v>17</v>
      </c>
      <c r="D127">
        <f>B127*C127</f>
        <v>11.461499001167173</v>
      </c>
      <c r="E127">
        <f>_xlfn.PERCENTRANK.INC($D$2:$D$500,D127,6)*100</f>
        <v>25.1004</v>
      </c>
      <c r="F127">
        <f>1/(1+EXP((-1)*($K$2/1000)*(E127-$K$3)))</f>
        <v>0.12004923317175663</v>
      </c>
      <c r="G127" s="1">
        <f t="shared" si="1"/>
        <v>4.8115925177232276E-4</v>
      </c>
      <c r="H127" s="3">
        <f>SUM($G$2:G127)</f>
        <v>2.7656841399667922E-2</v>
      </c>
    </row>
    <row r="128" spans="1:8" x14ac:dyDescent="0.2">
      <c r="A128" t="s">
        <v>201</v>
      </c>
      <c r="B128">
        <v>1.1578389678143275</v>
      </c>
      <c r="C128">
        <v>10</v>
      </c>
      <c r="D128">
        <f>B128*C128</f>
        <v>11.578389678143274</v>
      </c>
      <c r="E128">
        <f>_xlfn.PERCENTRANK.INC($D$2:$D$500,D128,6)*100</f>
        <v>25.301200000000001</v>
      </c>
      <c r="F128">
        <f>1/(1+EXP((-1)*($K$2/1000)*(E128-$K$3)))</f>
        <v>0.12175657670874176</v>
      </c>
      <c r="G128" s="1">
        <f t="shared" si="1"/>
        <v>4.8800231204909053E-4</v>
      </c>
      <c r="H128" s="3">
        <f>SUM($G$2:G128)</f>
        <v>2.8144843711717011E-2</v>
      </c>
    </row>
    <row r="129" spans="1:8" x14ac:dyDescent="0.2">
      <c r="A129" t="s">
        <v>34</v>
      </c>
      <c r="B129">
        <v>0.57924865352436405</v>
      </c>
      <c r="C129">
        <v>20</v>
      </c>
      <c r="D129">
        <f>B129*C129</f>
        <v>11.584973070487282</v>
      </c>
      <c r="E129">
        <f>_xlfn.PERCENTRANK.INC($D$2:$D$500,D129,6)*100</f>
        <v>25.502000000000002</v>
      </c>
      <c r="F129">
        <f>1/(1+EXP((-1)*($K$2/1000)*(E129-$K$3)))</f>
        <v>0.12348479461983336</v>
      </c>
      <c r="G129" s="1">
        <f t="shared" si="1"/>
        <v>4.9492903715203759E-4</v>
      </c>
      <c r="H129" s="3">
        <f>SUM($G$2:G129)</f>
        <v>2.8639772748869047E-2</v>
      </c>
    </row>
    <row r="130" spans="1:8" x14ac:dyDescent="0.2">
      <c r="A130" t="s">
        <v>370</v>
      </c>
      <c r="B130">
        <v>0.23466467229358284</v>
      </c>
      <c r="C130">
        <v>51</v>
      </c>
      <c r="D130">
        <f>B130*C130</f>
        <v>11.967898286972725</v>
      </c>
      <c r="E130">
        <f>_xlfn.PERCENTRANK.INC($D$2:$D$500,D130,6)*100</f>
        <v>25.702799999999996</v>
      </c>
      <c r="F130">
        <f>1/(1+EXP((-1)*($K$2/1000)*(E130-$K$3)))</f>
        <v>0.1252340449900437</v>
      </c>
      <c r="G130" s="1">
        <f t="shared" si="1"/>
        <v>5.0194006068842855E-4</v>
      </c>
      <c r="H130" s="3">
        <f>SUM($G$2:G130)</f>
        <v>2.9141712809557477E-2</v>
      </c>
    </row>
    <row r="131" spans="1:8" x14ac:dyDescent="0.2">
      <c r="A131" t="s">
        <v>450</v>
      </c>
      <c r="B131">
        <v>0.48470782760443232</v>
      </c>
      <c r="C131">
        <v>25</v>
      </c>
      <c r="D131">
        <f>B131*C131</f>
        <v>12.117695690110807</v>
      </c>
      <c r="E131">
        <f>_xlfn.PERCENTRANK.INC($D$2:$D$500,D131,6)*100</f>
        <v>25.903599999999997</v>
      </c>
      <c r="F131">
        <f>1/(1+EXP((-1)*($K$2/1000)*(E131-$K$3)))</f>
        <v>0.12700448428215536</v>
      </c>
      <c r="G131" s="1">
        <f t="shared" ref="G131:G194" si="2">F131/SUM($F$2:$F$500)</f>
        <v>5.09036009763605E-4</v>
      </c>
      <c r="H131" s="3">
        <f>SUM($G$2:G131)</f>
        <v>2.9650748819321081E-2</v>
      </c>
    </row>
    <row r="132" spans="1:8" x14ac:dyDescent="0.2">
      <c r="A132" t="s">
        <v>250</v>
      </c>
      <c r="B132">
        <v>0.40407142489698356</v>
      </c>
      <c r="C132">
        <v>30</v>
      </c>
      <c r="D132">
        <f>B132*C132</f>
        <v>12.122142746909507</v>
      </c>
      <c r="E132">
        <f>_xlfn.PERCENTRANK.INC($D$2:$D$500,D132,6)*100</f>
        <v>26.104399999999998</v>
      </c>
      <c r="F132">
        <f>1/(1+EXP((-1)*($K$2/1000)*(E132-$K$3)))</f>
        <v>0.12879626723842891</v>
      </c>
      <c r="G132" s="1">
        <f t="shared" si="2"/>
        <v>5.1621750458702887E-4</v>
      </c>
      <c r="H132" s="3">
        <f>SUM($G$2:G132)</f>
        <v>3.0166966323908109E-2</v>
      </c>
    </row>
    <row r="133" spans="1:8" x14ac:dyDescent="0.2">
      <c r="A133" t="s">
        <v>228</v>
      </c>
      <c r="B133">
        <v>0.67776807733384625</v>
      </c>
      <c r="C133">
        <v>18</v>
      </c>
      <c r="D133">
        <f>B133*C133</f>
        <v>12.199825392009233</v>
      </c>
      <c r="E133">
        <f>_xlfn.PERCENTRANK.INC($D$2:$D$500,D133,6)*100</f>
        <v>26.305199999999999</v>
      </c>
      <c r="F133">
        <f>1/(1+EXP((-1)*($K$2/1000)*(E133-$K$3)))</f>
        <v>0.1306095467805444</v>
      </c>
      <c r="G133" s="1">
        <f t="shared" si="2"/>
        <v>5.2348515807124638E-4</v>
      </c>
      <c r="H133" s="3">
        <f>SUM($G$2:G133)</f>
        <v>3.0690451481979356E-2</v>
      </c>
    </row>
    <row r="134" spans="1:8" x14ac:dyDescent="0.2">
      <c r="A134" t="s">
        <v>397</v>
      </c>
      <c r="B134">
        <v>0.49102601746717178</v>
      </c>
      <c r="C134">
        <v>25</v>
      </c>
      <c r="D134">
        <f>B134*C134</f>
        <v>12.275650436679294</v>
      </c>
      <c r="E134">
        <f>_xlfn.PERCENTRANK.INC($D$2:$D$500,D134,6)*100</f>
        <v>26.506</v>
      </c>
      <c r="F134">
        <f>1/(1+EXP((-1)*($K$2/1000)*(E134-$K$3)))</f>
        <v>0.13244447390779918</v>
      </c>
      <c r="G134" s="1">
        <f t="shared" si="2"/>
        <v>5.308395754238626E-4</v>
      </c>
      <c r="H134" s="3">
        <f>SUM($G$2:G134)</f>
        <v>3.1221291057403219E-2</v>
      </c>
    </row>
    <row r="135" spans="1:8" x14ac:dyDescent="0.2">
      <c r="A135" t="s">
        <v>465</v>
      </c>
      <c r="B135">
        <v>1.7678830484167285</v>
      </c>
      <c r="C135">
        <v>7</v>
      </c>
      <c r="D135">
        <f>B135*C135</f>
        <v>12.3751813389171</v>
      </c>
      <c r="E135">
        <f>_xlfn.PERCENTRANK.INC($D$2:$D$500,D135,6)*100</f>
        <v>26.706800000000001</v>
      </c>
      <c r="F135">
        <f>1/(1+EXP((-1)*($K$2/1000)*(E135-$K$3)))</f>
        <v>0.13430119759358916</v>
      </c>
      <c r="G135" s="1">
        <f t="shared" si="2"/>
        <v>5.3828135373263774E-4</v>
      </c>
      <c r="H135" s="3">
        <f>SUM($G$2:G135)</f>
        <v>3.1759572411135854E-2</v>
      </c>
    </row>
    <row r="136" spans="1:8" x14ac:dyDescent="0.2">
      <c r="A136" t="s">
        <v>268</v>
      </c>
      <c r="B136">
        <v>0.52616713406346238</v>
      </c>
      <c r="C136">
        <v>24</v>
      </c>
      <c r="D136">
        <f>B136*C136</f>
        <v>12.628011217523097</v>
      </c>
      <c r="E136">
        <f>_xlfn.PERCENTRANK.INC($D$2:$D$500,D136,6)*100</f>
        <v>26.907599999999999</v>
      </c>
      <c r="F136">
        <f>1/(1+EXP((-1)*($K$2/1000)*(E136-$K$3)))</f>
        <v>0.13617986468020221</v>
      </c>
      <c r="G136" s="1">
        <f t="shared" si="2"/>
        <v>5.4581108154381618E-4</v>
      </c>
      <c r="H136" s="3">
        <f>SUM($G$2:G136)</f>
        <v>3.2305383492679668E-2</v>
      </c>
    </row>
    <row r="137" spans="1:8" x14ac:dyDescent="0.2">
      <c r="A137" t="s">
        <v>442</v>
      </c>
      <c r="B137">
        <v>0.26471241699336012</v>
      </c>
      <c r="C137">
        <v>48</v>
      </c>
      <c r="D137">
        <f>B137*C137</f>
        <v>12.706196015681286</v>
      </c>
      <c r="E137">
        <f>_xlfn.PERCENTRANK.INC($D$2:$D$500,D137,6)*100</f>
        <v>27.1084</v>
      </c>
      <c r="F137">
        <f>1/(1+EXP((-1)*($K$2/1000)*(E137-$K$3)))</f>
        <v>0.13808061977195601</v>
      </c>
      <c r="G137" s="1">
        <f t="shared" si="2"/>
        <v>5.5342933843382234E-4</v>
      </c>
      <c r="H137" s="3">
        <f>SUM($G$2:G137)</f>
        <v>3.2858812831113492E-2</v>
      </c>
    </row>
    <row r="138" spans="1:8" x14ac:dyDescent="0.2">
      <c r="A138" t="s">
        <v>118</v>
      </c>
      <c r="B138">
        <v>0.70886512002091073</v>
      </c>
      <c r="C138">
        <v>18</v>
      </c>
      <c r="D138">
        <f>B138*C138</f>
        <v>12.759572160376393</v>
      </c>
      <c r="E138">
        <f>_xlfn.PERCENTRANK.INC($D$2:$D$500,D138,6)*100</f>
        <v>27.309200000000001</v>
      </c>
      <c r="F138">
        <f>1/(1+EXP((-1)*($K$2/1000)*(E138-$K$3)))</f>
        <v>0.14000360512671506</v>
      </c>
      <c r="G138" s="1">
        <f t="shared" si="2"/>
        <v>5.6113669457445844E-4</v>
      </c>
      <c r="H138" s="3">
        <f>SUM($G$2:G138)</f>
        <v>3.3419949525687949E-2</v>
      </c>
    </row>
    <row r="139" spans="1:8" x14ac:dyDescent="0.2">
      <c r="A139" t="s">
        <v>47</v>
      </c>
      <c r="B139">
        <v>3.2091648611454051</v>
      </c>
      <c r="C139">
        <v>4</v>
      </c>
      <c r="D139">
        <f>B139*C139</f>
        <v>12.83665944458162</v>
      </c>
      <c r="E139">
        <f>_xlfn.PERCENTRANK.INC($D$2:$D$500,D139,6)*100</f>
        <v>27.51</v>
      </c>
      <c r="F139">
        <f>1/(1+EXP((-1)*($K$2/1000)*(E139-$K$3)))</f>
        <v>0.14194896054582526</v>
      </c>
      <c r="G139" s="1">
        <f t="shared" si="2"/>
        <v>5.6893371029176094E-4</v>
      </c>
      <c r="H139" s="3">
        <f>SUM($G$2:G139)</f>
        <v>3.3988883235979712E-2</v>
      </c>
    </row>
    <row r="140" spans="1:8" x14ac:dyDescent="0.2">
      <c r="A140" t="s">
        <v>287</v>
      </c>
      <c r="B140">
        <v>0.33016343536791626</v>
      </c>
      <c r="C140">
        <v>39</v>
      </c>
      <c r="D140">
        <f>B140*C140</f>
        <v>12.876373979348735</v>
      </c>
      <c r="E140">
        <f>_xlfn.PERCENTRANK.INC($D$2:$D$500,D140,6)*100</f>
        <v>27.710800000000003</v>
      </c>
      <c r="F140">
        <f>1/(1+EXP((-1)*($K$2/1000)*(E140-$K$3)))</f>
        <v>0.14391682326250765</v>
      </c>
      <c r="G140" s="1">
        <f t="shared" si="2"/>
        <v>5.7682093561868054E-4</v>
      </c>
      <c r="H140" s="3">
        <f>SUM($G$2:G140)</f>
        <v>3.4565704171598391E-2</v>
      </c>
    </row>
    <row r="141" spans="1:8" x14ac:dyDescent="0.2">
      <c r="A141" t="s">
        <v>437</v>
      </c>
      <c r="B141">
        <v>0.64985534958587043</v>
      </c>
      <c r="C141">
        <v>20</v>
      </c>
      <c r="D141">
        <f>B141*C141</f>
        <v>12.997106991717409</v>
      </c>
      <c r="E141">
        <f>_xlfn.PERCENTRANK.INC($D$2:$D$500,D141,6)*100</f>
        <v>27.911599999999996</v>
      </c>
      <c r="F141">
        <f>1/(1+EXP((-1)*($K$2/1000)*(E141-$K$3)))</f>
        <v>0.14590732782875454</v>
      </c>
      <c r="G141" s="1">
        <f t="shared" si="2"/>
        <v>5.8479890984176007E-4</v>
      </c>
      <c r="H141" s="3">
        <f>SUM($G$2:G141)</f>
        <v>3.5150503081440153E-2</v>
      </c>
    </row>
    <row r="142" spans="1:8" x14ac:dyDescent="0.2">
      <c r="A142" t="s">
        <v>236</v>
      </c>
      <c r="B142">
        <v>0.26737501114163376</v>
      </c>
      <c r="C142">
        <v>49</v>
      </c>
      <c r="D142">
        <f>B142*C142</f>
        <v>13.101375545940055</v>
      </c>
      <c r="E142">
        <f>_xlfn.PERCENTRANK.INC($D$2:$D$500,D142,6)*100</f>
        <v>28.112399999999997</v>
      </c>
      <c r="F142">
        <f>1/(1+EXP((-1)*($K$2/1000)*(E142-$K$3)))</f>
        <v>0.14792060600077786</v>
      </c>
      <c r="G142" s="1">
        <f t="shared" si="2"/>
        <v>5.9286816104201011E-4</v>
      </c>
      <c r="H142" s="3">
        <f>SUM($G$2:G142)</f>
        <v>3.5743371242482162E-2</v>
      </c>
    </row>
    <row r="143" spans="1:8" x14ac:dyDescent="0.2">
      <c r="A143" t="s">
        <v>292</v>
      </c>
      <c r="B143">
        <v>0.95730628085316605</v>
      </c>
      <c r="C143">
        <v>14</v>
      </c>
      <c r="D143">
        <f>B143*C143</f>
        <v>13.402287931944326</v>
      </c>
      <c r="E143">
        <f>_xlfn.PERCENTRANK.INC($D$2:$D$500,D143,6)*100</f>
        <v>28.313199999999998</v>
      </c>
      <c r="F143">
        <f>1/(1+EXP((-1)*($K$2/1000)*(E143-$K$3)))</f>
        <v>0.14995678662305822</v>
      </c>
      <c r="G143" s="1">
        <f t="shared" si="2"/>
        <v>6.010292056301751E-4</v>
      </c>
      <c r="H143" s="3">
        <f>SUM($G$2:G143)</f>
        <v>3.6344400448112338E-2</v>
      </c>
    </row>
    <row r="144" spans="1:8" x14ac:dyDescent="0.2">
      <c r="A144" t="s">
        <v>216</v>
      </c>
      <c r="B144">
        <v>0.6417692997439679</v>
      </c>
      <c r="C144">
        <v>21</v>
      </c>
      <c r="D144">
        <f>B144*C144</f>
        <v>13.477155294623326</v>
      </c>
      <c r="E144">
        <f>_xlfn.PERCENTRANK.INC($D$2:$D$500,D144,6)*100</f>
        <v>28.513999999999999</v>
      </c>
      <c r="F144">
        <f>1/(1+EXP((-1)*($K$2/1000)*(E144-$K$3)))</f>
        <v>0.15201599551105185</v>
      </c>
      <c r="G144" s="1">
        <f t="shared" si="2"/>
        <v>6.0928254787662129E-4</v>
      </c>
      <c r="H144" s="3">
        <f>SUM($G$2:G144)</f>
        <v>3.695368299598896E-2</v>
      </c>
    </row>
    <row r="145" spans="1:8" x14ac:dyDescent="0.2">
      <c r="A145" t="s">
        <v>269</v>
      </c>
      <c r="B145">
        <v>0.91157628206430852</v>
      </c>
      <c r="C145">
        <v>15</v>
      </c>
      <c r="D145">
        <f>B145*C145</f>
        <v>13.673644230964628</v>
      </c>
      <c r="E145">
        <f>_xlfn.PERCENTRANK.INC($D$2:$D$500,D145,6)*100</f>
        <v>28.7148</v>
      </c>
      <c r="F145">
        <f>1/(1+EXP((-1)*($K$2/1000)*(E145-$K$3)))</f>
        <v>0.15409835533261121</v>
      </c>
      <c r="G145" s="1">
        <f t="shared" si="2"/>
        <v>6.1762867943606866E-4</v>
      </c>
      <c r="H145" s="3">
        <f>SUM($G$2:G145)</f>
        <v>3.7571311675425031E-2</v>
      </c>
    </row>
    <row r="146" spans="1:8" x14ac:dyDescent="0.2">
      <c r="A146" t="s">
        <v>132</v>
      </c>
      <c r="B146">
        <v>0.45592261805176071</v>
      </c>
      <c r="C146">
        <v>30</v>
      </c>
      <c r="D146">
        <f>B146*C146</f>
        <v>13.677678541552821</v>
      </c>
      <c r="E146">
        <f>_xlfn.PERCENTRANK.INC($D$2:$D$500,D146,6)*100</f>
        <v>28.915600000000001</v>
      </c>
      <c r="F146">
        <f>1/(1+EXP((-1)*($K$2/1000)*(E146-$K$3)))</f>
        <v>0.15620398548818229</v>
      </c>
      <c r="G146" s="1">
        <f t="shared" si="2"/>
        <v>6.2606807886741945E-4</v>
      </c>
      <c r="H146" s="3">
        <f>SUM($G$2:G146)</f>
        <v>3.8197379754292451E-2</v>
      </c>
    </row>
    <row r="147" spans="1:8" x14ac:dyDescent="0.2">
      <c r="A147" t="s">
        <v>134</v>
      </c>
      <c r="B147">
        <v>0.54873213157287037</v>
      </c>
      <c r="C147">
        <v>25</v>
      </c>
      <c r="D147">
        <f>B147*C147</f>
        <v>13.71830328932176</v>
      </c>
      <c r="E147">
        <f>_xlfn.PERCENTRANK.INC($D$2:$D$500,D147,6)*100</f>
        <v>29.116399999999999</v>
      </c>
      <c r="F147">
        <f>1/(1+EXP((-1)*($K$2/1000)*(E147-$K$3)))</f>
        <v>0.15833300198984268</v>
      </c>
      <c r="G147" s="1">
        <f t="shared" si="2"/>
        <v>6.3460121114894115E-4</v>
      </c>
      <c r="H147" s="3">
        <f>SUM($G$2:G147)</f>
        <v>3.8831980965441396E-2</v>
      </c>
    </row>
    <row r="148" spans="1:8" x14ac:dyDescent="0.2">
      <c r="A148" t="s">
        <v>60</v>
      </c>
      <c r="B148">
        <v>1.0573543477822809</v>
      </c>
      <c r="C148">
        <v>13</v>
      </c>
      <c r="D148">
        <f>B148*C148</f>
        <v>13.745606521169652</v>
      </c>
      <c r="E148">
        <f>_xlfn.PERCENTRANK.INC($D$2:$D$500,D148,6)*100</f>
        <v>29.3172</v>
      </c>
      <c r="F148">
        <f>1/(1+EXP((-1)*($K$2/1000)*(E148-$K$3)))</f>
        <v>0.16048551733924968</v>
      </c>
      <c r="G148" s="1">
        <f t="shared" si="2"/>
        <v>6.432285271890804E-4</v>
      </c>
      <c r="H148" s="3">
        <f>SUM($G$2:G148)</f>
        <v>3.9475209492630475E-2</v>
      </c>
    </row>
    <row r="149" spans="1:8" x14ac:dyDescent="0.2">
      <c r="A149" t="s">
        <v>322</v>
      </c>
      <c r="B149">
        <v>0.39322315011548953</v>
      </c>
      <c r="C149">
        <v>35</v>
      </c>
      <c r="D149">
        <f>B149*C149</f>
        <v>13.762810254042133</v>
      </c>
      <c r="E149">
        <f>_xlfn.PERCENTRANK.INC($D$2:$D$500,D149,6)*100</f>
        <v>29.518000000000001</v>
      </c>
      <c r="F149">
        <f>1/(1+EXP((-1)*($K$2/1000)*(E149-$K$3)))</f>
        <v>0.16266164040457012</v>
      </c>
      <c r="G149" s="1">
        <f t="shared" si="2"/>
        <v>6.5195046333319569E-4</v>
      </c>
      <c r="H149" s="3">
        <f>SUM($G$2:G149)</f>
        <v>4.0127159955963672E-2</v>
      </c>
    </row>
    <row r="150" spans="1:8" x14ac:dyDescent="0.2">
      <c r="A150" t="s">
        <v>415</v>
      </c>
      <c r="B150">
        <v>1.7226355897633683</v>
      </c>
      <c r="C150">
        <v>8</v>
      </c>
      <c r="D150">
        <f>B150*C150</f>
        <v>13.781084718106946</v>
      </c>
      <c r="E150">
        <f>_xlfn.PERCENTRANK.INC($D$2:$D$500,D150,6)*100</f>
        <v>29.718800000000002</v>
      </c>
      <c r="F150">
        <f>1/(1+EXP((-1)*($K$2/1000)*(E150-$K$3)))</f>
        <v>0.16486147629646888</v>
      </c>
      <c r="G150" s="1">
        <f t="shared" si="2"/>
        <v>6.607674408665177E-4</v>
      </c>
      <c r="H150" s="3">
        <f>SUM($G$2:G150)</f>
        <v>4.0787927396830188E-2</v>
      </c>
    </row>
    <row r="151" spans="1:8" x14ac:dyDescent="0.2">
      <c r="A151" t="s">
        <v>209</v>
      </c>
      <c r="B151">
        <v>1.5319581885619804</v>
      </c>
      <c r="C151">
        <v>9</v>
      </c>
      <c r="D151">
        <f>B151*C151</f>
        <v>13.787623697057823</v>
      </c>
      <c r="E151">
        <f>_xlfn.PERCENTRANK.INC($D$2:$D$500,D151,6)*100</f>
        <v>29.919600000000003</v>
      </c>
      <c r="F151">
        <f>1/(1+EXP((-1)*($K$2/1000)*(E151-$K$3)))</f>
        <v>0.16708512624323463</v>
      </c>
      <c r="G151" s="1">
        <f t="shared" si="2"/>
        <v>6.6967986551365061E-4</v>
      </c>
      <c r="H151" s="3">
        <f>SUM($G$2:G151)</f>
        <v>4.1457607262343842E-2</v>
      </c>
    </row>
    <row r="152" spans="1:8" x14ac:dyDescent="0.2">
      <c r="A152" t="s">
        <v>100</v>
      </c>
      <c r="B152">
        <v>0.70158488174888511</v>
      </c>
      <c r="C152">
        <v>20</v>
      </c>
      <c r="D152">
        <f>B152*C152</f>
        <v>14.031697634977702</v>
      </c>
      <c r="E152">
        <f>_xlfn.PERCENTRANK.INC($D$2:$D$500,D152,6)*100</f>
        <v>30.120400000000004</v>
      </c>
      <c r="F152">
        <f>1/(1+EXP((-1)*($K$2/1000)*(E152-$K$3)))</f>
        <v>0.16933268746512734</v>
      </c>
      <c r="G152" s="1">
        <f t="shared" si="2"/>
        <v>6.7868812693495559E-4</v>
      </c>
      <c r="H152" s="3">
        <f>SUM($G$2:G152)</f>
        <v>4.2136295389278794E-2</v>
      </c>
    </row>
    <row r="153" spans="1:8" x14ac:dyDescent="0.2">
      <c r="A153" t="s">
        <v>174</v>
      </c>
      <c r="B153">
        <v>2.3912143963754016</v>
      </c>
      <c r="C153">
        <v>6</v>
      </c>
      <c r="D153">
        <f>B153*C153</f>
        <v>14.347286378252409</v>
      </c>
      <c r="E153">
        <f>_xlfn.PERCENTRANK.INC($D$2:$D$500,D153,6)*100</f>
        <v>30.321199999999997</v>
      </c>
      <c r="F153">
        <f>1/(1+EXP((-1)*($K$2/1000)*(E153-$K$3)))</f>
        <v>0.17160425304803392</v>
      </c>
      <c r="G153" s="1">
        <f t="shared" si="2"/>
        <v>6.8779259822016026E-4</v>
      </c>
      <c r="H153" s="3">
        <f>SUM($G$2:G153)</f>
        <v>4.2824087987498954E-2</v>
      </c>
    </row>
    <row r="154" spans="1:8" x14ac:dyDescent="0.2">
      <c r="A154" t="s">
        <v>445</v>
      </c>
      <c r="B154">
        <v>0.97368089285754778</v>
      </c>
      <c r="C154">
        <v>15</v>
      </c>
      <c r="D154">
        <f>B154*C154</f>
        <v>14.605213392863217</v>
      </c>
      <c r="E154">
        <f>_xlfn.PERCENTRANK.INC($D$2:$D$500,D154,6)*100</f>
        <v>30.521999999999998</v>
      </c>
      <c r="F154">
        <f>1/(1+EXP((-1)*($K$2/1000)*(E154-$K$3)))</f>
        <v>0.17389991181652412</v>
      </c>
      <c r="G154" s="1">
        <f t="shared" si="2"/>
        <v>6.9699363537956442E-4</v>
      </c>
      <c r="H154" s="3">
        <f>SUM($G$2:G154)</f>
        <v>4.3521081622878516E-2</v>
      </c>
    </row>
    <row r="155" spans="1:8" x14ac:dyDescent="0.2">
      <c r="A155" t="s">
        <v>347</v>
      </c>
      <c r="B155">
        <v>0.36669169473485685</v>
      </c>
      <c r="C155">
        <v>40</v>
      </c>
      <c r="D155">
        <f>B155*C155</f>
        <v>14.667667789394274</v>
      </c>
      <c r="E155">
        <f>_xlfn.PERCENTRANK.INC($D$2:$D$500,D155,6)*100</f>
        <v>30.722799999999999</v>
      </c>
      <c r="F155">
        <f>1/(1+EXP((-1)*($K$2/1000)*(E155-$K$3)))</f>
        <v>0.17621974820639938</v>
      </c>
      <c r="G155" s="1">
        <f t="shared" si="2"/>
        <v>7.0629157683321461E-4</v>
      </c>
      <c r="H155" s="3">
        <f>SUM($G$2:G155)</f>
        <v>4.4227373199711734E-2</v>
      </c>
    </row>
    <row r="156" spans="1:8" x14ac:dyDescent="0.2">
      <c r="A156" t="s">
        <v>135</v>
      </c>
      <c r="B156">
        <v>0.52889504698488321</v>
      </c>
      <c r="C156">
        <v>28</v>
      </c>
      <c r="D156">
        <f>B156*C156</f>
        <v>14.809061315576731</v>
      </c>
      <c r="E156">
        <f>_xlfn.PERCENTRANK.INC($D$2:$D$500,D156,6)*100</f>
        <v>30.9236</v>
      </c>
      <c r="F156">
        <f>1/(1+EXP((-1)*($K$2/1000)*(E156-$K$3)))</f>
        <v>0.1785638421368359</v>
      </c>
      <c r="G156" s="1">
        <f t="shared" si="2"/>
        <v>7.1568674289845054E-4</v>
      </c>
      <c r="H156" s="3">
        <f>SUM($G$2:G156)</f>
        <v>4.4943059942610185E-2</v>
      </c>
    </row>
    <row r="157" spans="1:8" x14ac:dyDescent="0.2">
      <c r="A157" t="s">
        <v>309</v>
      </c>
      <c r="B157">
        <v>0.98843445980661748</v>
      </c>
      <c r="C157">
        <v>15</v>
      </c>
      <c r="D157">
        <f>B157*C157</f>
        <v>14.826516897099262</v>
      </c>
      <c r="E157">
        <f>_xlfn.PERCENTRANK.INC($D$2:$D$500,D157,6)*100</f>
        <v>31.124400000000001</v>
      </c>
      <c r="F157">
        <f>1/(1+EXP((-1)*($K$2/1000)*(E157-$K$3)))</f>
        <v>0.18093226888222227</v>
      </c>
      <c r="G157" s="1">
        <f t="shared" si="2"/>
        <v>7.2517943527622875E-4</v>
      </c>
      <c r="H157" s="3">
        <f>SUM($G$2:G157)</f>
        <v>4.5668239377886416E-2</v>
      </c>
    </row>
    <row r="158" spans="1:8" x14ac:dyDescent="0.2">
      <c r="A158" t="s">
        <v>477</v>
      </c>
      <c r="B158">
        <v>1.1512353199318901</v>
      </c>
      <c r="C158">
        <v>13</v>
      </c>
      <c r="D158">
        <f>B158*C158</f>
        <v>14.966059159114572</v>
      </c>
      <c r="E158">
        <f>_xlfn.PERCENTRANK.INC($D$2:$D$500,D158,6)*100</f>
        <v>31.325299999999999</v>
      </c>
      <c r="F158">
        <f>1/(1+EXP((-1)*($K$2/1000)*(E158-$K$3)))</f>
        <v>0.18332629668288902</v>
      </c>
      <c r="G158" s="1">
        <f t="shared" si="2"/>
        <v>7.347747370941329E-4</v>
      </c>
      <c r="H158" s="3">
        <f>SUM($G$2:G158)</f>
        <v>4.6403014114980552E-2</v>
      </c>
    </row>
    <row r="159" spans="1:8" x14ac:dyDescent="0.2">
      <c r="A159" t="s">
        <v>16</v>
      </c>
      <c r="B159">
        <v>1.0184610268309602</v>
      </c>
      <c r="C159">
        <v>15</v>
      </c>
      <c r="D159">
        <f>B159*C159</f>
        <v>15.276915402464402</v>
      </c>
      <c r="E159">
        <f>_xlfn.PERCENTRANK.INC($D$2:$D$500,D159,6)*100</f>
        <v>31.5261</v>
      </c>
      <c r="F159">
        <f>1/(1+EXP((-1)*($K$2/1000)*(E159-$K$3)))</f>
        <v>0.18574360786152352</v>
      </c>
      <c r="G159" s="1">
        <f t="shared" si="2"/>
        <v>7.4446335906432548E-4</v>
      </c>
      <c r="H159" s="3">
        <f>SUM($G$2:G159)</f>
        <v>4.714747747404488E-2</v>
      </c>
    </row>
    <row r="160" spans="1:8" x14ac:dyDescent="0.2">
      <c r="A160" t="s">
        <v>284</v>
      </c>
      <c r="B160">
        <v>0.61773419452036371</v>
      </c>
      <c r="C160">
        <v>25</v>
      </c>
      <c r="D160">
        <f>B160*C160</f>
        <v>15.443354863009093</v>
      </c>
      <c r="E160">
        <f>_xlfn.PERCENTRANK.INC($D$2:$D$500,D160,6)*100</f>
        <v>31.726900000000001</v>
      </c>
      <c r="F160">
        <f>1/(1+EXP((-1)*($K$2/1000)*(E160-$K$3)))</f>
        <v>0.18818544855449593</v>
      </c>
      <c r="G160" s="1">
        <f t="shared" si="2"/>
        <v>7.5425029572136215E-4</v>
      </c>
      <c r="H160" s="3">
        <f>SUM($G$2:G160)</f>
        <v>4.7901727769766242E-2</v>
      </c>
    </row>
    <row r="161" spans="1:8" x14ac:dyDescent="0.2">
      <c r="A161" t="s">
        <v>498</v>
      </c>
      <c r="B161">
        <v>0.57272403040628139</v>
      </c>
      <c r="C161">
        <v>27</v>
      </c>
      <c r="D161">
        <f>B161*C161</f>
        <v>15.463548820969597</v>
      </c>
      <c r="E161">
        <f>_xlfn.PERCENTRANK.INC($D$2:$D$500,D161,6)*100</f>
        <v>31.927699999999998</v>
      </c>
      <c r="F161">
        <f>1/(1+EXP((-1)*($K$2/1000)*(E161-$K$3)))</f>
        <v>0.1906518741705151</v>
      </c>
      <c r="G161" s="1">
        <f t="shared" si="2"/>
        <v>7.6413576914423679E-4</v>
      </c>
      <c r="H161" s="3">
        <f>SUM($G$2:G161)</f>
        <v>4.8665863538910475E-2</v>
      </c>
    </row>
    <row r="162" spans="1:8" x14ac:dyDescent="0.2">
      <c r="A162" t="s">
        <v>13</v>
      </c>
      <c r="B162">
        <v>1.9366636748309918</v>
      </c>
      <c r="C162">
        <v>8</v>
      </c>
      <c r="D162">
        <f>B162*C162</f>
        <v>15.493309398647934</v>
      </c>
      <c r="E162">
        <f>_xlfn.PERCENTRANK.INC($D$2:$D$500,D162,6)*100</f>
        <v>32.128499999999995</v>
      </c>
      <c r="F162">
        <f>1/(1+EXP((-1)*($K$2/1000)*(E162-$K$3)))</f>
        <v>0.19314293483189765</v>
      </c>
      <c r="G162" s="1">
        <f t="shared" si="2"/>
        <v>7.7411998022399798E-4</v>
      </c>
      <c r="H162" s="3">
        <f>SUM($G$2:G162)</f>
        <v>4.9439983519134471E-2</v>
      </c>
    </row>
    <row r="163" spans="1:8" x14ac:dyDescent="0.2">
      <c r="A163" t="s">
        <v>231</v>
      </c>
      <c r="B163">
        <v>0.7478609161737797</v>
      </c>
      <c r="C163">
        <v>21</v>
      </c>
      <c r="D163">
        <f>B163*C163</f>
        <v>15.705079239649374</v>
      </c>
      <c r="E163">
        <f>_xlfn.PERCENTRANK.INC($D$2:$D$500,D163,6)*100</f>
        <v>32.329299999999996</v>
      </c>
      <c r="F163">
        <f>1/(1+EXP((-1)*($K$2/1000)*(E163-$K$3)))</f>
        <v>0.19565867524693387</v>
      </c>
      <c r="G163" s="1">
        <f t="shared" si="2"/>
        <v>7.8420310815219036E-4</v>
      </c>
      <c r="H163" s="3">
        <f>SUM($G$2:G163)</f>
        <v>5.0224186627286664E-2</v>
      </c>
    </row>
    <row r="164" spans="1:8" x14ac:dyDescent="0.2">
      <c r="A164" t="s">
        <v>188</v>
      </c>
      <c r="B164">
        <v>2.6470860501423354</v>
      </c>
      <c r="C164">
        <v>6</v>
      </c>
      <c r="D164">
        <f>B164*C164</f>
        <v>15.882516300854013</v>
      </c>
      <c r="E164">
        <f>_xlfn.PERCENTRANK.INC($D$2:$D$500,D164,6)*100</f>
        <v>32.530099999999997</v>
      </c>
      <c r="F164">
        <f>1/(1+EXP((-1)*($K$2/1000)*(E164-$K$3)))</f>
        <v>0.19819913458276855</v>
      </c>
      <c r="G164" s="1">
        <f t="shared" si="2"/>
        <v>7.9438530991135839E-4</v>
      </c>
      <c r="H164" s="3">
        <f>SUM($G$2:G164)</f>
        <v>5.1018571937198019E-2</v>
      </c>
    </row>
    <row r="165" spans="1:8" x14ac:dyDescent="0.2">
      <c r="A165" t="s">
        <v>203</v>
      </c>
      <c r="B165">
        <v>3.1789229190693415</v>
      </c>
      <c r="C165">
        <v>5</v>
      </c>
      <c r="D165">
        <f>B165*C165</f>
        <v>15.894614595346708</v>
      </c>
      <c r="E165">
        <f>_xlfn.PERCENTRANK.INC($D$2:$D$500,D165,6)*100</f>
        <v>32.730899999999998</v>
      </c>
      <c r="F165">
        <f>1/(1+EXP((-1)*($K$2/1000)*(E165-$K$3)))</f>
        <v>0.20076434633892776</v>
      </c>
      <c r="G165" s="1">
        <f t="shared" si="2"/>
        <v>8.0466671976813962E-4</v>
      </c>
      <c r="H165" s="3">
        <f>SUM($G$2:G165)</f>
        <v>5.1823238656966156E-2</v>
      </c>
    </row>
    <row r="166" spans="1:8" x14ac:dyDescent="0.2">
      <c r="A166" t="s">
        <v>410</v>
      </c>
      <c r="B166">
        <v>2.6509618426759838</v>
      </c>
      <c r="C166">
        <v>6</v>
      </c>
      <c r="D166">
        <f>B166*C166</f>
        <v>15.905771056055903</v>
      </c>
      <c r="E166">
        <f>_xlfn.PERCENTRANK.INC($D$2:$D$500,D166,6)*100</f>
        <v>32.931699999999999</v>
      </c>
      <c r="F166">
        <f>1/(1+EXP((-1)*($K$2/1000)*(E166-$K$3)))</f>
        <v>0.20335433822162571</v>
      </c>
      <c r="G166" s="1">
        <f t="shared" si="2"/>
        <v>8.1504744876948506E-4</v>
      </c>
      <c r="H166" s="3">
        <f>SUM($G$2:G166)</f>
        <v>5.2638286105735642E-2</v>
      </c>
    </row>
    <row r="167" spans="1:8" x14ac:dyDescent="0.2">
      <c r="A167" t="s">
        <v>500</v>
      </c>
      <c r="B167">
        <v>0.42241504087313536</v>
      </c>
      <c r="C167">
        <v>38</v>
      </c>
      <c r="D167">
        <f>B167*C167</f>
        <v>16.051771553179144</v>
      </c>
      <c r="E167">
        <f>_xlfn.PERCENTRANK.INC($D$2:$D$500,D167,6)*100</f>
        <v>33.1325</v>
      </c>
      <c r="F167">
        <f>1/(1+EXP((-1)*($K$2/1000)*(E167-$K$3)))</f>
        <v>0.20596913201899072</v>
      </c>
      <c r="G167" s="1">
        <f t="shared" si="2"/>
        <v>8.2552758424256248E-4</v>
      </c>
      <c r="H167" s="3">
        <f>SUM($G$2:G167)</f>
        <v>5.3463813689978205E-2</v>
      </c>
    </row>
    <row r="168" spans="1:8" x14ac:dyDescent="0.2">
      <c r="A168" t="s">
        <v>151</v>
      </c>
      <c r="B168">
        <v>1.3618422112212671</v>
      </c>
      <c r="C168">
        <v>12</v>
      </c>
      <c r="D168">
        <f>B168*C168</f>
        <v>16.342106534655205</v>
      </c>
      <c r="E168">
        <f>_xlfn.PERCENTRANK.INC($D$2:$D$500,D168,6)*100</f>
        <v>33.333300000000001</v>
      </c>
      <c r="F168">
        <f>1/(1+EXP((-1)*($K$2/1000)*(E168-$K$3)))</f>
        <v>0.20860874347734915</v>
      </c>
      <c r="G168" s="1">
        <f t="shared" si="2"/>
        <v>8.3610718929890023E-4</v>
      </c>
      <c r="H168" s="3">
        <f>SUM($G$2:G168)</f>
        <v>5.4299920879277104E-2</v>
      </c>
    </row>
    <row r="169" spans="1:8" x14ac:dyDescent="0.2">
      <c r="A169" t="s">
        <v>341</v>
      </c>
      <c r="B169">
        <v>0.41968615704986489</v>
      </c>
      <c r="C169">
        <v>39</v>
      </c>
      <c r="D169">
        <f>B169*C169</f>
        <v>16.367760124944731</v>
      </c>
      <c r="E169">
        <f>_xlfn.PERCENTRANK.INC($D$2:$D$500,D169,6)*100</f>
        <v>33.534100000000002</v>
      </c>
      <c r="F169">
        <f>1/(1+EXP((-1)*($K$2/1000)*(E169-$K$3)))</f>
        <v>0.21127318217871346</v>
      </c>
      <c r="G169" s="1">
        <f t="shared" si="2"/>
        <v>8.4678630234335812E-4</v>
      </c>
      <c r="H169" s="3">
        <f>SUM($G$2:G169)</f>
        <v>5.5146707181620465E-2</v>
      </c>
    </row>
    <row r="170" spans="1:8" x14ac:dyDescent="0.2">
      <c r="A170" t="s">
        <v>120</v>
      </c>
      <c r="B170">
        <v>1.1358881817446802</v>
      </c>
      <c r="C170">
        <v>15</v>
      </c>
      <c r="D170">
        <f>B170*C170</f>
        <v>17.038322726170204</v>
      </c>
      <c r="E170">
        <f>_xlfn.PERCENTRANK.INC($D$2:$D$500,D170,6)*100</f>
        <v>33.734900000000003</v>
      </c>
      <c r="F170">
        <f>1/(1+EXP((-1)*($K$2/1000)*(E170-$K$3)))</f>
        <v>0.21396245141961881</v>
      </c>
      <c r="G170" s="1">
        <f t="shared" si="2"/>
        <v>8.5756493658850185E-4</v>
      </c>
      <c r="H170" s="3">
        <f>SUM($G$2:G170)</f>
        <v>5.6004272118208964E-2</v>
      </c>
    </row>
    <row r="171" spans="1:8" x14ac:dyDescent="0.2">
      <c r="A171" t="s">
        <v>417</v>
      </c>
      <c r="B171">
        <v>0.53261517009017134</v>
      </c>
      <c r="C171">
        <v>32</v>
      </c>
      <c r="D171">
        <f>B171*C171</f>
        <v>17.043685442885483</v>
      </c>
      <c r="E171">
        <f>_xlfn.PERCENTRANK.INC($D$2:$D$500,D171,6)*100</f>
        <v>33.935700000000004</v>
      </c>
      <c r="F171">
        <f>1/(1+EXP((-1)*($K$2/1000)*(E171-$K$3)))</f>
        <v>0.2166765480914597</v>
      </c>
      <c r="G171" s="1">
        <f t="shared" si="2"/>
        <v>8.6844307957499069E-4</v>
      </c>
      <c r="H171" s="3">
        <f>SUM($G$2:G171)</f>
        <v>5.6872715197783953E-2</v>
      </c>
    </row>
    <row r="172" spans="1:8" x14ac:dyDescent="0.2">
      <c r="A172" t="s">
        <v>221</v>
      </c>
      <c r="B172">
        <v>0.68696053124653966</v>
      </c>
      <c r="C172">
        <v>25</v>
      </c>
      <c r="D172">
        <f>B172*C172</f>
        <v>17.174013281163493</v>
      </c>
      <c r="E172">
        <f>_xlfn.PERCENTRANK.INC($D$2:$D$500,D172,6)*100</f>
        <v>34.136499999999998</v>
      </c>
      <c r="F172">
        <f>1/(1+EXP((-1)*($K$2/1000)*(E172-$K$3)))</f>
        <v>0.21941546256247715</v>
      </c>
      <c r="G172" s="1">
        <f t="shared" si="2"/>
        <v>8.7942069269858036E-4</v>
      </c>
      <c r="H172" s="3">
        <f>SUM($G$2:G172)</f>
        <v>5.7752135890482531E-2</v>
      </c>
    </row>
    <row r="173" spans="1:8" x14ac:dyDescent="0.2">
      <c r="A173" t="s">
        <v>281</v>
      </c>
      <c r="B173">
        <v>0.66404620307295259</v>
      </c>
      <c r="C173">
        <v>26</v>
      </c>
      <c r="D173">
        <f>B173*C173</f>
        <v>17.265201279896768</v>
      </c>
      <c r="E173">
        <f>_xlfn.PERCENTRANK.INC($D$2:$D$500,D173,6)*100</f>
        <v>34.337299999999999</v>
      </c>
      <c r="F173">
        <f>1/(1+EXP((-1)*($K$2/1000)*(E173-$K$3)))</f>
        <v>0.22217917856155234</v>
      </c>
      <c r="G173" s="1">
        <f t="shared" si="2"/>
        <v>8.9049771074436546E-4</v>
      </c>
      <c r="H173" s="3">
        <f>SUM($G$2:G173)</f>
        <v>5.8642633601226894E-2</v>
      </c>
    </row>
    <row r="174" spans="1:8" x14ac:dyDescent="0.2">
      <c r="A174" t="s">
        <v>184</v>
      </c>
      <c r="B174">
        <v>0.59819700368184925</v>
      </c>
      <c r="C174">
        <v>29</v>
      </c>
      <c r="D174">
        <f>B174*C174</f>
        <v>17.347713106773629</v>
      </c>
      <c r="E174">
        <f>_xlfn.PERCENTRANK.INC($D$2:$D$500,D174,6)*100</f>
        <v>34.5381</v>
      </c>
      <c r="F174">
        <f>1/(1+EXP((-1)*($K$2/1000)*(E174-$K$3)))</f>
        <v>0.22496767306396126</v>
      </c>
      <c r="G174" s="1">
        <f t="shared" si="2"/>
        <v>9.016740414288831E-4</v>
      </c>
      <c r="H174" s="3">
        <f>SUM($G$2:G174)</f>
        <v>5.954430764265578E-2</v>
      </c>
    </row>
    <row r="175" spans="1:8" x14ac:dyDescent="0.2">
      <c r="A175" t="s">
        <v>89</v>
      </c>
      <c r="B175">
        <v>0.65652777436227894</v>
      </c>
      <c r="C175">
        <v>27</v>
      </c>
      <c r="D175">
        <f>B175*C175</f>
        <v>17.726249907781533</v>
      </c>
      <c r="E175">
        <f>_xlfn.PERCENTRANK.INC($D$2:$D$500,D175,6)*100</f>
        <v>34.738900000000001</v>
      </c>
      <c r="F175">
        <f>1/(1+EXP((-1)*($K$2/1000)*(E175-$K$3)))</f>
        <v>0.22778091617925159</v>
      </c>
      <c r="G175" s="1">
        <f t="shared" si="2"/>
        <v>9.1294956495072089E-4</v>
      </c>
      <c r="H175" s="3">
        <f>SUM($G$2:G175)</f>
        <v>6.0457257207606502E-2</v>
      </c>
    </row>
    <row r="176" spans="1:8" x14ac:dyDescent="0.2">
      <c r="A176" t="s">
        <v>337</v>
      </c>
      <c r="B176">
        <v>1.783838322205118</v>
      </c>
      <c r="C176">
        <v>10</v>
      </c>
      <c r="D176">
        <f>B176*C176</f>
        <v>17.838383222051178</v>
      </c>
      <c r="E176">
        <f>_xlfn.PERCENTRANK.INC($D$2:$D$500,D176,6)*100</f>
        <v>34.939700000000002</v>
      </c>
      <c r="F176">
        <f>1/(1+EXP((-1)*($K$2/1000)*(E176-$K$3)))</f>
        <v>0.23061887104140072</v>
      </c>
      <c r="G176" s="1">
        <f t="shared" si="2"/>
        <v>9.2432413355026906E-4</v>
      </c>
      <c r="H176" s="3">
        <f>SUM($G$2:G176)</f>
        <v>6.1381581341156774E-2</v>
      </c>
    </row>
    <row r="177" spans="1:8" x14ac:dyDescent="0.2">
      <c r="A177" t="s">
        <v>290</v>
      </c>
      <c r="B177">
        <v>1.0588566513379947</v>
      </c>
      <c r="C177">
        <v>17</v>
      </c>
      <c r="D177">
        <f>B177*C177</f>
        <v>18.000563072745908</v>
      </c>
      <c r="E177">
        <f>_xlfn.PERCENTRANK.INC($D$2:$D$500,D177,6)*100</f>
        <v>35.140500000000003</v>
      </c>
      <c r="F177">
        <f>1/(1+EXP((-1)*($K$2/1000)*(E177-$K$3)))</f>
        <v>0.23348149370141824</v>
      </c>
      <c r="G177" s="1">
        <f t="shared" si="2"/>
        <v>9.357975710792692E-4</v>
      </c>
      <c r="H177" s="3">
        <f>SUM($G$2:G177)</f>
        <v>6.2317378912236043E-2</v>
      </c>
    </row>
    <row r="178" spans="1:8" x14ac:dyDescent="0.2">
      <c r="A178" t="s">
        <v>49</v>
      </c>
      <c r="B178">
        <v>0.5969040059535754</v>
      </c>
      <c r="C178">
        <v>31</v>
      </c>
      <c r="D178">
        <f>B178*C178</f>
        <v>18.504024184560837</v>
      </c>
      <c r="E178">
        <f>_xlfn.PERCENTRANK.INC($D$2:$D$500,D178,6)*100</f>
        <v>35.341299999999997</v>
      </c>
      <c r="F178">
        <f>1/(1+EXP((-1)*($K$2/1000)*(E178-$K$3)))</f>
        <v>0.23636873302255512</v>
      </c>
      <c r="G178" s="1">
        <f t="shared" si="2"/>
        <v>9.4736967258081124E-4</v>
      </c>
      <c r="H178" s="3">
        <f>SUM($G$2:G178)</f>
        <v>6.3264748584816857E-2</v>
      </c>
    </row>
    <row r="179" spans="1:8" x14ac:dyDescent="0.2">
      <c r="A179" t="s">
        <v>317</v>
      </c>
      <c r="B179">
        <v>2.3359340818264283</v>
      </c>
      <c r="C179">
        <v>8</v>
      </c>
      <c r="D179">
        <f>B179*C179</f>
        <v>18.687472654611426</v>
      </c>
      <c r="E179">
        <f>_xlfn.PERCENTRANK.INC($D$2:$D$500,D179,6)*100</f>
        <v>35.542099999999998</v>
      </c>
      <c r="F179">
        <f>1/(1+EXP((-1)*($K$2/1000)*(E179-$K$3)))</f>
        <v>0.23928053057828741</v>
      </c>
      <c r="G179" s="1">
        <f t="shared" si="2"/>
        <v>9.5904020388045005E-4</v>
      </c>
      <c r="H179" s="3">
        <f>SUM($G$2:G179)</f>
        <v>6.4223788788697306E-2</v>
      </c>
    </row>
    <row r="180" spans="1:8" x14ac:dyDescent="0.2">
      <c r="A180" t="s">
        <v>218</v>
      </c>
      <c r="B180">
        <v>0.78106899266960839</v>
      </c>
      <c r="C180">
        <v>24</v>
      </c>
      <c r="D180">
        <f>B180*C180</f>
        <v>18.745655824070603</v>
      </c>
      <c r="E180">
        <f>_xlfn.PERCENTRANK.INC($D$2:$D$500,D180,6)*100</f>
        <v>35.742899999999999</v>
      </c>
      <c r="F180">
        <f>1/(1+EXP((-1)*($K$2/1000)*(E180-$K$3)))</f>
        <v>0.24221682055323654</v>
      </c>
      <c r="G180" s="1">
        <f t="shared" si="2"/>
        <v>9.7080890118909295E-4</v>
      </c>
      <c r="H180" s="3">
        <f>SUM($G$2:G180)</f>
        <v>6.5194597689886405E-2</v>
      </c>
    </row>
    <row r="181" spans="1:8" x14ac:dyDescent="0.2">
      <c r="A181" t="s">
        <v>92</v>
      </c>
      <c r="B181">
        <v>2.088238033461316</v>
      </c>
      <c r="C181">
        <v>9</v>
      </c>
      <c r="D181">
        <f>B181*C181</f>
        <v>18.794142301151844</v>
      </c>
      <c r="E181">
        <f>_xlfn.PERCENTRANK.INC($D$2:$D$500,D181,6)*100</f>
        <v>35.9437</v>
      </c>
      <c r="F181">
        <f>1/(1+EXP((-1)*($K$2/1000)*(E181-$K$3)))</f>
        <v>0.24517752964719652</v>
      </c>
      <c r="G181" s="1">
        <f t="shared" si="2"/>
        <v>9.8267547071833878E-4</v>
      </c>
      <c r="H181" s="3">
        <f>SUM($G$2:G181)</f>
        <v>6.6177273160604747E-2</v>
      </c>
    </row>
    <row r="182" spans="1:8" x14ac:dyDescent="0.2">
      <c r="A182" t="s">
        <v>160</v>
      </c>
      <c r="B182">
        <v>0.49679941192796562</v>
      </c>
      <c r="C182">
        <v>38</v>
      </c>
      <c r="D182">
        <f>B182*C182</f>
        <v>18.878377653262692</v>
      </c>
      <c r="E182">
        <f>_xlfn.PERCENTRANK.INC($D$2:$D$500,D182,6)*100</f>
        <v>36.144500000000001</v>
      </c>
      <c r="F182">
        <f>1/(1+EXP((-1)*($K$2/1000)*(E182-$K$3)))</f>
        <v>0.24816257698243319</v>
      </c>
      <c r="G182" s="1">
        <f t="shared" si="2"/>
        <v>9.9463958830893202E-4</v>
      </c>
      <c r="H182" s="3">
        <f>SUM($G$2:G182)</f>
        <v>6.7171912748913681E-2</v>
      </c>
    </row>
    <row r="183" spans="1:8" x14ac:dyDescent="0.2">
      <c r="A183" t="s">
        <v>28</v>
      </c>
      <c r="B183">
        <v>0.82538888041160918</v>
      </c>
      <c r="C183">
        <v>23</v>
      </c>
      <c r="D183">
        <f>B183*C183</f>
        <v>18.983944249467012</v>
      </c>
      <c r="E183">
        <f>_xlfn.PERCENTRANK.INC($D$2:$D$500,D183,6)*100</f>
        <v>36.345300000000002</v>
      </c>
      <c r="F183">
        <f>1/(1+EXP((-1)*($K$2/1000)*(E183-$K$3)))</f>
        <v>0.25117187401442359</v>
      </c>
      <c r="G183" s="1">
        <f t="shared" si="2"/>
        <v>1.0067008990730048E-3</v>
      </c>
      <c r="H183" s="3">
        <f>SUM($G$2:G183)</f>
        <v>6.8178613647986691E-2</v>
      </c>
    </row>
    <row r="184" spans="1:8" x14ac:dyDescent="0.2">
      <c r="A184" t="s">
        <v>459</v>
      </c>
      <c r="B184">
        <v>0.82769419748594586</v>
      </c>
      <c r="C184">
        <v>23</v>
      </c>
      <c r="D184">
        <f>B184*C184</f>
        <v>19.036966542176756</v>
      </c>
      <c r="E184">
        <f>_xlfn.PERCENTRANK.INC($D$2:$D$500,D184,6)*100</f>
        <v>36.546099999999996</v>
      </c>
      <c r="F184">
        <f>1/(1+EXP((-1)*($K$2/1000)*(E184-$K$3)))</f>
        <v>0.25420532444620231</v>
      </c>
      <c r="G184" s="1">
        <f t="shared" si="2"/>
        <v>1.0188590170507751E-3</v>
      </c>
      <c r="H184" s="3">
        <f>SUM($G$2:G184)</f>
        <v>6.9197472665037466E-2</v>
      </c>
    </row>
    <row r="185" spans="1:8" x14ac:dyDescent="0.2">
      <c r="A185" t="s">
        <v>446</v>
      </c>
      <c r="B185">
        <v>1.0578565622429754</v>
      </c>
      <c r="C185">
        <v>18</v>
      </c>
      <c r="D185">
        <f>B185*C185</f>
        <v>19.041418120373557</v>
      </c>
      <c r="E185">
        <f>_xlfn.PERCENTRANK.INC($D$2:$D$500,D185,6)*100</f>
        <v>36.746899999999997</v>
      </c>
      <c r="F185">
        <f>1/(1+EXP((-1)*($K$2/1000)*(E185-$K$3)))</f>
        <v>0.25726282414648322</v>
      </c>
      <c r="G185" s="1">
        <f t="shared" si="2"/>
        <v>1.0311135248823782E-3</v>
      </c>
      <c r="H185" s="3">
        <f>SUM($G$2:G185)</f>
        <v>7.0228586189919839E-2</v>
      </c>
    </row>
    <row r="186" spans="1:8" x14ac:dyDescent="0.2">
      <c r="A186" t="s">
        <v>408</v>
      </c>
      <c r="B186">
        <v>0.73639889624290999</v>
      </c>
      <c r="C186">
        <v>26</v>
      </c>
      <c r="D186">
        <f>B186*C186</f>
        <v>19.146371302315661</v>
      </c>
      <c r="E186">
        <f>_xlfn.PERCENTRANK.INC($D$2:$D$500,D186,6)*100</f>
        <v>36.947699999999998</v>
      </c>
      <c r="F186">
        <f>1/(1+EXP((-1)*($K$2/1000)*(E186-$K$3)))</f>
        <v>0.26034426107172054</v>
      </c>
      <c r="G186" s="1">
        <f t="shared" si="2"/>
        <v>1.0434639734954862E-3</v>
      </c>
      <c r="H186" s="3">
        <f>SUM($G$2:G186)</f>
        <v>7.1272050163415326E-2</v>
      </c>
    </row>
    <row r="187" spans="1:8" x14ac:dyDescent="0.2">
      <c r="A187" t="s">
        <v>133</v>
      </c>
      <c r="B187">
        <v>1.0669105825074179</v>
      </c>
      <c r="C187">
        <v>18</v>
      </c>
      <c r="D187">
        <f>B187*C187</f>
        <v>19.204390485133523</v>
      </c>
      <c r="E187">
        <f>_xlfn.PERCENTRANK.INC($D$2:$D$500,D187,6)*100</f>
        <v>37.148499999999999</v>
      </c>
      <c r="F187">
        <f>1/(1+EXP((-1)*($K$2/1000)*(E187-$K$3)))</f>
        <v>0.26344951519227744</v>
      </c>
      <c r="G187" s="1">
        <f t="shared" si="2"/>
        <v>1.0559098818093895E-3</v>
      </c>
      <c r="H187" s="3">
        <f>SUM($G$2:G187)</f>
        <v>7.232796004522471E-2</v>
      </c>
    </row>
    <row r="188" spans="1:8" x14ac:dyDescent="0.2">
      <c r="A188" t="s">
        <v>25</v>
      </c>
      <c r="B188">
        <v>0.68665283303163516</v>
      </c>
      <c r="C188">
        <v>28</v>
      </c>
      <c r="D188">
        <f>B188*C188</f>
        <v>19.226279324885784</v>
      </c>
      <c r="E188">
        <f>_xlfn.PERCENTRANK.INC($D$2:$D$500,D188,6)*100</f>
        <v>37.349299999999999</v>
      </c>
      <c r="F188">
        <f>1/(1+EXP((-1)*($K$2/1000)*(E188-$K$3)))</f>
        <v>0.26657845842286465</v>
      </c>
      <c r="G188" s="1">
        <f t="shared" si="2"/>
        <v>1.0684507364561947E-3</v>
      </c>
      <c r="H188" s="3">
        <f>SUM($G$2:G188)</f>
        <v>7.339641078168091E-2</v>
      </c>
    </row>
    <row r="189" spans="1:8" x14ac:dyDescent="0.2">
      <c r="A189" t="s">
        <v>137</v>
      </c>
      <c r="B189">
        <v>1.2027287739358732</v>
      </c>
      <c r="C189">
        <v>16</v>
      </c>
      <c r="D189">
        <f>B189*C189</f>
        <v>19.243660382973971</v>
      </c>
      <c r="E189">
        <f>_xlfn.PERCENTRANK.INC($D$2:$D$500,D189,6)*100</f>
        <v>37.550200000000004</v>
      </c>
      <c r="F189">
        <f>1/(1+EXP((-1)*($K$2/1000)*(E189-$K$3)))</f>
        <v>0.26973253036964845</v>
      </c>
      <c r="G189" s="1">
        <f t="shared" si="2"/>
        <v>1.0810923074005029E-3</v>
      </c>
      <c r="H189" s="3">
        <f>SUM($G$2:G189)</f>
        <v>7.4477503089081409E-2</v>
      </c>
    </row>
    <row r="190" spans="1:8" x14ac:dyDescent="0.2">
      <c r="A190" t="s">
        <v>488</v>
      </c>
      <c r="B190">
        <v>0.74103970027715849</v>
      </c>
      <c r="C190">
        <v>26</v>
      </c>
      <c r="D190">
        <f>B190*C190</f>
        <v>19.267032207206121</v>
      </c>
      <c r="E190">
        <f>_xlfn.PERCENTRANK.INC($D$2:$D$500,D190,6)*100</f>
        <v>37.751000000000005</v>
      </c>
      <c r="F190">
        <f>1/(1+EXP((-1)*($K$2/1000)*(E190-$K$3)))</f>
        <v>0.27290844664106101</v>
      </c>
      <c r="G190" s="1">
        <f t="shared" si="2"/>
        <v>1.093821430748239E-3</v>
      </c>
      <c r="H190" s="3">
        <f>SUM($G$2:G190)</f>
        <v>7.5571324519829647E-2</v>
      </c>
    </row>
    <row r="191" spans="1:8" x14ac:dyDescent="0.2">
      <c r="A191" t="s">
        <v>280</v>
      </c>
      <c r="B191">
        <v>1.7551555927173434</v>
      </c>
      <c r="C191">
        <v>11</v>
      </c>
      <c r="D191">
        <f>B191*C191</f>
        <v>19.306711519890779</v>
      </c>
      <c r="E191">
        <f>_xlfn.PERCENTRANK.INC($D$2:$D$500,D191,6)*100</f>
        <v>37.951800000000006</v>
      </c>
      <c r="F191">
        <f>1/(1+EXP((-1)*($K$2/1000)*(E191-$K$3)))</f>
        <v>0.27610761872649681</v>
      </c>
      <c r="G191" s="1">
        <f t="shared" si="2"/>
        <v>1.1066437637715317E-3</v>
      </c>
      <c r="H191" s="3">
        <f>SUM($G$2:G191)</f>
        <v>7.6677968283601183E-2</v>
      </c>
    </row>
    <row r="192" spans="1:8" x14ac:dyDescent="0.2">
      <c r="A192" t="s">
        <v>185</v>
      </c>
      <c r="B192">
        <v>0.77508903998156398</v>
      </c>
      <c r="C192">
        <v>25</v>
      </c>
      <c r="D192">
        <f>B192*C192</f>
        <v>19.3772259995391</v>
      </c>
      <c r="E192">
        <f>_xlfn.PERCENTRANK.INC($D$2:$D$500,D192,6)*100</f>
        <v>38.1526</v>
      </c>
      <c r="F192">
        <f>1/(1+EXP((-1)*($K$2/1000)*(E192-$K$3)))</f>
        <v>0.27932988570936346</v>
      </c>
      <c r="G192" s="1">
        <f t="shared" si="2"/>
        <v>1.1195586615140984E-3</v>
      </c>
      <c r="H192" s="3">
        <f>SUM($G$2:G192)</f>
        <v>7.7797526945115283E-2</v>
      </c>
    </row>
    <row r="193" spans="1:8" x14ac:dyDescent="0.2">
      <c r="A193" t="s">
        <v>194</v>
      </c>
      <c r="B193">
        <v>1.0286815740195367</v>
      </c>
      <c r="C193">
        <v>19</v>
      </c>
      <c r="D193">
        <f>B193*C193</f>
        <v>19.544949906371198</v>
      </c>
      <c r="E193">
        <f>_xlfn.PERCENTRANK.INC($D$2:$D$500,D193,6)*100</f>
        <v>38.353400000000001</v>
      </c>
      <c r="F193">
        <f>1/(1+EXP((-1)*($K$2/1000)*(E193-$K$3)))</f>
        <v>0.28257507833926548</v>
      </c>
      <c r="G193" s="1">
        <f t="shared" si="2"/>
        <v>1.1325654456176397E-3</v>
      </c>
      <c r="H193" s="3">
        <f>SUM($G$2:G193)</f>
        <v>7.8930092390732925E-2</v>
      </c>
    </row>
    <row r="194" spans="1:8" x14ac:dyDescent="0.2">
      <c r="A194" t="s">
        <v>202</v>
      </c>
      <c r="B194">
        <v>0.47222621722016739</v>
      </c>
      <c r="C194">
        <v>42</v>
      </c>
      <c r="D194">
        <f>B194*C194</f>
        <v>19.833501123247029</v>
      </c>
      <c r="E194">
        <f>_xlfn.PERCENTRANK.INC($D$2:$D$500,D194,6)*100</f>
        <v>38.554200000000002</v>
      </c>
      <c r="F194">
        <f>1/(1+EXP((-1)*($K$2/1000)*(E194-$K$3)))</f>
        <v>0.2858430189914058</v>
      </c>
      <c r="G194" s="1">
        <f t="shared" si="2"/>
        <v>1.1456634041591201E-3</v>
      </c>
      <c r="H194" s="3">
        <f>SUM($G$2:G194)</f>
        <v>8.007575579489204E-2</v>
      </c>
    </row>
    <row r="195" spans="1:8" x14ac:dyDescent="0.2">
      <c r="A195" t="s">
        <v>289</v>
      </c>
      <c r="B195">
        <v>1.5351009055052756</v>
      </c>
      <c r="C195">
        <v>13</v>
      </c>
      <c r="D195">
        <f>B195*C195</f>
        <v>19.956311771568583</v>
      </c>
      <c r="E195">
        <f>_xlfn.PERCENTRANK.INC($D$2:$D$500,D195,6)*100</f>
        <v>38.755000000000003</v>
      </c>
      <c r="F195">
        <f>1/(1+EXP((-1)*($K$2/1000)*(E195-$K$3)))</f>
        <v>0.28913352163134687</v>
      </c>
      <c r="G195" s="1">
        <f t="shared" ref="G195:G258" si="3">F195/SUM($F$2:$F$500)</f>
        <v>1.1588517915095307E-3</v>
      </c>
      <c r="H195" s="3">
        <f>SUM($G$2:G195)</f>
        <v>8.1234607586401567E-2</v>
      </c>
    </row>
    <row r="196" spans="1:8" x14ac:dyDescent="0.2">
      <c r="A196" t="s">
        <v>241</v>
      </c>
      <c r="B196">
        <v>0.9637125890733349</v>
      </c>
      <c r="C196">
        <v>21</v>
      </c>
      <c r="D196">
        <f>B196*C196</f>
        <v>20.237964370540034</v>
      </c>
      <c r="E196">
        <f>_xlfn.PERCENTRANK.INC($D$2:$D$500,D196,6)*100</f>
        <v>38.955800000000004</v>
      </c>
      <c r="F196">
        <f>1/(1+EXP((-1)*($K$2/1000)*(E196-$K$3)))</f>
        <v>0.2924463917852716</v>
      </c>
      <c r="G196" s="1">
        <f t="shared" si="3"/>
        <v>1.1721298282146939E-3</v>
      </c>
      <c r="H196" s="3">
        <f>SUM($G$2:G196)</f>
        <v>8.2406737414616266E-2</v>
      </c>
    </row>
    <row r="197" spans="1:8" x14ac:dyDescent="0.2">
      <c r="A197" t="s">
        <v>232</v>
      </c>
      <c r="B197">
        <v>0.57317447201715899</v>
      </c>
      <c r="C197">
        <v>36</v>
      </c>
      <c r="D197">
        <f>B197*C197</f>
        <v>20.634280992617725</v>
      </c>
      <c r="E197">
        <f>_xlfn.PERCENTRANK.INC($D$2:$D$500,D197,6)*100</f>
        <v>39.156600000000005</v>
      </c>
      <c r="F197">
        <f>1/(1+EXP((-1)*($K$2/1000)*(E197-$K$3)))</f>
        <v>0.29578142651588274</v>
      </c>
      <c r="G197" s="1">
        <f t="shared" si="3"/>
        <v>1.185496700898668E-3</v>
      </c>
      <c r="H197" s="3">
        <f>SUM($G$2:G197)</f>
        <v>8.3592234115514932E-2</v>
      </c>
    </row>
    <row r="198" spans="1:8" x14ac:dyDescent="0.2">
      <c r="A198" t="s">
        <v>239</v>
      </c>
      <c r="B198">
        <v>0.48383546006131545</v>
      </c>
      <c r="C198">
        <v>43</v>
      </c>
      <c r="D198">
        <f>B198*C198</f>
        <v>20.804924782636565</v>
      </c>
      <c r="E198">
        <f>_xlfn.PERCENTRANK.INC($D$2:$D$500,D198,6)*100</f>
        <v>39.357399999999998</v>
      </c>
      <c r="F198">
        <f>1/(1+EXP((-1)*($K$2/1000)*(E198-$K$3)))</f>
        <v>0.29913841440407457</v>
      </c>
      <c r="G198" s="1">
        <f t="shared" si="3"/>
        <v>1.1989515621902863E-3</v>
      </c>
      <c r="H198" s="3">
        <f>SUM($G$2:G198)</f>
        <v>8.4791185677705216E-2</v>
      </c>
    </row>
    <row r="199" spans="1:8" x14ac:dyDescent="0.2">
      <c r="A199" t="s">
        <v>395</v>
      </c>
      <c r="B199">
        <v>0.31088997628866277</v>
      </c>
      <c r="C199">
        <v>67</v>
      </c>
      <c r="D199">
        <f>B199*C199</f>
        <v>20.829628411340405</v>
      </c>
      <c r="E199">
        <f>_xlfn.PERCENTRANK.INC($D$2:$D$500,D199,6)*100</f>
        <v>39.558199999999999</v>
      </c>
      <c r="F199">
        <f>1/(1+EXP((-1)*($K$2/1000)*(E199-$K$3)))</f>
        <v>0.30251713553650583</v>
      </c>
      <c r="G199" s="1">
        <f t="shared" si="3"/>
        <v>1.2124935306733506E-3</v>
      </c>
      <c r="H199" s="3">
        <f>SUM($G$2:G199)</f>
        <v>8.6003679208378564E-2</v>
      </c>
    </row>
    <row r="200" spans="1:8" x14ac:dyDescent="0.2">
      <c r="A200" t="s">
        <v>75</v>
      </c>
      <c r="B200">
        <v>0.71860756873353471</v>
      </c>
      <c r="C200">
        <v>29</v>
      </c>
      <c r="D200">
        <f>B200*C200</f>
        <v>20.839619493272508</v>
      </c>
      <c r="E200">
        <f>_xlfn.PERCENTRANK.INC($D$2:$D$500,D200,6)*100</f>
        <v>39.759</v>
      </c>
      <c r="F200">
        <f>1/(1+EXP((-1)*($K$2/1000)*(E200-$K$3)))</f>
        <v>0.30591736149919502</v>
      </c>
      <c r="G200" s="1">
        <f t="shared" si="3"/>
        <v>1.2261216908609597E-3</v>
      </c>
      <c r="H200" s="3">
        <f>SUM($G$2:G200)</f>
        <v>8.7229800899239526E-2</v>
      </c>
    </row>
    <row r="201" spans="1:8" x14ac:dyDescent="0.2">
      <c r="A201" t="s">
        <v>99</v>
      </c>
      <c r="B201">
        <v>0.74920530798969165</v>
      </c>
      <c r="C201">
        <v>28</v>
      </c>
      <c r="D201">
        <f>B201*C201</f>
        <v>20.977748623711367</v>
      </c>
      <c r="E201">
        <f>_xlfn.PERCENTRANK.INC($D$2:$D$500,D201,6)*100</f>
        <v>39.959800000000001</v>
      </c>
      <c r="F201">
        <f>1/(1+EXP((-1)*($K$2/1000)*(E201-$K$3)))</f>
        <v>0.3093388553772593</v>
      </c>
      <c r="G201" s="1">
        <f t="shared" si="3"/>
        <v>1.2398350931944642E-3</v>
      </c>
      <c r="H201" s="3">
        <f>SUM($G$2:G201)</f>
        <v>8.8469635992433987E-2</v>
      </c>
    </row>
    <row r="202" spans="1:8" x14ac:dyDescent="0.2">
      <c r="A202" t="s">
        <v>244</v>
      </c>
      <c r="B202">
        <v>1.5100848713883031</v>
      </c>
      <c r="C202">
        <v>14</v>
      </c>
      <c r="D202">
        <f>B202*C202</f>
        <v>21.141188199436243</v>
      </c>
      <c r="E202">
        <f>_xlfn.PERCENTRANK.INC($D$2:$D$500,D202,6)*100</f>
        <v>40.160600000000002</v>
      </c>
      <c r="F202">
        <f>1/(1+EXP((-1)*($K$2/1000)*(E202-$K$3)))</f>
        <v>0.31278137176090504</v>
      </c>
      <c r="G202" s="1">
        <f t="shared" si="3"/>
        <v>1.2536327540674753E-3</v>
      </c>
      <c r="H202" s="3">
        <f>SUM($G$2:G202)</f>
        <v>8.9723268746501467E-2</v>
      </c>
    </row>
    <row r="203" spans="1:8" x14ac:dyDescent="0.2">
      <c r="A203" t="s">
        <v>291</v>
      </c>
      <c r="B203">
        <v>1.1171843071776428</v>
      </c>
      <c r="C203">
        <v>19</v>
      </c>
      <c r="D203">
        <f>B203*C203</f>
        <v>21.226501836375213</v>
      </c>
      <c r="E203">
        <f>_xlfn.PERCENTRANK.INC($D$2:$D$500,D203,6)*100</f>
        <v>40.361399999999996</v>
      </c>
      <c r="F203">
        <f>1/(1+EXP((-1)*($K$2/1000)*(E203-$K$3)))</f>
        <v>0.31624465675777713</v>
      </c>
      <c r="G203" s="1">
        <f t="shared" si="3"/>
        <v>1.2675136558753625E-3</v>
      </c>
      <c r="H203" s="3">
        <f>SUM($G$2:G203)</f>
        <v>9.0990782402376832E-2</v>
      </c>
    </row>
    <row r="204" spans="1:8" x14ac:dyDescent="0.2">
      <c r="A204" t="s">
        <v>90</v>
      </c>
      <c r="B204">
        <v>1.2564612232438184</v>
      </c>
      <c r="C204">
        <v>17</v>
      </c>
      <c r="D204">
        <f>B204*C204</f>
        <v>21.359840795144912</v>
      </c>
      <c r="E204">
        <f>_xlfn.PERCENTRANK.INC($D$2:$D$500,D204,6)*100</f>
        <v>40.562199999999997</v>
      </c>
      <c r="F204">
        <f>1/(1+EXP((-1)*($K$2/1000)*(E204-$K$3)))</f>
        <v>0.3197284480117662</v>
      </c>
      <c r="G204" s="1">
        <f t="shared" si="3"/>
        <v>1.2814767470906315E-3</v>
      </c>
      <c r="H204" s="3">
        <f>SUM($G$2:G204)</f>
        <v>9.2272259149467462E-2</v>
      </c>
    </row>
    <row r="205" spans="1:8" x14ac:dyDescent="0.2">
      <c r="A205" t="s">
        <v>285</v>
      </c>
      <c r="B205">
        <v>0.71648739035541831</v>
      </c>
      <c r="C205">
        <v>30</v>
      </c>
      <c r="D205">
        <f>B205*C205</f>
        <v>21.49462171066255</v>
      </c>
      <c r="E205">
        <f>_xlfn.PERCENTRANK.INC($D$2:$D$500,D205,6)*100</f>
        <v>40.762999999999998</v>
      </c>
      <c r="F205">
        <f>1/(1+EXP((-1)*($K$2/1000)*(E205-$K$3)))</f>
        <v>0.32323247472836253</v>
      </c>
      <c r="G205" s="1">
        <f t="shared" si="3"/>
        <v>1.295520942364545E-3</v>
      </c>
      <c r="H205" s="3">
        <f>SUM($G$2:G205)</f>
        <v>9.3567780091832004E-2</v>
      </c>
    </row>
    <row r="206" spans="1:8" x14ac:dyDescent="0.2">
      <c r="A206" t="s">
        <v>314</v>
      </c>
      <c r="B206">
        <v>1.208528371644181</v>
      </c>
      <c r="C206">
        <v>18</v>
      </c>
      <c r="D206">
        <f>B206*C206</f>
        <v>21.753510689595259</v>
      </c>
      <c r="E206">
        <f>_xlfn.PERCENTRANK.INC($D$2:$D$500,D206,6)*100</f>
        <v>40.963799999999999</v>
      </c>
      <c r="F206">
        <f>1/(1+EXP((-1)*($K$2/1000)*(E206-$K$3)))</f>
        <v>0.32675645770664441</v>
      </c>
      <c r="G206" s="1">
        <f t="shared" si="3"/>
        <v>1.3096451226553311E-3</v>
      </c>
      <c r="H206" s="3">
        <f>SUM($G$2:G206)</f>
        <v>9.4877425214487332E-2</v>
      </c>
    </row>
    <row r="207" spans="1:8" x14ac:dyDescent="0.2">
      <c r="A207" t="s">
        <v>367</v>
      </c>
      <c r="B207">
        <v>1.9778218401685332</v>
      </c>
      <c r="C207">
        <v>11</v>
      </c>
      <c r="D207">
        <f>B207*C207</f>
        <v>21.756040241853867</v>
      </c>
      <c r="E207">
        <f>_xlfn.PERCENTRANK.INC($D$2:$D$500,D207,6)*100</f>
        <v>41.1646</v>
      </c>
      <c r="F207">
        <f>1/(1+EXP((-1)*($K$2/1000)*(E207-$K$3)))</f>
        <v>0.33030010937797522</v>
      </c>
      <c r="G207" s="1">
        <f t="shared" si="3"/>
        <v>1.3238481353832826E-3</v>
      </c>
      <c r="H207" s="3">
        <f>SUM($G$2:G207)</f>
        <v>9.6201273349870609E-2</v>
      </c>
    </row>
    <row r="208" spans="1:8" x14ac:dyDescent="0.2">
      <c r="A208" t="s">
        <v>257</v>
      </c>
      <c r="B208">
        <v>0.31081427799657774</v>
      </c>
      <c r="C208">
        <v>70</v>
      </c>
      <c r="D208">
        <f>B208*C208</f>
        <v>21.75699945976044</v>
      </c>
      <c r="E208">
        <f>_xlfn.PERCENTRANK.INC($D$2:$D$500,D208,6)*100</f>
        <v>41.365400000000001</v>
      </c>
      <c r="F208">
        <f>1/(1+EXP((-1)*($K$2/1000)*(E208-$K$3)))</f>
        <v>0.33386313385147842</v>
      </c>
      <c r="G208" s="1">
        <f t="shared" si="3"/>
        <v>1.3381287946130211E-3</v>
      </c>
      <c r="H208" s="3">
        <f>SUM($G$2:G208)</f>
        <v>9.7539402144483631E-2</v>
      </c>
    </row>
    <row r="209" spans="1:8" x14ac:dyDescent="0.2">
      <c r="A209" t="s">
        <v>441</v>
      </c>
      <c r="B209">
        <v>4.381612889833324</v>
      </c>
      <c r="C209">
        <v>5</v>
      </c>
      <c r="D209">
        <f>B209*C209</f>
        <v>21.90806444916662</v>
      </c>
      <c r="E209">
        <f>_xlfn.PERCENTRANK.INC($D$2:$D$500,D209,6)*100</f>
        <v>41.566199999999995</v>
      </c>
      <c r="F209">
        <f>1/(1+EXP((-1)*($K$2/1000)*(E209-$K$3)))</f>
        <v>0.33744522696635143</v>
      </c>
      <c r="G209" s="1">
        <f t="shared" si="3"/>
        <v>1.3524858812631721E-3</v>
      </c>
      <c r="H209" s="3">
        <f>SUM($G$2:G209)</f>
        <v>9.8891888025746805E-2</v>
      </c>
    </row>
    <row r="210" spans="1:8" x14ac:dyDescent="0.2">
      <c r="A210" t="s">
        <v>18</v>
      </c>
      <c r="B210">
        <v>0.99900268518036328</v>
      </c>
      <c r="C210">
        <v>22</v>
      </c>
      <c r="D210">
        <f>B210*C210</f>
        <v>21.978059073967991</v>
      </c>
      <c r="E210">
        <f>_xlfn.PERCENTRANK.INC($D$2:$D$500,D210,6)*100</f>
        <v>41.766999999999996</v>
      </c>
      <c r="F210">
        <f>1/(1+EXP((-1)*($K$2/1000)*(E210-$K$3)))</f>
        <v>0.34104607635107043</v>
      </c>
      <c r="G210" s="1">
        <f t="shared" si="3"/>
        <v>1.3669181433436585E-3</v>
      </c>
      <c r="H210" s="3">
        <f>SUM($G$2:G210)</f>
        <v>0.10025880616909047</v>
      </c>
    </row>
    <row r="211" spans="1:8" x14ac:dyDescent="0.2">
      <c r="A211" t="s">
        <v>369</v>
      </c>
      <c r="B211">
        <v>0.84600339438092309</v>
      </c>
      <c r="C211">
        <v>26</v>
      </c>
      <c r="D211">
        <f>B211*C211</f>
        <v>21.996088253903999</v>
      </c>
      <c r="E211">
        <f>_xlfn.PERCENTRANK.INC($D$2:$D$500,D211,6)*100</f>
        <v>41.967799999999997</v>
      </c>
      <c r="F211">
        <f>1/(1+EXP((-1)*($K$2/1000)*(E211-$K$3)))</f>
        <v>0.3446653614895277</v>
      </c>
      <c r="G211" s="1">
        <f t="shared" si="3"/>
        <v>1.3814242962207806E-3</v>
      </c>
      <c r="H211" s="3">
        <f>SUM($G$2:G211)</f>
        <v>0.10164023046531125</v>
      </c>
    </row>
    <row r="212" spans="1:8" x14ac:dyDescent="0.2">
      <c r="A212" t="s">
        <v>315</v>
      </c>
      <c r="B212">
        <v>2.7719002818140837</v>
      </c>
      <c r="C212">
        <v>8</v>
      </c>
      <c r="D212">
        <f>B212*C212</f>
        <v>22.175202254512669</v>
      </c>
      <c r="E212">
        <f>_xlfn.PERCENTRANK.INC($D$2:$D$500,D212,6)*100</f>
        <v>42.168599999999998</v>
      </c>
      <c r="F212">
        <f>1/(1+EXP((-1)*($K$2/1000)*(E212-$K$3)))</f>
        <v>0.34830275379413794</v>
      </c>
      <c r="G212" s="1">
        <f t="shared" si="3"/>
        <v>1.3960030229102271E-3</v>
      </c>
      <c r="H212" s="3">
        <f>SUM($G$2:G212)</f>
        <v>0.10303623348822147</v>
      </c>
    </row>
    <row r="213" spans="1:8" x14ac:dyDescent="0.2">
      <c r="A213" t="s">
        <v>36</v>
      </c>
      <c r="B213">
        <v>0.58399328297267927</v>
      </c>
      <c r="C213">
        <v>38</v>
      </c>
      <c r="D213">
        <f>B213*C213</f>
        <v>22.191744752961814</v>
      </c>
      <c r="E213">
        <f>_xlfn.PERCENTRANK.INC($D$2:$D$500,D213,6)*100</f>
        <v>42.369399999999999</v>
      </c>
      <c r="F213">
        <f>1/(1+EXP((-1)*($K$2/1000)*(E213-$K$3)))</f>
        <v>0.35195791668593723</v>
      </c>
      <c r="G213" s="1">
        <f t="shared" si="3"/>
        <v>1.4106529743981126E-3</v>
      </c>
      <c r="H213" s="3">
        <f>SUM($G$2:G213)</f>
        <v>0.10444688646261958</v>
      </c>
    </row>
    <row r="214" spans="1:8" x14ac:dyDescent="0.2">
      <c r="A214" t="s">
        <v>272</v>
      </c>
      <c r="B214">
        <v>1.3093736159309486</v>
      </c>
      <c r="C214">
        <v>17</v>
      </c>
      <c r="D214">
        <f>B214*C214</f>
        <v>22.259351470826125</v>
      </c>
      <c r="E214">
        <f>_xlfn.PERCENTRANK.INC($D$2:$D$500,D214,6)*100</f>
        <v>42.5702</v>
      </c>
      <c r="F214">
        <f>1/(1+EXP((-1)*($K$2/1000)*(E214-$K$3)))</f>
        <v>0.35563050568169036</v>
      </c>
      <c r="G214" s="1">
        <f t="shared" si="3"/>
        <v>1.4253727699901065E-3</v>
      </c>
      <c r="H214" s="3">
        <f>SUM($G$2:G214)</f>
        <v>0.10587225923260969</v>
      </c>
    </row>
    <row r="215" spans="1:8" x14ac:dyDescent="0.2">
      <c r="A215" t="s">
        <v>21</v>
      </c>
      <c r="B215">
        <v>1.1205798211218145</v>
      </c>
      <c r="C215">
        <v>20</v>
      </c>
      <c r="D215">
        <f>B215*C215</f>
        <v>22.41159642243629</v>
      </c>
      <c r="E215">
        <f>_xlfn.PERCENTRANK.INC($D$2:$D$500,D215,6)*100</f>
        <v>42.771000000000001</v>
      </c>
      <c r="F215">
        <f>1/(1+EXP((-1)*($K$2/1000)*(E215-$K$3)))</f>
        <v>0.35932016848801174</v>
      </c>
      <c r="G215" s="1">
        <f t="shared" si="3"/>
        <v>1.4401609976886689E-3</v>
      </c>
      <c r="H215" s="3">
        <f>SUM($G$2:G215)</f>
        <v>0.10731242023029836</v>
      </c>
    </row>
    <row r="216" spans="1:8" x14ac:dyDescent="0.2">
      <c r="A216" t="s">
        <v>68</v>
      </c>
      <c r="B216">
        <v>2.4941525929620942</v>
      </c>
      <c r="C216">
        <v>9</v>
      </c>
      <c r="D216">
        <f>B216*C216</f>
        <v>22.447373336658849</v>
      </c>
      <c r="E216">
        <f>_xlfn.PERCENTRANK.INC($D$2:$D$500,D216,6)*100</f>
        <v>42.971800000000002</v>
      </c>
      <c r="F216">
        <f>1/(1+EXP((-1)*($K$2/1000)*(E216-$K$3)))</f>
        <v>0.36302654510249754</v>
      </c>
      <c r="G216" s="1">
        <f t="shared" si="3"/>
        <v>1.4550162145983924E-3</v>
      </c>
      <c r="H216" s="3">
        <f>SUM($G$2:G216)</f>
        <v>0.10876743644489675</v>
      </c>
    </row>
    <row r="217" spans="1:8" x14ac:dyDescent="0.2">
      <c r="A217" t="s">
        <v>379</v>
      </c>
      <c r="B217">
        <v>1.1824256187256081</v>
      </c>
      <c r="C217">
        <v>19</v>
      </c>
      <c r="D217">
        <f>B217*C217</f>
        <v>22.466086755786556</v>
      </c>
      <c r="E217">
        <f>_xlfn.PERCENTRANK.INC($D$2:$D$500,D217,6)*100</f>
        <v>43.172600000000003</v>
      </c>
      <c r="F217">
        <f>1/(1+EXP((-1)*($K$2/1000)*(E217-$K$3)))</f>
        <v>0.36674926792185286</v>
      </c>
      <c r="G217" s="1">
        <f t="shared" si="3"/>
        <v>1.4699369473593759E-3</v>
      </c>
      <c r="H217" s="3">
        <f>SUM($G$2:G217)</f>
        <v>0.11023737339225613</v>
      </c>
    </row>
    <row r="218" spans="1:8" x14ac:dyDescent="0.2">
      <c r="A218" t="s">
        <v>46</v>
      </c>
      <c r="B218">
        <v>1.6257489202122011</v>
      </c>
      <c r="C218">
        <v>14</v>
      </c>
      <c r="D218">
        <f>B218*C218</f>
        <v>22.760484882970815</v>
      </c>
      <c r="E218">
        <f>_xlfn.PERCENTRANK.INC($D$2:$D$500,D218,6)*100</f>
        <v>43.373400000000004</v>
      </c>
      <c r="F218">
        <f>1/(1+EXP((-1)*($K$2/1000)*(E218-$K$3)))</f>
        <v>0.37048796185699101</v>
      </c>
      <c r="G218" s="1">
        <f t="shared" si="3"/>
        <v>1.4849216926085442E-3</v>
      </c>
      <c r="H218" s="3">
        <f>SUM($G$2:G218)</f>
        <v>0.11172229508486467</v>
      </c>
    </row>
    <row r="219" spans="1:8" x14ac:dyDescent="0.2">
      <c r="A219" t="s">
        <v>428</v>
      </c>
      <c r="B219">
        <v>2.0717332860019502</v>
      </c>
      <c r="C219">
        <v>11</v>
      </c>
      <c r="D219">
        <f>B219*C219</f>
        <v>22.789066146021451</v>
      </c>
      <c r="E219">
        <f>_xlfn.PERCENTRANK.INC($D$2:$D$500,D219,6)*100</f>
        <v>43.574200000000005</v>
      </c>
      <c r="F219">
        <f>1/(1+EXP((-1)*($K$2/1000)*(E219-$K$3)))</f>
        <v>0.37424224445507026</v>
      </c>
      <c r="G219" s="1">
        <f t="shared" si="3"/>
        <v>1.4999689174687747E-3</v>
      </c>
      <c r="H219" s="3">
        <f>SUM($G$2:G219)</f>
        <v>0.11322226400233344</v>
      </c>
    </row>
    <row r="220" spans="1:8" x14ac:dyDescent="0.2">
      <c r="A220" t="s">
        <v>182</v>
      </c>
      <c r="B220">
        <v>1.0200049832168865</v>
      </c>
      <c r="C220">
        <v>23</v>
      </c>
      <c r="D220">
        <f>B220*C220</f>
        <v>23.460114613988388</v>
      </c>
      <c r="E220">
        <f>_xlfn.PERCENTRANK.INC($D$2:$D$500,D220,6)*100</f>
        <v>43.775100000000002</v>
      </c>
      <c r="F220">
        <f>1/(1+EXP((-1)*($K$2/1000)*(E220-$K$3)))</f>
        <v>0.37801360698114633</v>
      </c>
      <c r="G220" s="1">
        <f t="shared" si="3"/>
        <v>1.5150845989543259E-3</v>
      </c>
      <c r="H220" s="3">
        <f>SUM($G$2:G220)</f>
        <v>0.11473734860128777</v>
      </c>
    </row>
    <row r="221" spans="1:8" x14ac:dyDescent="0.2">
      <c r="A221" t="s">
        <v>242</v>
      </c>
      <c r="B221">
        <v>1.9863482007901867</v>
      </c>
      <c r="C221">
        <v>12</v>
      </c>
      <c r="D221">
        <f>B221*C221</f>
        <v>23.83617840948224</v>
      </c>
      <c r="E221">
        <f>_xlfn.PERCENTRANK.INC($D$2:$D$500,D221,6)*100</f>
        <v>43.975900000000003</v>
      </c>
      <c r="F221">
        <f>1/(1+EXP((-1)*($K$2/1000)*(E221-$K$3)))</f>
        <v>0.38179789801463887</v>
      </c>
      <c r="G221" s="1">
        <f t="shared" si="3"/>
        <v>1.5302520981049358E-3</v>
      </c>
      <c r="H221" s="3">
        <f>SUM($G$2:G221)</f>
        <v>0.11626760069939271</v>
      </c>
    </row>
    <row r="222" spans="1:8" x14ac:dyDescent="0.2">
      <c r="A222" t="s">
        <v>24</v>
      </c>
      <c r="B222">
        <v>0.61178121688247855</v>
      </c>
      <c r="C222">
        <v>39</v>
      </c>
      <c r="D222">
        <f>B222*C222</f>
        <v>23.859467458416663</v>
      </c>
      <c r="E222">
        <f>_xlfn.PERCENTRANK.INC($D$2:$D$500,D222,6)*100</f>
        <v>44.176700000000004</v>
      </c>
      <c r="F222">
        <f>1/(1+EXP((-1)*($K$2/1000)*(E222-$K$3)))</f>
        <v>0.38559658729064777</v>
      </c>
      <c r="G222" s="1">
        <f t="shared" si="3"/>
        <v>1.5454773056424547E-3</v>
      </c>
      <c r="H222" s="3">
        <f>SUM($G$2:G222)</f>
        <v>0.11781307800503517</v>
      </c>
    </row>
    <row r="223" spans="1:8" x14ac:dyDescent="0.2">
      <c r="A223" t="s">
        <v>497</v>
      </c>
      <c r="B223">
        <v>2.1696456878170478</v>
      </c>
      <c r="C223">
        <v>11</v>
      </c>
      <c r="D223">
        <f>B223*C223</f>
        <v>23.866102565987525</v>
      </c>
      <c r="E223">
        <f>_xlfn.PERCENTRANK.INC($D$2:$D$500,D223,6)*100</f>
        <v>44.377499999999998</v>
      </c>
      <c r="F223">
        <f>1/(1+EXP((-1)*($K$2/1000)*(E223-$K$3)))</f>
        <v>0.38940926425527644</v>
      </c>
      <c r="G223" s="1">
        <f t="shared" si="3"/>
        <v>1.5607585760602811E-3</v>
      </c>
      <c r="H223" s="3">
        <f>SUM($G$2:G223)</f>
        <v>0.11937383658109545</v>
      </c>
    </row>
    <row r="224" spans="1:8" x14ac:dyDescent="0.2">
      <c r="A224" t="s">
        <v>294</v>
      </c>
      <c r="B224">
        <v>1.4111445665520472</v>
      </c>
      <c r="C224">
        <v>17</v>
      </c>
      <c r="D224">
        <f>B224*C224</f>
        <v>23.989457631384802</v>
      </c>
      <c r="E224">
        <f>_xlfn.PERCENTRANK.INC($D$2:$D$500,D224,6)*100</f>
        <v>44.578299999999999</v>
      </c>
      <c r="F224">
        <f>1/(1+EXP((-1)*($K$2/1000)*(E224-$K$3)))</f>
        <v>0.39323551170325288</v>
      </c>
      <c r="G224" s="1">
        <f t="shared" si="3"/>
        <v>1.5760942371929939E-3</v>
      </c>
      <c r="H224" s="3">
        <f>SUM($G$2:G224)</f>
        <v>0.12094993081828843</v>
      </c>
    </row>
    <row r="225" spans="1:8" x14ac:dyDescent="0.2">
      <c r="A225" t="s">
        <v>484</v>
      </c>
      <c r="B225">
        <v>0.43649818404926299</v>
      </c>
      <c r="C225">
        <v>55</v>
      </c>
      <c r="D225">
        <f>B225*C225</f>
        <v>24.007400122709466</v>
      </c>
      <c r="E225">
        <f>_xlfn.PERCENTRANK.INC($D$2:$D$500,D225,6)*100</f>
        <v>44.7791</v>
      </c>
      <c r="F225">
        <f>1/(1+EXP((-1)*($K$2/1000)*(E225-$K$3)))</f>
        <v>0.39707490594028089</v>
      </c>
      <c r="G225" s="1">
        <f t="shared" si="3"/>
        <v>1.5914825908670595E-3</v>
      </c>
      <c r="H225" s="3">
        <f>SUM($G$2:G225)</f>
        <v>0.12254141340915549</v>
      </c>
    </row>
    <row r="226" spans="1:8" x14ac:dyDescent="0.2">
      <c r="A226" t="s">
        <v>325</v>
      </c>
      <c r="B226">
        <v>3.0337318778123947</v>
      </c>
      <c r="C226">
        <v>8</v>
      </c>
      <c r="D226">
        <f>B226*C226</f>
        <v>24.269855022499158</v>
      </c>
      <c r="E226">
        <f>_xlfn.PERCENTRANK.INC($D$2:$D$500,D226,6)*100</f>
        <v>44.979900000000001</v>
      </c>
      <c r="F226">
        <f>1/(1+EXP((-1)*($K$2/1000)*(E226-$K$3)))</f>
        <v>0.40092701695179256</v>
      </c>
      <c r="G226" s="1">
        <f t="shared" si="3"/>
        <v>1.6069219135771936E-3</v>
      </c>
      <c r="H226" s="3">
        <f>SUM($G$2:G226)</f>
        <v>0.12414833532273269</v>
      </c>
    </row>
    <row r="227" spans="1:8" x14ac:dyDescent="0.2">
      <c r="A227" t="s">
        <v>29</v>
      </c>
      <c r="B227">
        <v>0.90140474937836723</v>
      </c>
      <c r="C227">
        <v>27</v>
      </c>
      <c r="D227">
        <f>B227*C227</f>
        <v>24.337928233215916</v>
      </c>
      <c r="E227">
        <f>_xlfn.PERCENTRANK.INC($D$2:$D$500,D227,6)*100</f>
        <v>45.180700000000002</v>
      </c>
      <c r="F227">
        <f>1/(1+EXP((-1)*($K$2/1000)*(E227-$K$3)))</f>
        <v>0.40479140857798296</v>
      </c>
      <c r="G227" s="1">
        <f t="shared" si="3"/>
        <v>1.6224104571879033E-3</v>
      </c>
      <c r="H227" s="3">
        <f>SUM($G$2:G227)</f>
        <v>0.12577074577992059</v>
      </c>
    </row>
    <row r="228" spans="1:8" x14ac:dyDescent="0.2">
      <c r="A228" t="s">
        <v>457</v>
      </c>
      <c r="B228">
        <v>0.76187231153681756</v>
      </c>
      <c r="C228">
        <v>32</v>
      </c>
      <c r="D228">
        <f>B228*C228</f>
        <v>24.379913969178162</v>
      </c>
      <c r="E228">
        <f>_xlfn.PERCENTRANK.INC($D$2:$D$500,D228,6)*100</f>
        <v>45.381500000000003</v>
      </c>
      <c r="F228">
        <f>1/(1+EXP((-1)*($K$2/1000)*(E228-$K$3)))</f>
        <v>0.40866763869499828</v>
      </c>
      <c r="G228" s="1">
        <f t="shared" si="3"/>
        <v>1.637946449659692E-3</v>
      </c>
      <c r="H228" s="3">
        <f>SUM($G$2:G228)</f>
        <v>0.12740869222958029</v>
      </c>
    </row>
    <row r="229" spans="1:8" x14ac:dyDescent="0.2">
      <c r="A229" t="s">
        <v>220</v>
      </c>
      <c r="B229">
        <v>1.0174636542587319</v>
      </c>
      <c r="C229">
        <v>24</v>
      </c>
      <c r="D229">
        <f>B229*C229</f>
        <v>24.419127702209565</v>
      </c>
      <c r="E229">
        <f>_xlfn.PERCENTRANK.INC($D$2:$D$500,D229,6)*100</f>
        <v>45.582299999999996</v>
      </c>
      <c r="F229">
        <f>1/(1+EXP((-1)*($K$2/1000)*(E229-$K$3)))</f>
        <v>0.41255525940213789</v>
      </c>
      <c r="G229" s="1">
        <f t="shared" si="3"/>
        <v>1.6535280957993691E-3</v>
      </c>
      <c r="H229" s="3">
        <f>SUM($G$2:G229)</f>
        <v>0.12906222032537965</v>
      </c>
    </row>
    <row r="230" spans="1:8" x14ac:dyDescent="0.2">
      <c r="A230" t="s">
        <v>125</v>
      </c>
      <c r="B230">
        <v>0.79091230842196336</v>
      </c>
      <c r="C230">
        <v>31</v>
      </c>
      <c r="D230">
        <f>B230*C230</f>
        <v>24.518281561080865</v>
      </c>
      <c r="E230">
        <f>_xlfn.PERCENTRANK.INC($D$2:$D$500,D230,6)*100</f>
        <v>45.783099999999997</v>
      </c>
      <c r="F230">
        <f>1/(1+EXP((-1)*($K$2/1000)*(E230-$K$3)))</f>
        <v>0.4164538172149212</v>
      </c>
      <c r="G230" s="1">
        <f t="shared" si="3"/>
        <v>1.6691535780338634E-3</v>
      </c>
      <c r="H230" s="3">
        <f>SUM($G$2:G230)</f>
        <v>0.13073137390341349</v>
      </c>
    </row>
    <row r="231" spans="1:8" x14ac:dyDescent="0.2">
      <c r="A231" t="s">
        <v>394</v>
      </c>
      <c r="B231">
        <v>1.4435224729658147</v>
      </c>
      <c r="C231">
        <v>17</v>
      </c>
      <c r="D231">
        <f>B231*C231</f>
        <v>24.539882040418849</v>
      </c>
      <c r="E231">
        <f>_xlfn.PERCENTRANK.INC($D$2:$D$500,D231,6)*100</f>
        <v>45.983899999999998</v>
      </c>
      <c r="F231">
        <f>1/(1+EXP((-1)*($K$2/1000)*(E231-$K$3)))</f>
        <v>0.42036285326385847</v>
      </c>
      <c r="G231" s="1">
        <f t="shared" si="3"/>
        <v>1.6848210572069015E-3</v>
      </c>
      <c r="H231" s="3">
        <f>SUM($G$2:G231)</f>
        <v>0.1324161949606204</v>
      </c>
    </row>
    <row r="232" spans="1:8" x14ac:dyDescent="0.2">
      <c r="A232" t="s">
        <v>86</v>
      </c>
      <c r="B232">
        <v>0.64704552998792308</v>
      </c>
      <c r="C232">
        <v>38</v>
      </c>
      <c r="D232">
        <f>B232*C232</f>
        <v>24.587730139541076</v>
      </c>
      <c r="E232">
        <f>_xlfn.PERCENTRANK.INC($D$2:$D$500,D232,6)*100</f>
        <v>46.184699999999999</v>
      </c>
      <c r="F232">
        <f>1/(1+EXP((-1)*($K$2/1000)*(E232-$K$3)))</f>
        <v>0.42428190349875827</v>
      </c>
      <c r="G232" s="1">
        <f t="shared" si="3"/>
        <v>1.7005286733978743E-3</v>
      </c>
      <c r="H232" s="3">
        <f>SUM($G$2:G232)</f>
        <v>0.13411672363401828</v>
      </c>
    </row>
    <row r="233" spans="1:8" x14ac:dyDescent="0.2">
      <c r="A233" t="s">
        <v>265</v>
      </c>
      <c r="B233">
        <v>2.0607548325856628</v>
      </c>
      <c r="C233">
        <v>12</v>
      </c>
      <c r="D233">
        <f>B233*C233</f>
        <v>24.729057991027954</v>
      </c>
      <c r="E233">
        <f>_xlfn.PERCENTRANK.INC($D$2:$D$500,D233,6)*100</f>
        <v>46.3855</v>
      </c>
      <c r="F233">
        <f>1/(1+EXP((-1)*($K$2/1000)*(E233-$K$3)))</f>
        <v>0.42821049889839041</v>
      </c>
      <c r="G233" s="1">
        <f t="shared" si="3"/>
        <v>1.7162745467621692E-3</v>
      </c>
      <c r="H233" s="3">
        <f>SUM($G$2:G233)</f>
        <v>0.13583299818078046</v>
      </c>
    </row>
    <row r="234" spans="1:8" x14ac:dyDescent="0.2">
      <c r="A234" t="s">
        <v>351</v>
      </c>
      <c r="B234">
        <v>1.1260944262120436</v>
      </c>
      <c r="C234">
        <v>22</v>
      </c>
      <c r="D234">
        <f>B234*C234</f>
        <v>24.774077376664959</v>
      </c>
      <c r="E234">
        <f>_xlfn.PERCENTRANK.INC($D$2:$D$500,D234,6)*100</f>
        <v>46.586300000000001</v>
      </c>
      <c r="F234">
        <f>1/(1+EXP((-1)*($K$2/1000)*(E234-$K$3)))</f>
        <v>0.43214816568531805</v>
      </c>
      <c r="G234" s="1">
        <f t="shared" si="3"/>
        <v>1.7320567783922216E-3</v>
      </c>
      <c r="H234" s="3">
        <f>SUM($G$2:G234)</f>
        <v>0.13756505495917268</v>
      </c>
    </row>
    <row r="235" spans="1:8" x14ac:dyDescent="0.2">
      <c r="A235" t="s">
        <v>243</v>
      </c>
      <c r="B235">
        <v>1.0377791831209524</v>
      </c>
      <c r="C235">
        <v>24</v>
      </c>
      <c r="D235">
        <f>B235*C235</f>
        <v>24.906700394902856</v>
      </c>
      <c r="E235">
        <f>_xlfn.PERCENTRANK.INC($D$2:$D$500,D235,6)*100</f>
        <v>46.787099999999995</v>
      </c>
      <c r="F235">
        <f>1/(1+EXP((-1)*($K$2/1000)*(E235-$K$3)))</f>
        <v>0.43609442554570055</v>
      </c>
      <c r="G235" s="1">
        <f t="shared" si="3"/>
        <v>1.7478734511984875E-3</v>
      </c>
      <c r="H235" s="3">
        <f>SUM($G$2:G235)</f>
        <v>0.13931292841037116</v>
      </c>
    </row>
    <row r="236" spans="1:8" x14ac:dyDescent="0.2">
      <c r="A236" t="s">
        <v>158</v>
      </c>
      <c r="B236">
        <v>0.37040474102586585</v>
      </c>
      <c r="C236">
        <v>68</v>
      </c>
      <c r="D236">
        <f>B236*C236</f>
        <v>25.187522389758879</v>
      </c>
      <c r="E236">
        <f>_xlfn.PERCENTRANK.INC($D$2:$D$500,D236,6)*100</f>
        <v>46.987899999999996</v>
      </c>
      <c r="F236">
        <f>1/(1+EXP((-1)*($K$2/1000)*(E236-$K$3)))</f>
        <v>0.44004879585386153</v>
      </c>
      <c r="G236" s="1">
        <f t="shared" si="3"/>
        <v>1.7637226308095161E-3</v>
      </c>
      <c r="H236" s="3">
        <f>SUM($G$2:G236)</f>
        <v>0.14107665104118067</v>
      </c>
    </row>
    <row r="237" spans="1:8" x14ac:dyDescent="0.2">
      <c r="A237" t="s">
        <v>130</v>
      </c>
      <c r="B237">
        <v>0.6885614216563265</v>
      </c>
      <c r="C237">
        <v>37</v>
      </c>
      <c r="D237">
        <f>B237*C237</f>
        <v>25.476772601284079</v>
      </c>
      <c r="E237">
        <f>_xlfn.PERCENTRANK.INC($D$2:$D$500,D237,6)*100</f>
        <v>47.188699999999997</v>
      </c>
      <c r="F237">
        <f>1/(1+EXP((-1)*($K$2/1000)*(E237-$K$3)))</f>
        <v>0.44401078990140586</v>
      </c>
      <c r="G237" s="1">
        <f t="shared" si="3"/>
        <v>1.7796023664902543E-3</v>
      </c>
      <c r="H237" s="3">
        <f>SUM($G$2:G237)</f>
        <v>0.14285625340767091</v>
      </c>
    </row>
    <row r="238" spans="1:8" x14ac:dyDescent="0.2">
      <c r="A238" t="s">
        <v>456</v>
      </c>
      <c r="B238">
        <v>1.960684477472191</v>
      </c>
      <c r="C238">
        <v>13</v>
      </c>
      <c r="D238">
        <f>B238*C238</f>
        <v>25.488898207138483</v>
      </c>
      <c r="E238">
        <f>_xlfn.PERCENTRANK.INC($D$2:$D$500,D238,6)*100</f>
        <v>47.389499999999998</v>
      </c>
      <c r="F238">
        <f>1/(1+EXP((-1)*($K$2/1000)*(E238-$K$3)))</f>
        <v>0.44797991713066598</v>
      </c>
      <c r="G238" s="1">
        <f t="shared" si="3"/>
        <v>1.7955106920777039E-3</v>
      </c>
      <c r="H238" s="3">
        <f>SUM($G$2:G238)</f>
        <v>0.14465176409974861</v>
      </c>
    </row>
    <row r="239" spans="1:8" x14ac:dyDescent="0.2">
      <c r="A239" t="s">
        <v>354</v>
      </c>
      <c r="B239">
        <v>1.1093399686561483</v>
      </c>
      <c r="C239">
        <v>23</v>
      </c>
      <c r="D239">
        <f>B239*C239</f>
        <v>25.514819279091409</v>
      </c>
      <c r="E239">
        <f>_xlfn.PERCENTRANK.INC($D$2:$D$500,D239,6)*100</f>
        <v>47.590299999999999</v>
      </c>
      <c r="F239">
        <f>1/(1+EXP((-1)*($K$2/1000)*(E239-$K$3)))</f>
        <v>0.45195568337224412</v>
      </c>
      <c r="G239" s="1">
        <f t="shared" si="3"/>
        <v>1.8114456269329934E-3</v>
      </c>
      <c r="H239" s="3">
        <f>SUM($G$2:G239)</f>
        <v>0.14646320972668161</v>
      </c>
    </row>
    <row r="240" spans="1:8" x14ac:dyDescent="0.2">
      <c r="A240" t="s">
        <v>382</v>
      </c>
      <c r="B240">
        <v>1.2823993677847587</v>
      </c>
      <c r="C240">
        <v>20</v>
      </c>
      <c r="D240">
        <f>B240*C240</f>
        <v>25.647987355695175</v>
      </c>
      <c r="E240">
        <f>_xlfn.PERCENTRANK.INC($D$2:$D$500,D240,6)*100</f>
        <v>47.7911</v>
      </c>
      <c r="F240">
        <f>1/(1+EXP((-1)*($K$2/1000)*(E240-$K$3)))</f>
        <v>0.4559375910864133</v>
      </c>
      <c r="G240" s="1">
        <f t="shared" si="3"/>
        <v>1.8274051769089181E-3</v>
      </c>
      <c r="H240" s="3">
        <f>SUM($G$2:G240)</f>
        <v>0.14829061490359052</v>
      </c>
    </row>
    <row r="241" spans="1:8" x14ac:dyDescent="0.2">
      <c r="A241" t="s">
        <v>449</v>
      </c>
      <c r="B241">
        <v>1.722626798080461</v>
      </c>
      <c r="C241">
        <v>15</v>
      </c>
      <c r="D241">
        <f>B241*C241</f>
        <v>25.839401971206915</v>
      </c>
      <c r="E241">
        <f>_xlfn.PERCENTRANK.INC($D$2:$D$500,D241,6)*100</f>
        <v>47.991900000000001</v>
      </c>
      <c r="F241">
        <f>1/(1+EXP((-1)*($K$2/1000)*(E241-$K$3)))</f>
        <v>0.45992513960813308</v>
      </c>
      <c r="G241" s="1">
        <f t="shared" si="3"/>
        <v>1.8433873353319668E-3</v>
      </c>
      <c r="H241" s="3">
        <f>SUM($G$2:G241)</f>
        <v>0.15013400223892248</v>
      </c>
    </row>
    <row r="242" spans="1:8" x14ac:dyDescent="0.2">
      <c r="A242" t="s">
        <v>399</v>
      </c>
      <c r="B242">
        <v>0.8125326241062556</v>
      </c>
      <c r="C242">
        <v>32</v>
      </c>
      <c r="D242">
        <f>B242*C242</f>
        <v>26.001043971400179</v>
      </c>
      <c r="E242">
        <f>_xlfn.PERCENTRANK.INC($D$2:$D$500,D242,6)*100</f>
        <v>48.192700000000002</v>
      </c>
      <c r="F242">
        <f>1/(1+EXP((-1)*($K$2/1000)*(E242-$K$3)))</f>
        <v>0.46391782539542675</v>
      </c>
      <c r="G242" s="1">
        <f t="shared" si="3"/>
        <v>1.8593900839978213E-3</v>
      </c>
      <c r="H242" s="3">
        <f>SUM($G$2:G242)</f>
        <v>0.15199339232292031</v>
      </c>
    </row>
    <row r="243" spans="1:8" x14ac:dyDescent="0.2">
      <c r="A243" t="s">
        <v>258</v>
      </c>
      <c r="B243">
        <v>1.1371205632863048</v>
      </c>
      <c r="C243">
        <v>23</v>
      </c>
      <c r="D243">
        <f>B243*C243</f>
        <v>26.153772955585012</v>
      </c>
      <c r="E243">
        <f>_xlfn.PERCENTRANK.INC($D$2:$D$500,D243,6)*100</f>
        <v>48.393500000000003</v>
      </c>
      <c r="F243">
        <f>1/(1+EXP((-1)*($K$2/1000)*(E243-$K$3)))</f>
        <v>0.46791514228086351</v>
      </c>
      <c r="G243" s="1">
        <f t="shared" si="3"/>
        <v>1.8754113941793023E-3</v>
      </c>
      <c r="H243" s="3">
        <f>SUM($G$2:G243)</f>
        <v>0.1538688037170996</v>
      </c>
    </row>
    <row r="244" spans="1:8" x14ac:dyDescent="0.2">
      <c r="A244" t="s">
        <v>62</v>
      </c>
      <c r="B244">
        <v>1.24986982976886</v>
      </c>
      <c r="C244">
        <v>21</v>
      </c>
      <c r="D244">
        <f>B244*C244</f>
        <v>26.247266425146059</v>
      </c>
      <c r="E244">
        <f>_xlfn.PERCENTRANK.INC($D$2:$D$500,D244,6)*100</f>
        <v>48.594300000000004</v>
      </c>
      <c r="F244">
        <f>1/(1+EXP((-1)*($K$2/1000)*(E244-$K$3)))</f>
        <v>0.4719165817258818</v>
      </c>
      <c r="G244" s="1">
        <f t="shared" si="3"/>
        <v>1.8914492276456989E-3</v>
      </c>
      <c r="H244" s="3">
        <f>SUM($G$2:G244)</f>
        <v>0.1557602529447453</v>
      </c>
    </row>
    <row r="245" spans="1:8" x14ac:dyDescent="0.2">
      <c r="A245" t="s">
        <v>473</v>
      </c>
      <c r="B245">
        <v>1.3992786788983202</v>
      </c>
      <c r="C245">
        <v>19</v>
      </c>
      <c r="D245">
        <f>B245*C245</f>
        <v>26.586294899068086</v>
      </c>
      <c r="E245">
        <f>_xlfn.PERCENTRANK.INC($D$2:$D$500,D245,6)*100</f>
        <v>48.795100000000005</v>
      </c>
      <c r="F245">
        <f>1/(1+EXP((-1)*($K$2/1000)*(E245-$K$3)))</f>
        <v>0.47592163307768437</v>
      </c>
      <c r="G245" s="1">
        <f t="shared" si="3"/>
        <v>1.9075015376924108E-3</v>
      </c>
      <c r="H245" s="3">
        <f>SUM($G$2:G245)</f>
        <v>0.15766775448243772</v>
      </c>
    </row>
    <row r="246" spans="1:8" x14ac:dyDescent="0.2">
      <c r="A246" t="s">
        <v>230</v>
      </c>
      <c r="B246">
        <v>0.92016493243705821</v>
      </c>
      <c r="C246">
        <v>29</v>
      </c>
      <c r="D246">
        <f>B246*C246</f>
        <v>26.684783040674688</v>
      </c>
      <c r="E246">
        <f>_xlfn.PERCENTRANK.INC($D$2:$D$500,D246,6)*100</f>
        <v>48.995899999999999</v>
      </c>
      <c r="F246">
        <f>1/(1+EXP((-1)*($K$2/1000)*(E246-$K$3)))</f>
        <v>0.47992978382843221</v>
      </c>
      <c r="G246" s="1">
        <f t="shared" si="3"/>
        <v>1.9235662701798002E-3</v>
      </c>
      <c r="H246" s="3">
        <f>SUM($G$2:G246)</f>
        <v>0.15959132075261753</v>
      </c>
    </row>
    <row r="247" spans="1:8" x14ac:dyDescent="0.2">
      <c r="A247" t="s">
        <v>54</v>
      </c>
      <c r="B247">
        <v>5.3480209329496464</v>
      </c>
      <c r="C247">
        <v>5</v>
      </c>
      <c r="D247">
        <f>B247*C247</f>
        <v>26.74010466474823</v>
      </c>
      <c r="E247">
        <f>_xlfn.PERCENTRANK.INC($D$2:$D$500,D247,6)*100</f>
        <v>49.1967</v>
      </c>
      <c r="F247">
        <f>1/(1+EXP((-1)*($K$2/1000)*(E247-$K$3)))</f>
        <v>0.48394051987646003</v>
      </c>
      <c r="G247" s="1">
        <f t="shared" si="3"/>
        <v>1.939641364580148E-3</v>
      </c>
      <c r="H247" s="3">
        <f>SUM($G$2:G247)</f>
        <v>0.16153096211719767</v>
      </c>
    </row>
    <row r="248" spans="1:8" x14ac:dyDescent="0.2">
      <c r="A248" t="s">
        <v>328</v>
      </c>
      <c r="B248">
        <v>2.4388083849466282</v>
      </c>
      <c r="C248">
        <v>11</v>
      </c>
      <c r="D248">
        <f>B248*C248</f>
        <v>26.826892234412909</v>
      </c>
      <c r="E248">
        <f>_xlfn.PERCENTRANK.INC($D$2:$D$500,D248,6)*100</f>
        <v>49.397500000000001</v>
      </c>
      <c r="F248">
        <f>1/(1+EXP((-1)*($K$2/1000)*(E248-$K$3)))</f>
        <v>0.48795332578922962</v>
      </c>
      <c r="G248" s="1">
        <f t="shared" si="3"/>
        <v>1.9557247550315749E-3</v>
      </c>
      <c r="H248" s="3">
        <f>SUM($G$2:G248)</f>
        <v>0.16348668687222925</v>
      </c>
    </row>
    <row r="249" spans="1:8" x14ac:dyDescent="0.2">
      <c r="A249" t="s">
        <v>476</v>
      </c>
      <c r="B249">
        <v>1.6824617304782064</v>
      </c>
      <c r="C249">
        <v>16</v>
      </c>
      <c r="D249">
        <f>B249*C249</f>
        <v>26.919387687651302</v>
      </c>
      <c r="E249">
        <f>_xlfn.PERCENTRANK.INC($D$2:$D$500,D249,6)*100</f>
        <v>49.598300000000002</v>
      </c>
      <c r="F249">
        <f>1/(1+EXP((-1)*($K$2/1000)*(E249-$K$3)))</f>
        <v>0.49196768506773886</v>
      </c>
      <c r="G249" s="1">
        <f t="shared" si="3"/>
        <v>1.9718143713977976E-3</v>
      </c>
      <c r="H249" s="3">
        <f>SUM($G$2:G249)</f>
        <v>0.16545850124362704</v>
      </c>
    </row>
    <row r="250" spans="1:8" x14ac:dyDescent="0.2">
      <c r="A250" t="s">
        <v>200</v>
      </c>
      <c r="B250">
        <v>1.0066445749201789</v>
      </c>
      <c r="C250">
        <v>27</v>
      </c>
      <c r="D250">
        <f>B250*C250</f>
        <v>27.179403522844829</v>
      </c>
      <c r="E250">
        <f>_xlfn.PERCENTRANK.INC($D$2:$D$500,D250,6)*100</f>
        <v>49.799100000000003</v>
      </c>
      <c r="F250">
        <f>1/(1+EXP((-1)*($K$2/1000)*(E250-$K$3)))</f>
        <v>0.49598308041209666</v>
      </c>
      <c r="G250" s="1">
        <f t="shared" si="3"/>
        <v>1.9879081403325568E-3</v>
      </c>
      <c r="H250" s="3">
        <f>SUM($G$2:G250)</f>
        <v>0.1674464093839596</v>
      </c>
    </row>
    <row r="251" spans="1:8" x14ac:dyDescent="0.2">
      <c r="A251" t="s">
        <v>103</v>
      </c>
      <c r="B251">
        <v>1.5117276489581988</v>
      </c>
      <c r="C251">
        <v>18</v>
      </c>
      <c r="D251">
        <f>B251*C251</f>
        <v>27.21109768124758</v>
      </c>
      <c r="E251">
        <f>_xlfn.PERCENTRANK.INC($D$2:$D$500,D251,6)*100</f>
        <v>50</v>
      </c>
      <c r="F251">
        <f>1/(1+EXP((-1)*($K$2/1000)*(E251-$K$3)))</f>
        <v>0.50000099398797604</v>
      </c>
      <c r="G251" s="1">
        <f t="shared" si="3"/>
        <v>2.0040120023796393E-3</v>
      </c>
      <c r="H251" s="3">
        <f>SUM($G$2:G251)</f>
        <v>0.16945042138633926</v>
      </c>
    </row>
    <row r="252" spans="1:8" x14ac:dyDescent="0.2">
      <c r="A252" t="s">
        <v>364</v>
      </c>
      <c r="B252">
        <v>1.3191877990473699</v>
      </c>
      <c r="C252">
        <v>21</v>
      </c>
      <c r="D252">
        <f>B252*C252</f>
        <v>27.702943779994769</v>
      </c>
      <c r="E252">
        <f>_xlfn.PERCENTRANK.INC($D$2:$D$500,D252,6)*100</f>
        <v>50.200800000000001</v>
      </c>
      <c r="F252">
        <f>1/(1+EXP((-1)*($K$2/1000)*(E252-$K$3)))</f>
        <v>0.50401690756463147</v>
      </c>
      <c r="G252" s="1">
        <f t="shared" si="3"/>
        <v>2.020107848397758E-3</v>
      </c>
      <c r="H252" s="3">
        <f>SUM($G$2:G252)</f>
        <v>0.17147052923473702</v>
      </c>
    </row>
    <row r="253" spans="1:8" x14ac:dyDescent="0.2">
      <c r="A253" t="s">
        <v>164</v>
      </c>
      <c r="B253">
        <v>1.998248788986029</v>
      </c>
      <c r="C253">
        <v>14</v>
      </c>
      <c r="D253">
        <f>B253*C253</f>
        <v>27.975483045804406</v>
      </c>
      <c r="E253">
        <f>_xlfn.PERCENTRANK.INC($D$2:$D$500,D253,6)*100</f>
        <v>50.401600000000002</v>
      </c>
      <c r="F253">
        <f>1/(1+EXP((-1)*($K$2/1000)*(E253-$K$3)))</f>
        <v>0.5080323029113164</v>
      </c>
      <c r="G253" s="1">
        <f t="shared" si="3"/>
        <v>2.0362016173418444E-3</v>
      </c>
      <c r="H253" s="3">
        <f>SUM($G$2:G253)</f>
        <v>0.17350673085207885</v>
      </c>
    </row>
    <row r="254" spans="1:8" x14ac:dyDescent="0.2">
      <c r="A254" t="s">
        <v>238</v>
      </c>
      <c r="B254">
        <v>1.4023508839501442</v>
      </c>
      <c r="C254">
        <v>20</v>
      </c>
      <c r="D254">
        <f>B254*C254</f>
        <v>28.047017679002884</v>
      </c>
      <c r="E254">
        <f>_xlfn.PERCENTRANK.INC($D$2:$D$500,D254,6)*100</f>
        <v>50.602400000000003</v>
      </c>
      <c r="F254">
        <f>1/(1+EXP((-1)*($K$2/1000)*(E254-$K$3)))</f>
        <v>0.51204666219370232</v>
      </c>
      <c r="G254" s="1">
        <f t="shared" si="3"/>
        <v>2.0522912337236046E-3</v>
      </c>
      <c r="H254" s="3">
        <f>SUM($G$2:G254)</f>
        <v>0.17555902208580246</v>
      </c>
    </row>
    <row r="255" spans="1:8" x14ac:dyDescent="0.2">
      <c r="A255" t="s">
        <v>361</v>
      </c>
      <c r="B255">
        <v>3.5178215893176281</v>
      </c>
      <c r="C255">
        <v>8</v>
      </c>
      <c r="D255">
        <f>B255*C255</f>
        <v>28.142572714541025</v>
      </c>
      <c r="E255">
        <f>_xlfn.PERCENTRANK.INC($D$2:$D$500,D255,6)*100</f>
        <v>50.803200000000004</v>
      </c>
      <c r="F255">
        <f>1/(1+EXP((-1)*($K$2/1000)*(E255-$K$3)))</f>
        <v>0.5160594681118964</v>
      </c>
      <c r="G255" s="1">
        <f t="shared" si="3"/>
        <v>2.0683746241967733E-3</v>
      </c>
      <c r="H255" s="3">
        <f>SUM($G$2:G255)</f>
        <v>0.17762739670999922</v>
      </c>
    </row>
    <row r="256" spans="1:8" x14ac:dyDescent="0.2">
      <c r="A256" t="s">
        <v>472</v>
      </c>
      <c r="B256">
        <v>1.1008349339863728</v>
      </c>
      <c r="C256">
        <v>26</v>
      </c>
      <c r="D256">
        <f>B256*C256</f>
        <v>28.621708283645692</v>
      </c>
      <c r="E256">
        <f>_xlfn.PERCENTRANK.INC($D$2:$D$500,D256,6)*100</f>
        <v>51.004000000000005</v>
      </c>
      <c r="F256">
        <f>1/(1+EXP((-1)*($K$2/1000)*(E256-$K$3)))</f>
        <v>0.52007020416689376</v>
      </c>
      <c r="G256" s="1">
        <f t="shared" si="3"/>
        <v>2.0844497186250552E-3</v>
      </c>
      <c r="H256" s="3">
        <f>SUM($G$2:G256)</f>
        <v>0.17971184642862428</v>
      </c>
    </row>
    <row r="257" spans="1:8" x14ac:dyDescent="0.2">
      <c r="A257" t="s">
        <v>168</v>
      </c>
      <c r="B257">
        <v>1.3741331536266166</v>
      </c>
      <c r="C257">
        <v>21</v>
      </c>
      <c r="D257">
        <f>B257*C257</f>
        <v>28.856796226158949</v>
      </c>
      <c r="E257">
        <f>_xlfn.PERCENTRANK.INC($D$2:$D$500,D257,6)*100</f>
        <v>51.204799999999992</v>
      </c>
      <c r="F257">
        <f>1/(1+EXP((-1)*($K$2/1000)*(E257-$K$3)))</f>
        <v>0.52407835492615218</v>
      </c>
      <c r="G257" s="1">
        <f t="shared" si="3"/>
        <v>2.1005144511465549E-3</v>
      </c>
      <c r="H257" s="3">
        <f>SUM($G$2:G257)</f>
        <v>0.18181236087977085</v>
      </c>
    </row>
    <row r="258" spans="1:8" x14ac:dyDescent="0.2">
      <c r="A258" t="s">
        <v>277</v>
      </c>
      <c r="B258">
        <v>0.85050747999014531</v>
      </c>
      <c r="C258">
        <v>34</v>
      </c>
      <c r="D258">
        <f>B258*C258</f>
        <v>28.917254319664941</v>
      </c>
      <c r="E258">
        <f>_xlfn.PERCENTRANK.INC($D$2:$D$500,D258,6)*100</f>
        <v>51.405599999999993</v>
      </c>
      <c r="F258">
        <f>1/(1+EXP((-1)*($K$2/1000)*(E258-$K$3)))</f>
        <v>0.52808340628800254</v>
      </c>
      <c r="G258" s="1">
        <f t="shared" si="3"/>
        <v>2.1165667612335387E-3</v>
      </c>
      <c r="H258" s="3">
        <f>SUM($G$2:G258)</f>
        <v>0.18392892764100438</v>
      </c>
    </row>
    <row r="259" spans="1:8" x14ac:dyDescent="0.2">
      <c r="A259" t="s">
        <v>150</v>
      </c>
      <c r="B259">
        <v>1.0338480270313819</v>
      </c>
      <c r="C259">
        <v>28</v>
      </c>
      <c r="D259">
        <f>B259*C259</f>
        <v>28.947744756878691</v>
      </c>
      <c r="E259">
        <f>_xlfn.PERCENTRANK.INC($D$2:$D$500,D259,6)*100</f>
        <v>51.606399999999994</v>
      </c>
      <c r="F259">
        <f>1/(1+EXP((-1)*($K$2/1000)*(E259-$K$3)))</f>
        <v>0.53208484574460047</v>
      </c>
      <c r="G259" s="1">
        <f t="shared" ref="G259:G322" si="4">F259/SUM($F$2:$F$500)</f>
        <v>2.1326045947463465E-3</v>
      </c>
      <c r="H259" s="3">
        <f>SUM($G$2:G259)</f>
        <v>0.18606153223575073</v>
      </c>
    </row>
    <row r="260" spans="1:8" x14ac:dyDescent="0.2">
      <c r="A260" t="s">
        <v>69</v>
      </c>
      <c r="B260">
        <v>0.89724482691452667</v>
      </c>
      <c r="C260">
        <v>33</v>
      </c>
      <c r="D260">
        <f>B260*C260</f>
        <v>29.60907928817938</v>
      </c>
      <c r="E260">
        <f>_xlfn.PERCENTRANK.INC($D$2:$D$500,D260,6)*100</f>
        <v>51.807199999999995</v>
      </c>
      <c r="F260">
        <f>1/(1+EXP((-1)*($K$2/1000)*(E260-$K$3)))</f>
        <v>0.53608216264314279</v>
      </c>
      <c r="G260" s="1">
        <f t="shared" si="4"/>
        <v>2.1486259049803549E-3</v>
      </c>
      <c r="H260" s="3">
        <f>SUM($G$2:G260)</f>
        <v>0.18821015814073108</v>
      </c>
    </row>
    <row r="261" spans="1:8" x14ac:dyDescent="0.2">
      <c r="A261" t="s">
        <v>422</v>
      </c>
      <c r="B261">
        <v>2.1378260155943241</v>
      </c>
      <c r="C261">
        <v>14</v>
      </c>
      <c r="D261">
        <f>B261*C261</f>
        <v>29.929564218320536</v>
      </c>
      <c r="E261">
        <f>_xlfn.PERCENTRANK.INC($D$2:$D$500,D261,6)*100</f>
        <v>52.007999999999996</v>
      </c>
      <c r="F261">
        <f>1/(1+EXP((-1)*($K$2/1000)*(E261-$K$3)))</f>
        <v>0.54007484844506104</v>
      </c>
      <c r="G261" s="1">
        <f t="shared" si="4"/>
        <v>2.1646286537048251E-3</v>
      </c>
      <c r="H261" s="3">
        <f>SUM($G$2:G261)</f>
        <v>0.1903747867944359</v>
      </c>
    </row>
    <row r="262" spans="1:8" x14ac:dyDescent="0.2">
      <c r="A262" t="s">
        <v>467</v>
      </c>
      <c r="B262">
        <v>1.0060332029538959</v>
      </c>
      <c r="C262">
        <v>30</v>
      </c>
      <c r="D262">
        <f>B262*C262</f>
        <v>30.180996088616876</v>
      </c>
      <c r="E262">
        <f>_xlfn.PERCENTRANK.INC($D$2:$D$500,D262,6)*100</f>
        <v>52.208799999999997</v>
      </c>
      <c r="F262">
        <f>1/(1+EXP((-1)*($K$2/1000)*(E262-$K$3)))</f>
        <v>0.54406239698291714</v>
      </c>
      <c r="G262" s="1">
        <f t="shared" si="4"/>
        <v>2.1806108121925484E-3</v>
      </c>
      <c r="H262" s="3">
        <f>SUM($G$2:G262)</f>
        <v>0.19255539760662843</v>
      </c>
    </row>
    <row r="263" spans="1:8" x14ac:dyDescent="0.2">
      <c r="A263" t="s">
        <v>338</v>
      </c>
      <c r="B263">
        <v>1.2666474876280436</v>
      </c>
      <c r="C263">
        <v>24</v>
      </c>
      <c r="D263">
        <f>B263*C263</f>
        <v>30.399539703073046</v>
      </c>
      <c r="E263">
        <f>_xlfn.PERCENTRANK.INC($D$2:$D$500,D263,6)*100</f>
        <v>52.409599999999998</v>
      </c>
      <c r="F263">
        <f>1/(1+EXP((-1)*($K$2/1000)*(E263-$K$3)))</f>
        <v>0.54804430471472609</v>
      </c>
      <c r="G263" s="1">
        <f t="shared" si="4"/>
        <v>2.1965703622391737E-3</v>
      </c>
      <c r="H263" s="3">
        <f>SUM($G$2:G263)</f>
        <v>0.1947519679688676</v>
      </c>
    </row>
    <row r="264" spans="1:8" x14ac:dyDescent="0.2">
      <c r="A264" t="s">
        <v>414</v>
      </c>
      <c r="B264">
        <v>0.80772306135263083</v>
      </c>
      <c r="C264">
        <v>38</v>
      </c>
      <c r="D264">
        <f>B264*C264</f>
        <v>30.693476331399971</v>
      </c>
      <c r="E264">
        <f>_xlfn.PERCENTRANK.INC($D$2:$D$500,D264,6)*100</f>
        <v>52.610399999999998</v>
      </c>
      <c r="F264">
        <f>1/(1+EXP((-1)*($K$2/1000)*(E264-$K$3)))</f>
        <v>0.55202007097543848</v>
      </c>
      <c r="G264" s="1">
        <f t="shared" si="4"/>
        <v>2.2125052971711532E-3</v>
      </c>
      <c r="H264" s="3">
        <f>SUM($G$2:G264)</f>
        <v>0.19696447326603875</v>
      </c>
    </row>
    <row r="265" spans="1:8" x14ac:dyDescent="0.2">
      <c r="A265" t="s">
        <v>260</v>
      </c>
      <c r="B265">
        <v>1.147960337601752</v>
      </c>
      <c r="C265">
        <v>27</v>
      </c>
      <c r="D265">
        <f>B265*C265</f>
        <v>30.994929115247302</v>
      </c>
      <c r="E265">
        <f>_xlfn.PERCENTRANK.INC($D$2:$D$500,D265,6)*100</f>
        <v>52.811199999999999</v>
      </c>
      <c r="F265">
        <f>1/(1+EXP((-1)*($K$2/1000)*(E265-$K$3)))</f>
        <v>0.55598919822531767</v>
      </c>
      <c r="G265" s="1">
        <f t="shared" si="4"/>
        <v>2.2284136228412446E-3</v>
      </c>
      <c r="H265" s="3">
        <f>SUM($G$2:G265)</f>
        <v>0.19919288688887998</v>
      </c>
    </row>
    <row r="266" spans="1:8" x14ac:dyDescent="0.2">
      <c r="A266" t="s">
        <v>299</v>
      </c>
      <c r="B266">
        <v>2.8437639833652719</v>
      </c>
      <c r="C266">
        <v>11</v>
      </c>
      <c r="D266">
        <f>B266*C266</f>
        <v>31.281403817017992</v>
      </c>
      <c r="E266">
        <f>_xlfn.PERCENTRANK.INC($D$2:$D$500,D266,6)*100</f>
        <v>53.012</v>
      </c>
      <c r="F266">
        <f>1/(1+EXP((-1)*($K$2/1000)*(E266-$K$3)))</f>
        <v>0.55995119229495516</v>
      </c>
      <c r="G266" s="1">
        <f t="shared" si="4"/>
        <v>2.2442933586105324E-3</v>
      </c>
      <c r="H266" s="3">
        <f>SUM($G$2:G266)</f>
        <v>0.20143718024749052</v>
      </c>
    </row>
    <row r="267" spans="1:8" x14ac:dyDescent="0.2">
      <c r="A267" t="s">
        <v>141</v>
      </c>
      <c r="B267">
        <v>0.95480339338964393</v>
      </c>
      <c r="C267">
        <v>33</v>
      </c>
      <c r="D267">
        <f>B267*C267</f>
        <v>31.508511981858248</v>
      </c>
      <c r="E267">
        <f>_xlfn.PERCENTRANK.INC($D$2:$D$500,D267,6)*100</f>
        <v>53.212800000000001</v>
      </c>
      <c r="F267">
        <f>1/(1+EXP((-1)*($K$2/1000)*(E267-$K$3)))</f>
        <v>0.56390556262667246</v>
      </c>
      <c r="G267" s="1">
        <f t="shared" si="4"/>
        <v>2.2601425383159753E-3</v>
      </c>
      <c r="H267" s="3">
        <f>SUM($G$2:G267)</f>
        <v>0.20369732278580649</v>
      </c>
    </row>
    <row r="268" spans="1:8" x14ac:dyDescent="0.2">
      <c r="A268" t="s">
        <v>340</v>
      </c>
      <c r="B268">
        <v>0.90646646835421008</v>
      </c>
      <c r="C268">
        <v>35</v>
      </c>
      <c r="D268">
        <f>B268*C268</f>
        <v>31.726326392397354</v>
      </c>
      <c r="E268">
        <f>_xlfn.PERCENTRANK.INC($D$2:$D$500,D268,6)*100</f>
        <v>53.413600000000002</v>
      </c>
      <c r="F268">
        <f>1/(1+EXP((-1)*($K$2/1000)*(E268-$K$3)))</f>
        <v>0.56785182251206268</v>
      </c>
      <c r="G268" s="1">
        <f t="shared" si="4"/>
        <v>2.2759592112224724E-3</v>
      </c>
      <c r="H268" s="3">
        <f>SUM($G$2:G268)</f>
        <v>0.20597328199702897</v>
      </c>
    </row>
    <row r="269" spans="1:8" x14ac:dyDescent="0.2">
      <c r="A269" t="s">
        <v>430</v>
      </c>
      <c r="B269">
        <v>0.94324090635525049</v>
      </c>
      <c r="C269">
        <v>34</v>
      </c>
      <c r="D269">
        <f>B269*C269</f>
        <v>32.070190816078515</v>
      </c>
      <c r="E269">
        <f>_xlfn.PERCENTRANK.INC($D$2:$D$500,D269,6)*100</f>
        <v>53.614399999999996</v>
      </c>
      <c r="F269">
        <f>1/(1+EXP((-1)*($K$2/1000)*(E269-$K$3)))</f>
        <v>0.5717894893254365</v>
      </c>
      <c r="G269" s="1">
        <f t="shared" si="4"/>
        <v>2.2917414429585218E-3</v>
      </c>
      <c r="H269" s="3">
        <f>SUM($G$2:G269)</f>
        <v>0.20826502343998748</v>
      </c>
    </row>
    <row r="270" spans="1:8" x14ac:dyDescent="0.2">
      <c r="A270" t="s">
        <v>175</v>
      </c>
      <c r="B270">
        <v>1.6055412158302051</v>
      </c>
      <c r="C270">
        <v>20</v>
      </c>
      <c r="D270">
        <f>B270*C270</f>
        <v>32.110824316604102</v>
      </c>
      <c r="E270">
        <f>_xlfn.PERCENTRANK.INC($D$2:$D$500,D270,6)*100</f>
        <v>53.815199999999997</v>
      </c>
      <c r="F270">
        <f>1/(1+EXP((-1)*($K$2/1000)*(E270-$K$3)))</f>
        <v>0.57571808475294017</v>
      </c>
      <c r="G270" s="1">
        <f t="shared" si="4"/>
        <v>2.3074873164345261E-3</v>
      </c>
      <c r="H270" s="3">
        <f>SUM($G$2:G270)</f>
        <v>0.210572510756422</v>
      </c>
    </row>
    <row r="271" spans="1:8" x14ac:dyDescent="0.2">
      <c r="A271" t="s">
        <v>502</v>
      </c>
      <c r="B271">
        <v>0.80368997690558253</v>
      </c>
      <c r="C271">
        <v>40</v>
      </c>
      <c r="D271">
        <f>B271*C271</f>
        <v>32.147599076223301</v>
      </c>
      <c r="E271">
        <f>_xlfn.PERCENTRANK.INC($D$2:$D$500,D271,6)*100</f>
        <v>54.015999999999998</v>
      </c>
      <c r="F271">
        <f>1/(1+EXP((-1)*($K$2/1000)*(E271-$K$3)))</f>
        <v>0.57963713501712311</v>
      </c>
      <c r="G271" s="1">
        <f t="shared" si="4"/>
        <v>2.3231949327428658E-3</v>
      </c>
      <c r="H271" s="3">
        <f>SUM($G$2:G271)</f>
        <v>0.21289570568916485</v>
      </c>
    </row>
    <row r="272" spans="1:8" x14ac:dyDescent="0.2">
      <c r="A272" t="s">
        <v>256</v>
      </c>
      <c r="B272">
        <v>0.68403644738467939</v>
      </c>
      <c r="C272">
        <v>47</v>
      </c>
      <c r="D272">
        <f>B272*C272</f>
        <v>32.149713027079933</v>
      </c>
      <c r="E272">
        <f>_xlfn.PERCENTRANK.INC($D$2:$D$500,D272,6)*100</f>
        <v>54.216799999999999</v>
      </c>
      <c r="F272">
        <f>1/(1+EXP((-1)*($K$2/1000)*(E272-$K$3)))</f>
        <v>0.58354617109674045</v>
      </c>
      <c r="G272" s="1">
        <f t="shared" si="4"/>
        <v>2.3388624120388702E-3</v>
      </c>
      <c r="H272" s="3">
        <f>SUM($G$2:G272)</f>
        <v>0.21523456810120373</v>
      </c>
    </row>
    <row r="273" spans="1:8" x14ac:dyDescent="0.2">
      <c r="A273" t="s">
        <v>266</v>
      </c>
      <c r="B273">
        <v>1.3400879899598352</v>
      </c>
      <c r="C273">
        <v>24</v>
      </c>
      <c r="D273">
        <f>B273*C273</f>
        <v>32.162111759036044</v>
      </c>
      <c r="E273">
        <f>_xlfn.PERCENTRANK.INC($D$2:$D$500,D273,6)*100</f>
        <v>54.4176</v>
      </c>
      <c r="F273">
        <f>1/(1+EXP((-1)*($K$2/1000)*(E273-$K$3)))</f>
        <v>0.58744472894158561</v>
      </c>
      <c r="G273" s="1">
        <f t="shared" si="4"/>
        <v>2.3544878944018691E-3</v>
      </c>
      <c r="H273" s="3">
        <f>SUM($G$2:G273)</f>
        <v>0.2175890559956056</v>
      </c>
    </row>
    <row r="274" spans="1:8" x14ac:dyDescent="0.2">
      <c r="A274" t="s">
        <v>66</v>
      </c>
      <c r="B274">
        <v>0.55773202979504533</v>
      </c>
      <c r="C274">
        <v>59</v>
      </c>
      <c r="D274">
        <f>B274*C274</f>
        <v>32.906189757907676</v>
      </c>
      <c r="E274">
        <f>_xlfn.PERCENTRANK.INC($D$2:$D$500,D274,6)*100</f>
        <v>54.618400000000001</v>
      </c>
      <c r="F274">
        <f>1/(1+EXP((-1)*($K$2/1000)*(E274-$K$3)))</f>
        <v>0.59133234968215298</v>
      </c>
      <c r="G274" s="1">
        <f t="shared" si="4"/>
        <v>2.370069540675525E-3</v>
      </c>
      <c r="H274" s="3">
        <f>SUM($G$2:G274)</f>
        <v>0.21995912553628114</v>
      </c>
    </row>
    <row r="275" spans="1:8" x14ac:dyDescent="0.2">
      <c r="A275" t="s">
        <v>263</v>
      </c>
      <c r="B275">
        <v>1.8769867341560997</v>
      </c>
      <c r="C275">
        <v>18</v>
      </c>
      <c r="D275">
        <f>B275*C275</f>
        <v>33.785761214809796</v>
      </c>
      <c r="E275">
        <f>_xlfn.PERCENTRANK.INC($D$2:$D$500,D275,6)*100</f>
        <v>54.819200000000002</v>
      </c>
      <c r="F275">
        <f>1/(1+EXP((-1)*($K$2/1000)*(E275-$K$3)))</f>
        <v>0.59520857983394548</v>
      </c>
      <c r="G275" s="1">
        <f t="shared" si="4"/>
        <v>2.3856055332867015E-3</v>
      </c>
      <c r="H275" s="3">
        <f>SUM($G$2:G275)</f>
        <v>0.22234473106956784</v>
      </c>
    </row>
    <row r="276" spans="1:8" x14ac:dyDescent="0.2">
      <c r="A276" t="s">
        <v>262</v>
      </c>
      <c r="B276">
        <v>1.4726783794360332</v>
      </c>
      <c r="C276">
        <v>23</v>
      </c>
      <c r="D276">
        <f>B276*C276</f>
        <v>33.871602727028765</v>
      </c>
      <c r="E276">
        <f>_xlfn.PERCENTRANK.INC($D$2:$D$500,D276,6)*100</f>
        <v>55.02</v>
      </c>
      <c r="F276">
        <f>1/(1+EXP((-1)*($K$2/1000)*(E276-$K$3)))</f>
        <v>0.5990729714962455</v>
      </c>
      <c r="G276" s="1">
        <f t="shared" si="4"/>
        <v>2.401094077042139E-3</v>
      </c>
      <c r="H276" s="3">
        <f>SUM($G$2:G276)</f>
        <v>0.22474582514660998</v>
      </c>
    </row>
    <row r="277" spans="1:8" x14ac:dyDescent="0.2">
      <c r="A277" t="s">
        <v>78</v>
      </c>
      <c r="B277">
        <v>1.6178753114605315</v>
      </c>
      <c r="C277">
        <v>21</v>
      </c>
      <c r="D277">
        <f>B277*C277</f>
        <v>33.975381540671165</v>
      </c>
      <c r="E277">
        <f>_xlfn.PERCENTRANK.INC($D$2:$D$500,D277,6)*100</f>
        <v>55.220800000000004</v>
      </c>
      <c r="F277">
        <f>1/(1+EXP((-1)*($K$2/1000)*(E277-$K$3)))</f>
        <v>0.60292508254518173</v>
      </c>
      <c r="G277" s="1">
        <f t="shared" si="4"/>
        <v>2.4165333999022712E-3</v>
      </c>
      <c r="H277" s="3">
        <f>SUM($G$2:G277)</f>
        <v>0.22716235854651226</v>
      </c>
    </row>
    <row r="278" spans="1:8" x14ac:dyDescent="0.2">
      <c r="A278" t="s">
        <v>505</v>
      </c>
      <c r="B278">
        <v>1.4160476422437185</v>
      </c>
      <c r="C278">
        <v>24</v>
      </c>
      <c r="D278">
        <f>B278*C278</f>
        <v>33.985143413849244</v>
      </c>
      <c r="E278">
        <f>_xlfn.PERCENTRANK.INC($D$2:$D$500,D278,6)*100</f>
        <v>55.421600000000005</v>
      </c>
      <c r="F278">
        <f>1/(1+EXP((-1)*($K$2/1000)*(E278-$K$3)))</f>
        <v>0.60676447682093115</v>
      </c>
      <c r="G278" s="1">
        <f t="shared" si="4"/>
        <v>2.431921753731533E-3</v>
      </c>
      <c r="H278" s="3">
        <f>SUM($G$2:G278)</f>
        <v>0.22959428030024379</v>
      </c>
    </row>
    <row r="279" spans="1:8" x14ac:dyDescent="0.2">
      <c r="A279" t="s">
        <v>195</v>
      </c>
      <c r="B279">
        <v>0.77368350867476265</v>
      </c>
      <c r="C279">
        <v>44</v>
      </c>
      <c r="D279">
        <f>B279*C279</f>
        <v>34.042074381689559</v>
      </c>
      <c r="E279">
        <f>_xlfn.PERCENTRANK.INC($D$2:$D$500,D279,6)*100</f>
        <v>55.622400000000006</v>
      </c>
      <c r="F279">
        <f>1/(1+EXP((-1)*($K$2/1000)*(E279-$K$3)))</f>
        <v>0.61059072430890704</v>
      </c>
      <c r="G279" s="1">
        <f t="shared" si="4"/>
        <v>2.4472574150245642E-3</v>
      </c>
      <c r="H279" s="3">
        <f>SUM($G$2:G279)</f>
        <v>0.23204153771526834</v>
      </c>
    </row>
    <row r="280" spans="1:8" x14ac:dyDescent="0.2">
      <c r="A280" t="s">
        <v>469</v>
      </c>
      <c r="B280">
        <v>2.1445006639896826</v>
      </c>
      <c r="C280">
        <v>16</v>
      </c>
      <c r="D280">
        <f>B280*C280</f>
        <v>34.312010623834922</v>
      </c>
      <c r="E280">
        <f>_xlfn.PERCENTRANK.INC($D$2:$D$500,D280,6)*100</f>
        <v>55.823199999999993</v>
      </c>
      <c r="F280">
        <f>1/(1+EXP((-1)*($K$2/1000)*(E280-$K$3)))</f>
        <v>0.61440340131479376</v>
      </c>
      <c r="G280" s="1">
        <f t="shared" si="4"/>
        <v>2.4625386856077535E-3</v>
      </c>
      <c r="H280" s="3">
        <f>SUM($G$2:G280)</f>
        <v>0.23450407640087609</v>
      </c>
    </row>
    <row r="281" spans="1:8" x14ac:dyDescent="0.2">
      <c r="A281" t="s">
        <v>26</v>
      </c>
      <c r="B281">
        <v>1.6345658509397498</v>
      </c>
      <c r="C281">
        <v>21</v>
      </c>
      <c r="D281">
        <f>B281*C281</f>
        <v>34.325882869734748</v>
      </c>
      <c r="E281">
        <f>_xlfn.PERCENTRANK.INC($D$2:$D$500,D281,6)*100</f>
        <v>56.023999999999994</v>
      </c>
      <c r="F281">
        <f>1/(1+EXP((-1)*($K$2/1000)*(E281-$K$3)))</f>
        <v>0.61820209063330034</v>
      </c>
      <c r="G281" s="1">
        <f t="shared" si="4"/>
        <v>2.4777638933156038E-3</v>
      </c>
      <c r="H281" s="3">
        <f>SUM($G$2:G281)</f>
        <v>0.2369818402941917</v>
      </c>
    </row>
    <row r="282" spans="1:8" x14ac:dyDescent="0.2">
      <c r="A282" t="s">
        <v>186</v>
      </c>
      <c r="B282">
        <v>0.80258603188538302</v>
      </c>
      <c r="C282">
        <v>43</v>
      </c>
      <c r="D282">
        <f>B282*C282</f>
        <v>34.51119937107147</v>
      </c>
      <c r="E282">
        <f>_xlfn.PERCENTRANK.INC($D$2:$D$500,D282,6)*100</f>
        <v>56.224799999999995</v>
      </c>
      <c r="F282">
        <f>1/(1+EXP((-1)*($K$2/1000)*(E282-$K$3)))</f>
        <v>0.62198638171050957</v>
      </c>
      <c r="G282" s="1">
        <f t="shared" si="4"/>
        <v>2.492931392641431E-3</v>
      </c>
      <c r="H282" s="3">
        <f>SUM($G$2:G282)</f>
        <v>0.23947477168683312</v>
      </c>
    </row>
    <row r="283" spans="1:8" x14ac:dyDescent="0.2">
      <c r="A283" t="s">
        <v>138</v>
      </c>
      <c r="B283">
        <v>2.161974032587918</v>
      </c>
      <c r="C283">
        <v>16</v>
      </c>
      <c r="D283">
        <f>B283*C283</f>
        <v>34.591584521406688</v>
      </c>
      <c r="E283">
        <f>_xlfn.PERCENTRANK.INC($D$2:$D$500,D283,6)*100</f>
        <v>56.425699999999999</v>
      </c>
      <c r="F283">
        <f>1/(1+EXP((-1)*($K$2/1000)*(E283-$K$3)))</f>
        <v>0.62575774428152364</v>
      </c>
      <c r="G283" s="1">
        <f t="shared" si="4"/>
        <v>2.5080470743070946E-3</v>
      </c>
      <c r="H283" s="3">
        <f>SUM($G$2:G283)</f>
        <v>0.24198281876114022</v>
      </c>
    </row>
    <row r="284" spans="1:8" x14ac:dyDescent="0.2">
      <c r="A284" t="s">
        <v>38</v>
      </c>
      <c r="B284">
        <v>1.934975465808173</v>
      </c>
      <c r="C284">
        <v>18</v>
      </c>
      <c r="D284">
        <f>B284*C284</f>
        <v>34.829558384547113</v>
      </c>
      <c r="E284">
        <f>_xlfn.PERCENTRANK.INC($D$2:$D$500,D284,6)*100</f>
        <v>56.6265</v>
      </c>
      <c r="F284">
        <f>1/(1+EXP((-1)*($K$2/1000)*(E284-$K$3)))</f>
        <v>0.62951202692569619</v>
      </c>
      <c r="G284" s="1">
        <f t="shared" si="4"/>
        <v>2.5230942993520675E-3</v>
      </c>
      <c r="H284" s="3">
        <f>SUM($G$2:G284)</f>
        <v>0.2445059130604923</v>
      </c>
    </row>
    <row r="285" spans="1:8" x14ac:dyDescent="0.2">
      <c r="A285" t="s">
        <v>40</v>
      </c>
      <c r="B285">
        <v>1.9631120631585275</v>
      </c>
      <c r="C285">
        <v>18</v>
      </c>
      <c r="D285">
        <f>B285*C285</f>
        <v>35.336017136853492</v>
      </c>
      <c r="E285">
        <f>_xlfn.PERCENTRANK.INC($D$2:$D$500,D285,6)*100</f>
        <v>56.827300000000001</v>
      </c>
      <c r="F285">
        <f>1/(1+EXP((-1)*($K$2/1000)*(E285-$K$3)))</f>
        <v>0.63325072090808343</v>
      </c>
      <c r="G285" s="1">
        <f t="shared" si="4"/>
        <v>2.5380790447906113E-3</v>
      </c>
      <c r="H285" s="3">
        <f>SUM($G$2:G285)</f>
        <v>0.24704399210528291</v>
      </c>
    </row>
    <row r="286" spans="1:8" x14ac:dyDescent="0.2">
      <c r="A286" t="s">
        <v>96</v>
      </c>
      <c r="B286">
        <v>2.5246126563151492</v>
      </c>
      <c r="C286">
        <v>14</v>
      </c>
      <c r="D286">
        <f>B286*C286</f>
        <v>35.344577188412089</v>
      </c>
      <c r="E286">
        <f>_xlfn.PERCENTRANK.INC($D$2:$D$500,D286,6)*100</f>
        <v>57.028100000000002</v>
      </c>
      <c r="F286">
        <f>1/(1+EXP((-1)*($K$2/1000)*(E286-$K$3)))</f>
        <v>0.6369734437758221</v>
      </c>
      <c r="G286" s="1">
        <f t="shared" si="4"/>
        <v>2.5529997777455158E-3</v>
      </c>
      <c r="H286" s="3">
        <f>SUM($G$2:G286)</f>
        <v>0.24959699188302842</v>
      </c>
    </row>
    <row r="287" spans="1:8" x14ac:dyDescent="0.2">
      <c r="A287" t="s">
        <v>478</v>
      </c>
      <c r="B287">
        <v>0.88402494871405557</v>
      </c>
      <c r="C287">
        <v>40</v>
      </c>
      <c r="D287">
        <f>B287*C287</f>
        <v>35.360997948562222</v>
      </c>
      <c r="E287">
        <f>_xlfn.PERCENTRANK.INC($D$2:$D$500,D287,6)*100</f>
        <v>57.228900000000003</v>
      </c>
      <c r="F287">
        <f>1/(1+EXP((-1)*($K$2/1000)*(E287-$K$3)))</f>
        <v>0.64067982043980309</v>
      </c>
      <c r="G287" s="1">
        <f t="shared" si="4"/>
        <v>2.5678549948536166E-3</v>
      </c>
      <c r="H287" s="3">
        <f>SUM($G$2:G287)</f>
        <v>0.25216484687788204</v>
      </c>
    </row>
    <row r="288" spans="1:8" x14ac:dyDescent="0.2">
      <c r="A288" t="s">
        <v>420</v>
      </c>
      <c r="B288">
        <v>2.3593850553883779</v>
      </c>
      <c r="C288">
        <v>15</v>
      </c>
      <c r="D288">
        <f>B288*C288</f>
        <v>35.390775830825667</v>
      </c>
      <c r="E288">
        <f>_xlfn.PERCENTRANK.INC($D$2:$D$500,D288,6)*100</f>
        <v>57.429699999999997</v>
      </c>
      <c r="F288">
        <f>1/(1+EXP((-1)*($K$2/1000)*(E288-$K$3)))</f>
        <v>0.64436948329670884</v>
      </c>
      <c r="G288" s="1">
        <f t="shared" si="4"/>
        <v>2.5826432227549221E-3</v>
      </c>
      <c r="H288" s="3">
        <f>SUM($G$2:G288)</f>
        <v>0.25474749010063696</v>
      </c>
    </row>
    <row r="289" spans="1:8" x14ac:dyDescent="0.2">
      <c r="A289" t="s">
        <v>425</v>
      </c>
      <c r="B289">
        <v>2.5457102190663363</v>
      </c>
      <c r="C289">
        <v>14</v>
      </c>
      <c r="D289">
        <f>B289*C289</f>
        <v>35.639943066928709</v>
      </c>
      <c r="E289">
        <f>_xlfn.PERCENTRANK.INC($D$2:$D$500,D289,6)*100</f>
        <v>57.630499999999998</v>
      </c>
      <c r="F289">
        <f>1/(1+EXP((-1)*($K$2/1000)*(E289-$K$3)))</f>
        <v>0.64804207234411282</v>
      </c>
      <c r="G289" s="1">
        <f t="shared" si="4"/>
        <v>2.5973630185539332E-3</v>
      </c>
      <c r="H289" s="3">
        <f>SUM($G$2:G289)</f>
        <v>0.25734485311919092</v>
      </c>
    </row>
    <row r="290" spans="1:8" x14ac:dyDescent="0.2">
      <c r="A290" t="s">
        <v>245</v>
      </c>
      <c r="B290">
        <v>1.2896946224000614</v>
      </c>
      <c r="C290">
        <v>28</v>
      </c>
      <c r="D290">
        <f>B290*C290</f>
        <v>36.11144942720172</v>
      </c>
      <c r="E290">
        <f>_xlfn.PERCENTRANK.INC($D$2:$D$500,D290,6)*100</f>
        <v>57.831299999999999</v>
      </c>
      <c r="F290">
        <f>1/(1+EXP((-1)*($K$2/1000)*(E290-$K$3)))</f>
        <v>0.65169723528860624</v>
      </c>
      <c r="G290" s="1">
        <f t="shared" si="4"/>
        <v>2.612012970253018E-3</v>
      </c>
      <c r="H290" s="3">
        <f>SUM($G$2:G290)</f>
        <v>0.25995686608944396</v>
      </c>
    </row>
    <row r="291" spans="1:8" x14ac:dyDescent="0.2">
      <c r="A291" t="s">
        <v>136</v>
      </c>
      <c r="B291">
        <v>1.9203218792966437</v>
      </c>
      <c r="C291">
        <v>19</v>
      </c>
      <c r="D291">
        <f>B291*C291</f>
        <v>36.486115706636227</v>
      </c>
      <c r="E291">
        <f>_xlfn.PERCENTRANK.INC($D$2:$D$500,D291,6)*100</f>
        <v>58.0321</v>
      </c>
      <c r="F291">
        <f>1/(1+EXP((-1)*($K$2/1000)*(E291-$K$3)))</f>
        <v>0.65533462764693007</v>
      </c>
      <c r="G291" s="1">
        <f t="shared" si="4"/>
        <v>2.6265916971577492E-3</v>
      </c>
      <c r="H291" s="3">
        <f>SUM($G$2:G291)</f>
        <v>0.26258345778660169</v>
      </c>
    </row>
    <row r="292" spans="1:8" x14ac:dyDescent="0.2">
      <c r="A292" t="s">
        <v>240</v>
      </c>
      <c r="B292">
        <v>1.2222907280065418</v>
      </c>
      <c r="C292">
        <v>30</v>
      </c>
      <c r="D292">
        <f>B292*C292</f>
        <v>36.668721840196255</v>
      </c>
      <c r="E292">
        <f>_xlfn.PERCENTRANK.INC($D$2:$D$500,D292,6)*100</f>
        <v>58.232900000000001</v>
      </c>
      <c r="F292">
        <f>1/(1+EXP((-1)*($K$2/1000)*(E292-$K$3)))</f>
        <v>0.65895391284009674</v>
      </c>
      <c r="G292" s="1">
        <f t="shared" si="4"/>
        <v>2.6410978502541477E-3</v>
      </c>
      <c r="H292" s="3">
        <f>SUM($G$2:G292)</f>
        <v>0.26522455563685582</v>
      </c>
    </row>
    <row r="293" spans="1:8" x14ac:dyDescent="0.2">
      <c r="A293" t="s">
        <v>129</v>
      </c>
      <c r="B293">
        <v>1.8850170833331081</v>
      </c>
      <c r="C293">
        <v>20</v>
      </c>
      <c r="D293">
        <f>B293*C293</f>
        <v>37.700341666662162</v>
      </c>
      <c r="E293">
        <f>_xlfn.PERCENTRANK.INC($D$2:$D$500,D293,6)*100</f>
        <v>58.433700000000002</v>
      </c>
      <c r="F293">
        <f>1/(1+EXP((-1)*($K$2/1000)*(E293-$K$3)))</f>
        <v>0.66255476228049692</v>
      </c>
      <c r="G293" s="1">
        <f t="shared" si="4"/>
        <v>2.6555301125578052E-3</v>
      </c>
      <c r="H293" s="3">
        <f>SUM($G$2:G293)</f>
        <v>0.26788008574941363</v>
      </c>
    </row>
    <row r="294" spans="1:8" x14ac:dyDescent="0.2">
      <c r="A294" t="s">
        <v>371</v>
      </c>
      <c r="B294">
        <v>2.2222531861145534</v>
      </c>
      <c r="C294">
        <v>17</v>
      </c>
      <c r="D294">
        <f>B294*C294</f>
        <v>37.778304163947411</v>
      </c>
      <c r="E294">
        <f>_xlfn.PERCENTRANK.INC($D$2:$D$500,D294,6)*100</f>
        <v>58.634500000000003</v>
      </c>
      <c r="F294">
        <f>1/(1+EXP((-1)*($K$2/1000)*(E294-$K$3)))</f>
        <v>0.66613685545199874</v>
      </c>
      <c r="G294" s="1">
        <f t="shared" si="4"/>
        <v>2.6698871994349253E-3</v>
      </c>
      <c r="H294" s="3">
        <f>SUM($G$2:G294)</f>
        <v>0.27054997294884858</v>
      </c>
    </row>
    <row r="295" spans="1:8" x14ac:dyDescent="0.2">
      <c r="A295" t="s">
        <v>77</v>
      </c>
      <c r="B295">
        <v>0.7070388520182822</v>
      </c>
      <c r="C295">
        <v>54</v>
      </c>
      <c r="D295">
        <f>B295*C295</f>
        <v>38.180098008987237</v>
      </c>
      <c r="E295">
        <f>_xlfn.PERCENTRANK.INC($D$2:$D$500,D295,6)*100</f>
        <v>58.835300000000004</v>
      </c>
      <c r="F295">
        <f>1/(1+EXP((-1)*($K$2/1000)*(E295-$K$3)))</f>
        <v>0.66969987998305336</v>
      </c>
      <c r="G295" s="1">
        <f t="shared" si="4"/>
        <v>2.6841678588953306E-3</v>
      </c>
      <c r="H295" s="3">
        <f>SUM($G$2:G295)</f>
        <v>0.27323414080774389</v>
      </c>
    </row>
    <row r="296" spans="1:8" x14ac:dyDescent="0.2">
      <c r="A296" t="s">
        <v>481</v>
      </c>
      <c r="B296">
        <v>1.0914540799187875</v>
      </c>
      <c r="C296">
        <v>35</v>
      </c>
      <c r="D296">
        <f>B296*C296</f>
        <v>38.200892797157564</v>
      </c>
      <c r="E296">
        <f>_xlfn.PERCENTRANK.INC($D$2:$D$500,D296,6)*100</f>
        <v>59.036100000000005</v>
      </c>
      <c r="F296">
        <f>1/(1+EXP((-1)*($K$2/1000)*(E296-$K$3)))</f>
        <v>0.67324353171283424</v>
      </c>
      <c r="G296" s="1">
        <f t="shared" si="4"/>
        <v>2.6983708718575508E-3</v>
      </c>
      <c r="H296" s="3">
        <f>SUM($G$2:G296)</f>
        <v>0.27593251167960142</v>
      </c>
    </row>
    <row r="297" spans="1:8" x14ac:dyDescent="0.2">
      <c r="A297" t="s">
        <v>224</v>
      </c>
      <c r="B297">
        <v>1.1714478457573105</v>
      </c>
      <c r="C297">
        <v>33</v>
      </c>
      <c r="D297">
        <f>B297*C297</f>
        <v>38.657778909991251</v>
      </c>
      <c r="E297">
        <f>_xlfn.PERCENTRANK.INC($D$2:$D$500,D297,6)*100</f>
        <v>59.236900000000006</v>
      </c>
      <c r="F297">
        <f>1/(1+EXP((-1)*($K$2/1000)*(E297-$K$3)))</f>
        <v>0.6767675147504395</v>
      </c>
      <c r="G297" s="1">
        <f t="shared" si="4"/>
        <v>2.7124950523861064E-3</v>
      </c>
      <c r="H297" s="3">
        <f>SUM($G$2:G297)</f>
        <v>0.27864500673198755</v>
      </c>
    </row>
    <row r="298" spans="1:8" x14ac:dyDescent="0.2">
      <c r="A298" t="s">
        <v>329</v>
      </c>
      <c r="B298">
        <v>0.67951710751887606</v>
      </c>
      <c r="C298">
        <v>57</v>
      </c>
      <c r="D298">
        <f>B298*C298</f>
        <v>38.732475128575935</v>
      </c>
      <c r="E298">
        <f>_xlfn.PERCENTRANK.INC($D$2:$D$500,D298,6)*100</f>
        <v>59.437700000000007</v>
      </c>
      <c r="F298">
        <f>1/(1+EXP((-1)*($K$2/1000)*(E298-$K$3)))</f>
        <v>0.6802715415272077</v>
      </c>
      <c r="G298" s="1">
        <f t="shared" si="4"/>
        <v>2.7265392479011896E-3</v>
      </c>
      <c r="H298" s="3">
        <f>SUM($G$2:G298)</f>
        <v>0.28137154597988873</v>
      </c>
    </row>
    <row r="299" spans="1:8" x14ac:dyDescent="0.2">
      <c r="A299" t="s">
        <v>166</v>
      </c>
      <c r="B299">
        <v>2.5851623030217938</v>
      </c>
      <c r="C299">
        <v>15</v>
      </c>
      <c r="D299">
        <f>B299*C299</f>
        <v>38.777434545326905</v>
      </c>
      <c r="E299">
        <f>_xlfn.PERCENTRANK.INC($D$2:$D$500,D299,6)*100</f>
        <v>59.638500000000008</v>
      </c>
      <c r="F299">
        <f>1/(1+EXP((-1)*($K$2/1000)*(E299-$K$3)))</f>
        <v>0.68375533284219214</v>
      </c>
      <c r="G299" s="1">
        <f t="shared" si="4"/>
        <v>2.7405023393609288E-3</v>
      </c>
      <c r="H299" s="3">
        <f>SUM($G$2:G299)</f>
        <v>0.28411204831924963</v>
      </c>
    </row>
    <row r="300" spans="1:8" x14ac:dyDescent="0.2">
      <c r="A300" t="s">
        <v>196</v>
      </c>
      <c r="B300">
        <v>1.2142298497549657</v>
      </c>
      <c r="C300">
        <v>32</v>
      </c>
      <c r="D300">
        <f>B300*C300</f>
        <v>38.855355192158903</v>
      </c>
      <c r="E300">
        <f>_xlfn.PERCENTRANK.INC($D$2:$D$500,D300,6)*100</f>
        <v>59.839299999999994</v>
      </c>
      <c r="F300">
        <f>1/(1+EXP((-1)*($K$2/1000)*(E300-$K$3)))</f>
        <v>0.68721861790085759</v>
      </c>
      <c r="G300" s="1">
        <f t="shared" si="4"/>
        <v>2.7543832414164849E-3</v>
      </c>
      <c r="H300" s="3">
        <f>SUM($G$2:G300)</f>
        <v>0.2868664315606661</v>
      </c>
    </row>
    <row r="301" spans="1:8" x14ac:dyDescent="0.2">
      <c r="A301" t="s">
        <v>404</v>
      </c>
      <c r="B301">
        <v>1.0505087813957767</v>
      </c>
      <c r="C301">
        <v>37</v>
      </c>
      <c r="D301">
        <f>B301*C301</f>
        <v>38.868824911643742</v>
      </c>
      <c r="E301">
        <f>_xlfn.PERCENTRANK.INC($D$2:$D$500,D301,6)*100</f>
        <v>60.040099999999995</v>
      </c>
      <c r="F301">
        <f>1/(1+EXP((-1)*($K$2/1000)*(E301-$K$3)))</f>
        <v>0.69066113434706955</v>
      </c>
      <c r="G301" s="1">
        <f t="shared" si="4"/>
        <v>2.7681809025402624E-3</v>
      </c>
      <c r="H301" s="3">
        <f>SUM($G$2:G301)</f>
        <v>0.28963461246320638</v>
      </c>
    </row>
    <row r="302" spans="1:8" x14ac:dyDescent="0.2">
      <c r="A302" t="s">
        <v>383</v>
      </c>
      <c r="B302">
        <v>2.7825123629185722</v>
      </c>
      <c r="C302">
        <v>14</v>
      </c>
      <c r="D302">
        <f>B302*C302</f>
        <v>38.955173080860007</v>
      </c>
      <c r="E302">
        <f>_xlfn.PERCENTRANK.INC($D$2:$D$500,D302,6)*100</f>
        <v>60.240899999999996</v>
      </c>
      <c r="F302">
        <f>1/(1+EXP((-1)*($K$2/1000)*(E302-$K$3)))</f>
        <v>0.69408262828844758</v>
      </c>
      <c r="G302" s="1">
        <f t="shared" si="4"/>
        <v>2.7818943051275292E-3</v>
      </c>
      <c r="H302" s="3">
        <f>SUM($G$2:G302)</f>
        <v>0.29241650676833392</v>
      </c>
    </row>
    <row r="303" spans="1:8" x14ac:dyDescent="0.2">
      <c r="A303" t="s">
        <v>146</v>
      </c>
      <c r="B303">
        <v>1.3684490755919572</v>
      </c>
      <c r="C303">
        <v>29</v>
      </c>
      <c r="D303">
        <f>B303*C303</f>
        <v>39.68502319216676</v>
      </c>
      <c r="E303">
        <f>_xlfn.PERCENTRANK.INC($D$2:$D$500,D303,6)*100</f>
        <v>60.441699999999997</v>
      </c>
      <c r="F303">
        <f>1/(1+EXP((-1)*($K$2/1000)*(E303-$K$3)))</f>
        <v>0.69748285431517265</v>
      </c>
      <c r="G303" s="1">
        <f t="shared" si="4"/>
        <v>2.7955224655717955E-3</v>
      </c>
      <c r="H303" s="3">
        <f>SUM($G$2:G303)</f>
        <v>0.29521202923390572</v>
      </c>
    </row>
    <row r="304" spans="1:8" x14ac:dyDescent="0.2">
      <c r="A304" t="s">
        <v>255</v>
      </c>
      <c r="B304">
        <v>3.9911234453372311</v>
      </c>
      <c r="C304">
        <v>10</v>
      </c>
      <c r="D304">
        <f>B304*C304</f>
        <v>39.911234453372309</v>
      </c>
      <c r="E304">
        <f>_xlfn.PERCENTRANK.INC($D$2:$D$500,D304,6)*100</f>
        <v>60.642499999999998</v>
      </c>
      <c r="F304">
        <f>1/(1+EXP((-1)*($K$2/1000)*(E304-$K$3)))</f>
        <v>0.7008615755123363</v>
      </c>
      <c r="G304" s="1">
        <f t="shared" si="4"/>
        <v>2.809064434314308E-3</v>
      </c>
      <c r="H304" s="3">
        <f>SUM($G$2:G304)</f>
        <v>0.29802109366822005</v>
      </c>
    </row>
    <row r="305" spans="1:8" x14ac:dyDescent="0.2">
      <c r="A305" t="s">
        <v>454</v>
      </c>
      <c r="B305">
        <v>2.1396238109032639</v>
      </c>
      <c r="C305">
        <v>19</v>
      </c>
      <c r="D305">
        <f>B305*C305</f>
        <v>40.652852407162015</v>
      </c>
      <c r="E305">
        <f>_xlfn.PERCENTRANK.INC($D$2:$D$500,D305,6)*100</f>
        <v>60.843299999999999</v>
      </c>
      <c r="F305">
        <f>1/(1+EXP((-1)*($K$2/1000)*(E305-$K$3)))</f>
        <v>0.70421856346593181</v>
      </c>
      <c r="G305" s="1">
        <f t="shared" si="4"/>
        <v>2.8225192958680656E-3</v>
      </c>
      <c r="H305" s="3">
        <f>SUM($G$2:G305)</f>
        <v>0.30084361296408813</v>
      </c>
    </row>
    <row r="306" spans="1:8" x14ac:dyDescent="0.2">
      <c r="A306" t="s">
        <v>204</v>
      </c>
      <c r="B306">
        <v>0.95287770377772629</v>
      </c>
      <c r="C306">
        <v>43</v>
      </c>
      <c r="D306">
        <f>B306*C306</f>
        <v>40.973741262442232</v>
      </c>
      <c r="E306">
        <f>_xlfn.PERCENTRANK.INC($D$2:$D$500,D306,6)*100</f>
        <v>61.0441</v>
      </c>
      <c r="F306">
        <f>1/(1+EXP((-1)*($K$2/1000)*(E306-$K$3)))</f>
        <v>0.70755359826259212</v>
      </c>
      <c r="G306" s="1">
        <f t="shared" si="4"/>
        <v>2.8358861688167654E-3</v>
      </c>
      <c r="H306" s="3">
        <f>SUM($G$2:G306)</f>
        <v>0.30367949913290487</v>
      </c>
    </row>
    <row r="307" spans="1:8" x14ac:dyDescent="0.2">
      <c r="A307" t="s">
        <v>504</v>
      </c>
      <c r="B307">
        <v>1.8004173523710876</v>
      </c>
      <c r="C307">
        <v>23</v>
      </c>
      <c r="D307">
        <f>B307*C307</f>
        <v>41.409599104535012</v>
      </c>
      <c r="E307">
        <f>_xlfn.PERCENTRANK.INC($D$2:$D$500,D307,6)*100</f>
        <v>61.244900000000001</v>
      </c>
      <c r="F307">
        <f>1/(1+EXP((-1)*($K$2/1000)*(E307-$K$3)))</f>
        <v>0.71086646848318646</v>
      </c>
      <c r="G307" s="1">
        <f t="shared" si="4"/>
        <v>2.8491642057891418E-3</v>
      </c>
      <c r="H307" s="3">
        <f>SUM($G$2:G307)</f>
        <v>0.306528663338694</v>
      </c>
    </row>
    <row r="308" spans="1:8" x14ac:dyDescent="0.2">
      <c r="A308" t="s">
        <v>246</v>
      </c>
      <c r="B308">
        <v>0.77882864144525343</v>
      </c>
      <c r="C308">
        <v>54</v>
      </c>
      <c r="D308">
        <f>B308*C308</f>
        <v>42.056746638043684</v>
      </c>
      <c r="E308">
        <f>_xlfn.PERCENTRANK.INC($D$2:$D$500,D308,6)*100</f>
        <v>61.445700000000002</v>
      </c>
      <c r="F308">
        <f>1/(1+EXP((-1)*($K$2/1000)*(E308-$K$3)))</f>
        <v>0.71415697119039201</v>
      </c>
      <c r="G308" s="1">
        <f t="shared" si="4"/>
        <v>2.8623525934091494E-3</v>
      </c>
      <c r="H308" s="3">
        <f>SUM($G$2:G308)</f>
        <v>0.30939101593210316</v>
      </c>
    </row>
    <row r="309" spans="1:8" x14ac:dyDescent="0.2">
      <c r="A309" t="s">
        <v>458</v>
      </c>
      <c r="B309">
        <v>1.3638060083682895</v>
      </c>
      <c r="C309">
        <v>31</v>
      </c>
      <c r="D309">
        <f>B309*C309</f>
        <v>42.277986259416977</v>
      </c>
      <c r="E309">
        <f>_xlfn.PERCENTRANK.INC($D$2:$D$500,D309,6)*100</f>
        <v>61.646500000000003</v>
      </c>
      <c r="F309">
        <f>1/(1+EXP((-1)*($K$2/1000)*(E309-$K$3)))</f>
        <v>0.7174249119103665</v>
      </c>
      <c r="G309" s="1">
        <f t="shared" si="4"/>
        <v>2.8754505522225102E-3</v>
      </c>
      <c r="H309" s="3">
        <f>SUM($G$2:G309)</f>
        <v>0.31226646648432566</v>
      </c>
    </row>
    <row r="310" spans="1:8" x14ac:dyDescent="0.2">
      <c r="A310" t="s">
        <v>440</v>
      </c>
      <c r="B310">
        <v>2.4970999437799337</v>
      </c>
      <c r="C310">
        <v>17</v>
      </c>
      <c r="D310">
        <f>B310*C310</f>
        <v>42.450699044258876</v>
      </c>
      <c r="E310">
        <f>_xlfn.PERCENTRANK.INC($D$2:$D$500,D310,6)*100</f>
        <v>61.847300000000004</v>
      </c>
      <c r="F310">
        <f>1/(1+EXP((-1)*($K$2/1000)*(E310-$K$3)))</f>
        <v>0.720670104608647</v>
      </c>
      <c r="G310" s="1">
        <f t="shared" si="4"/>
        <v>2.8884573366001138E-3</v>
      </c>
      <c r="H310" s="3">
        <f>SUM($G$2:G310)</f>
        <v>0.31515492382092575</v>
      </c>
    </row>
    <row r="311" spans="1:8" x14ac:dyDescent="0.2">
      <c r="A311" t="s">
        <v>173</v>
      </c>
      <c r="B311">
        <v>2.3869758324647994</v>
      </c>
      <c r="C311">
        <v>18</v>
      </c>
      <c r="D311">
        <f>B311*C311</f>
        <v>42.965564984366388</v>
      </c>
      <c r="E311">
        <f>_xlfn.PERCENTRANK.INC($D$2:$D$500,D311,6)*100</f>
        <v>62.048099999999998</v>
      </c>
      <c r="F311">
        <f>1/(1+EXP((-1)*($K$2/1000)*(E311-$K$3)))</f>
        <v>0.72389237166041154</v>
      </c>
      <c r="G311" s="1">
        <f t="shared" si="4"/>
        <v>2.9013722346188241E-3</v>
      </c>
      <c r="H311" s="3">
        <f>SUM($G$2:G311)</f>
        <v>0.31805629605554459</v>
      </c>
    </row>
    <row r="312" spans="1:8" x14ac:dyDescent="0.2">
      <c r="A312" t="s">
        <v>55</v>
      </c>
      <c r="B312">
        <v>2.2631083242360948</v>
      </c>
      <c r="C312">
        <v>19</v>
      </c>
      <c r="D312">
        <f>B312*C312</f>
        <v>42.999058160485802</v>
      </c>
      <c r="E312">
        <f>_xlfn.PERCENTRANK.INC($D$2:$D$500,D312,6)*100</f>
        <v>62.248899999999999</v>
      </c>
      <c r="F312">
        <f>1/(1+EXP((-1)*($K$2/1000)*(E312-$K$3)))</f>
        <v>0.72709154381523933</v>
      </c>
      <c r="G312" s="1">
        <f t="shared" si="4"/>
        <v>2.9141945679202409E-3</v>
      </c>
      <c r="H312" s="3">
        <f>SUM($G$2:G312)</f>
        <v>0.32097049062346483</v>
      </c>
    </row>
    <row r="313" spans="1:8" x14ac:dyDescent="0.2">
      <c r="A313" t="s">
        <v>181</v>
      </c>
      <c r="B313">
        <v>1.2767285569895006</v>
      </c>
      <c r="C313">
        <v>34</v>
      </c>
      <c r="D313">
        <f>B313*C313</f>
        <v>43.40877093764302</v>
      </c>
      <c r="E313">
        <f>_xlfn.PERCENTRANK.INC($D$2:$D$500,D313,6)*100</f>
        <v>62.4497</v>
      </c>
      <c r="F313">
        <f>1/(1+EXP((-1)*($K$2/1000)*(E313-$K$3)))</f>
        <v>0.73026746015651312</v>
      </c>
      <c r="G313" s="1">
        <f t="shared" si="4"/>
        <v>2.9269236915479822E-3</v>
      </c>
      <c r="H313" s="3">
        <f>SUM($G$2:G313)</f>
        <v>0.32389741431501279</v>
      </c>
    </row>
    <row r="314" spans="1:8" x14ac:dyDescent="0.2">
      <c r="A314" t="s">
        <v>251</v>
      </c>
      <c r="B314">
        <v>2.9318019359555816</v>
      </c>
      <c r="C314">
        <v>15</v>
      </c>
      <c r="D314">
        <f>B314*C314</f>
        <v>43.977029039333722</v>
      </c>
      <c r="E314">
        <f>_xlfn.PERCENTRANK.INC($D$2:$D$500,D314,6)*100</f>
        <v>62.650599999999997</v>
      </c>
      <c r="F314">
        <f>1/(1+EXP((-1)*($K$2/1000)*(E314-$K$3)))</f>
        <v>0.73342153217363792</v>
      </c>
      <c r="G314" s="1">
        <f t="shared" si="4"/>
        <v>2.9395652627742181E-3</v>
      </c>
      <c r="H314" s="3">
        <f>SUM($G$2:G314)</f>
        <v>0.32683697957778701</v>
      </c>
    </row>
    <row r="315" spans="1:8" x14ac:dyDescent="0.2">
      <c r="A315" t="s">
        <v>22</v>
      </c>
      <c r="B315">
        <v>0.8148641713431688</v>
      </c>
      <c r="C315">
        <v>54</v>
      </c>
      <c r="D315">
        <f>B315*C315</f>
        <v>44.002665252531116</v>
      </c>
      <c r="E315">
        <f>_xlfn.PERCENTRANK.INC($D$2:$D$500,D315,6)*100</f>
        <v>62.851399999999998</v>
      </c>
      <c r="F315">
        <f>1/(1+EXP((-1)*($K$2/1000)*(E315-$K$3)))</f>
        <v>0.73655047547495134</v>
      </c>
      <c r="G315" s="1">
        <f t="shared" si="4"/>
        <v>2.9521061177044949E-3</v>
      </c>
      <c r="H315" s="3">
        <f>SUM($G$2:G315)</f>
        <v>0.32978908569549148</v>
      </c>
    </row>
    <row r="316" spans="1:8" x14ac:dyDescent="0.2">
      <c r="A316" t="s">
        <v>403</v>
      </c>
      <c r="B316">
        <v>1.0512758490427208</v>
      </c>
      <c r="C316">
        <v>42</v>
      </c>
      <c r="D316">
        <f>B316*C316</f>
        <v>44.153585659794274</v>
      </c>
      <c r="E316">
        <f>_xlfn.PERCENTRANK.INC($D$2:$D$500,D316,6)*100</f>
        <v>63.052199999999999</v>
      </c>
      <c r="F316">
        <f>1/(1+EXP((-1)*($K$2/1000)*(E316-$K$3)))</f>
        <v>0.73965572966662996</v>
      </c>
      <c r="G316" s="1">
        <f t="shared" si="4"/>
        <v>2.9645520263034551E-3</v>
      </c>
      <c r="H316" s="3">
        <f>SUM($G$2:G316)</f>
        <v>0.33275363772179495</v>
      </c>
    </row>
    <row r="317" spans="1:8" x14ac:dyDescent="0.2">
      <c r="A317" t="s">
        <v>381</v>
      </c>
      <c r="B317">
        <v>1.1426515268622435</v>
      </c>
      <c r="C317">
        <v>39</v>
      </c>
      <c r="D317">
        <f>B317*C317</f>
        <v>44.563409547627494</v>
      </c>
      <c r="E317">
        <f>_xlfn.PERCENTRANK.INC($D$2:$D$500,D317,6)*100</f>
        <v>63.253</v>
      </c>
      <c r="F317">
        <f>1/(1+EXP((-1)*($K$2/1000)*(E317-$K$3)))</f>
        <v>0.74273716666336054</v>
      </c>
      <c r="G317" s="1">
        <f t="shared" si="4"/>
        <v>2.9769024752031095E-3</v>
      </c>
      <c r="H317" s="3">
        <f>SUM($G$2:G317)</f>
        <v>0.33573054019699805</v>
      </c>
    </row>
    <row r="318" spans="1:8" x14ac:dyDescent="0.2">
      <c r="A318" t="s">
        <v>336</v>
      </c>
      <c r="B318">
        <v>2.1265043473771774</v>
      </c>
      <c r="C318">
        <v>21</v>
      </c>
      <c r="D318">
        <f>B318*C318</f>
        <v>44.656591294920723</v>
      </c>
      <c r="E318">
        <f>_xlfn.PERCENTRANK.INC($D$2:$D$500,D318,6)*100</f>
        <v>63.453800000000001</v>
      </c>
      <c r="F318">
        <f>1/(1+EXP((-1)*($K$2/1000)*(E318-$K$3)))</f>
        <v>0.74579466643548209</v>
      </c>
      <c r="G318" s="1">
        <f t="shared" si="4"/>
        <v>2.9891569833226514E-3</v>
      </c>
      <c r="H318" s="3">
        <f>SUM($G$2:G318)</f>
        <v>0.33871969718032069</v>
      </c>
    </row>
    <row r="319" spans="1:8" x14ac:dyDescent="0.2">
      <c r="A319" t="s">
        <v>233</v>
      </c>
      <c r="B319">
        <v>1.5463719556263955</v>
      </c>
      <c r="C319">
        <v>29</v>
      </c>
      <c r="D319">
        <f>B319*C319</f>
        <v>44.844786713165469</v>
      </c>
      <c r="E319">
        <f>_xlfn.PERCENTRANK.INC($D$2:$D$500,D319,6)*100</f>
        <v>63.654599999999995</v>
      </c>
      <c r="F319">
        <f>1/(1+EXP((-1)*($K$2/1000)*(E319-$K$3)))</f>
        <v>0.74882811693942497</v>
      </c>
      <c r="G319" s="1">
        <f t="shared" si="4"/>
        <v>3.0013151015896565E-3</v>
      </c>
      <c r="H319" s="3">
        <f>SUM($G$2:G319)</f>
        <v>0.34172101228191032</v>
      </c>
    </row>
    <row r="320" spans="1:8" x14ac:dyDescent="0.2">
      <c r="A320" t="s">
        <v>360</v>
      </c>
      <c r="B320">
        <v>1.2815046823920928</v>
      </c>
      <c r="C320">
        <v>35</v>
      </c>
      <c r="D320">
        <f>B320*C320</f>
        <v>44.852663883723245</v>
      </c>
      <c r="E320">
        <f>_xlfn.PERCENTRANK.INC($D$2:$D$500,D320,6)*100</f>
        <v>63.855399999999996</v>
      </c>
      <c r="F320">
        <f>1/(1+EXP((-1)*($K$2/1000)*(E320-$K$3)))</f>
        <v>0.75183741404387949</v>
      </c>
      <c r="G320" s="1">
        <f t="shared" si="4"/>
        <v>3.0133764126441666E-3</v>
      </c>
      <c r="H320" s="3">
        <f>SUM($G$2:G320)</f>
        <v>0.34473438869455447</v>
      </c>
    </row>
    <row r="321" spans="1:8" x14ac:dyDescent="0.2">
      <c r="A321" t="s">
        <v>148</v>
      </c>
      <c r="B321">
        <v>2.247320368790533</v>
      </c>
      <c r="C321">
        <v>20</v>
      </c>
      <c r="D321">
        <f>B321*C321</f>
        <v>44.946407375810658</v>
      </c>
      <c r="E321">
        <f>_xlfn.PERCENTRANK.INC($D$2:$D$500,D321,6)*100</f>
        <v>64.05619999999999</v>
      </c>
      <c r="F321">
        <f>1/(1+EXP((-1)*($K$2/1000)*(E321-$K$3)))</f>
        <v>0.75482246145185705</v>
      </c>
      <c r="G321" s="1">
        <f t="shared" si="4"/>
        <v>3.0253405305263065E-3</v>
      </c>
      <c r="H321" s="3">
        <f>SUM($G$2:G321)</f>
        <v>0.3477597292250808</v>
      </c>
    </row>
    <row r="322" spans="1:8" x14ac:dyDescent="0.2">
      <c r="A322" t="s">
        <v>112</v>
      </c>
      <c r="B322">
        <v>1.6152091941087399</v>
      </c>
      <c r="C322">
        <v>28</v>
      </c>
      <c r="D322">
        <f>B322*C322</f>
        <v>45.225857435044716</v>
      </c>
      <c r="E322">
        <f>_xlfn.PERCENTRANK.INC($D$2:$D$500,D322,6)*100</f>
        <v>64.256999999999991</v>
      </c>
      <c r="F322">
        <f>1/(1+EXP((-1)*($K$2/1000)*(E322-$K$3)))</f>
        <v>0.75778317061881151</v>
      </c>
      <c r="G322" s="1">
        <f t="shared" si="4"/>
        <v>3.0372071003481153E-3</v>
      </c>
      <c r="H322" s="3">
        <f>SUM($G$2:G322)</f>
        <v>0.35079693632542891</v>
      </c>
    </row>
    <row r="323" spans="1:8" x14ac:dyDescent="0.2">
      <c r="A323" t="s">
        <v>493</v>
      </c>
      <c r="B323">
        <v>1.9186494708642954</v>
      </c>
      <c r="C323">
        <v>24</v>
      </c>
      <c r="D323">
        <f>B323*C323</f>
        <v>46.047587300743089</v>
      </c>
      <c r="E323">
        <f>_xlfn.PERCENTRANK.INC($D$2:$D$500,D323,6)*100</f>
        <v>64.457799999999992</v>
      </c>
      <c r="F323">
        <f>1/(1+EXP((-1)*($K$2/1000)*(E323-$K$3)))</f>
        <v>0.76071946066698581</v>
      </c>
      <c r="G323" s="1">
        <f t="shared" ref="G323:G386" si="5">F323/SUM($F$2:$F$500)</f>
        <v>3.048975797950246E-3</v>
      </c>
      <c r="H323" s="3">
        <f>SUM($G$2:G323)</f>
        <v>0.35384591212337918</v>
      </c>
    </row>
    <row r="324" spans="1:8" x14ac:dyDescent="0.2">
      <c r="A324" t="s">
        <v>490</v>
      </c>
      <c r="B324">
        <v>1.7719415687876416</v>
      </c>
      <c r="C324">
        <v>26</v>
      </c>
      <c r="D324">
        <f>B324*C324</f>
        <v>46.070480788478683</v>
      </c>
      <c r="E324">
        <f>_xlfn.PERCENTRANK.INC($D$2:$D$500,D324,6)*100</f>
        <v>64.658599999999993</v>
      </c>
      <c r="F324">
        <f>1/(1+EXP((-1)*($K$2/1000)*(E324-$K$3)))</f>
        <v>0.76363125829615142</v>
      </c>
      <c r="G324" s="1">
        <f t="shared" si="5"/>
        <v>3.0606463295442068E-3</v>
      </c>
      <c r="H324" s="3">
        <f>SUM($G$2:G324)</f>
        <v>0.35690655845292341</v>
      </c>
    </row>
    <row r="325" spans="1:8" x14ac:dyDescent="0.2">
      <c r="A325" t="s">
        <v>452</v>
      </c>
      <c r="B325">
        <v>3.3082382391692686</v>
      </c>
      <c r="C325">
        <v>14</v>
      </c>
      <c r="D325">
        <f>B325*C325</f>
        <v>46.315335348369757</v>
      </c>
      <c r="E325">
        <f>_xlfn.PERCENTRANK.INC($D$2:$D$500,D325,6)*100</f>
        <v>64.859399999999994</v>
      </c>
      <c r="F325">
        <f>1/(1+EXP((-1)*($K$2/1000)*(E325-$K$3)))</f>
        <v>0.76651849769090785</v>
      </c>
      <c r="G325" s="1">
        <f t="shared" si="5"/>
        <v>3.0722184313408171E-3</v>
      </c>
      <c r="H325" s="3">
        <f>SUM($G$2:G325)</f>
        <v>0.35997877688426422</v>
      </c>
    </row>
    <row r="326" spans="1:8" x14ac:dyDescent="0.2">
      <c r="A326" t="s">
        <v>128</v>
      </c>
      <c r="B326">
        <v>1.4604813978182885</v>
      </c>
      <c r="C326">
        <v>32</v>
      </c>
      <c r="D326">
        <f>B326*C326</f>
        <v>46.73540473018523</v>
      </c>
      <c r="E326">
        <f>_xlfn.PERCENTRANK.INC($D$2:$D$500,D326,6)*100</f>
        <v>65.060199999999995</v>
      </c>
      <c r="F326">
        <f>1/(1+EXP((-1)*($K$2/1000)*(E326-$K$3)))</f>
        <v>0.76938112042470852</v>
      </c>
      <c r="G326" s="1">
        <f t="shared" si="5"/>
        <v>3.0836918691655411E-3</v>
      </c>
      <c r="H326" s="3">
        <f>SUM($G$2:G326)</f>
        <v>0.36306246875342973</v>
      </c>
    </row>
    <row r="327" spans="1:8" x14ac:dyDescent="0.2">
      <c r="A327" t="s">
        <v>343</v>
      </c>
      <c r="B327">
        <v>2.2259070690486613</v>
      </c>
      <c r="C327">
        <v>21</v>
      </c>
      <c r="D327">
        <f>B327*C327</f>
        <v>46.744048450021886</v>
      </c>
      <c r="E327">
        <f>_xlfn.PERCENTRANK.INC($D$2:$D$500,D327,6)*100</f>
        <v>65.260999999999996</v>
      </c>
      <c r="F327">
        <f>1/(1+EXP((-1)*($K$2/1000)*(E327-$K$3)))</f>
        <v>0.77221907536078349</v>
      </c>
      <c r="G327" s="1">
        <f t="shared" si="5"/>
        <v>3.0950664380613854E-3</v>
      </c>
      <c r="H327" s="3">
        <f>SUM($G$2:G327)</f>
        <v>0.36615753519149113</v>
      </c>
    </row>
    <row r="328" spans="1:8" x14ac:dyDescent="0.2">
      <c r="A328" t="s">
        <v>320</v>
      </c>
      <c r="B328">
        <v>0.91066226943358208</v>
      </c>
      <c r="C328">
        <v>52</v>
      </c>
      <c r="D328">
        <f>B328*C328</f>
        <v>47.354438010546268</v>
      </c>
      <c r="E328">
        <f>_xlfn.PERCENTRANK.INC($D$2:$D$500,D328,6)*100</f>
        <v>65.461799999999997</v>
      </c>
      <c r="F328">
        <f>1/(1+EXP((-1)*($K$2/1000)*(E328-$K$3)))</f>
        <v>0.77503231855012034</v>
      </c>
      <c r="G328" s="1">
        <f t="shared" si="5"/>
        <v>3.106341961880003E-3</v>
      </c>
      <c r="H328" s="3">
        <f>SUM($G$2:G328)</f>
        <v>0.36926387715337111</v>
      </c>
    </row>
    <row r="329" spans="1:8" x14ac:dyDescent="0.2">
      <c r="A329" t="s">
        <v>205</v>
      </c>
      <c r="B329">
        <v>1.5276831802098767</v>
      </c>
      <c r="C329">
        <v>31</v>
      </c>
      <c r="D329">
        <f>B329*C329</f>
        <v>47.358178586506178</v>
      </c>
      <c r="E329">
        <f>_xlfn.PERCENTRANK.INC($D$2:$D$500,D329,6)*100</f>
        <v>65.662599999999998</v>
      </c>
      <c r="F329">
        <f>1/(1+EXP((-1)*($K$2/1000)*(E329-$K$3)))</f>
        <v>0.77782081312667573</v>
      </c>
      <c r="G329" s="1">
        <f t="shared" si="5"/>
        <v>3.1175182928617007E-3</v>
      </c>
      <c r="H329" s="3">
        <f>SUM($G$2:G329)</f>
        <v>0.37238139544623283</v>
      </c>
    </row>
    <row r="330" spans="1:8" x14ac:dyDescent="0.2">
      <c r="A330" t="s">
        <v>330</v>
      </c>
      <c r="B330">
        <v>2.6517871631747179</v>
      </c>
      <c r="C330">
        <v>18</v>
      </c>
      <c r="D330">
        <f>B330*C330</f>
        <v>47.73216893714492</v>
      </c>
      <c r="E330">
        <f>_xlfn.PERCENTRANK.INC($D$2:$D$500,D330,6)*100</f>
        <v>65.863399999999999</v>
      </c>
      <c r="F330">
        <f>1/(1+EXP((-1)*($K$2/1000)*(E330-$K$3)))</f>
        <v>0.78058452919997645</v>
      </c>
      <c r="G330" s="1">
        <f t="shared" si="5"/>
        <v>3.1285953112049829E-3</v>
      </c>
      <c r="H330" s="3">
        <f>SUM($G$2:G330)</f>
        <v>0.37550999075743779</v>
      </c>
    </row>
    <row r="331" spans="1:8" x14ac:dyDescent="0.2">
      <c r="A331" t="s">
        <v>273</v>
      </c>
      <c r="B331">
        <v>3.2012110732995422</v>
      </c>
      <c r="C331">
        <v>15</v>
      </c>
      <c r="D331">
        <f>B331*C331</f>
        <v>48.018166099493136</v>
      </c>
      <c r="E331">
        <f>_xlfn.PERCENTRANK.INC($D$2:$D$500,D331,6)*100</f>
        <v>66.0642</v>
      </c>
      <c r="F331">
        <f>1/(1+EXP((-1)*($K$2/1000)*(E331-$K$3)))</f>
        <v>0.7833234437452784</v>
      </c>
      <c r="G331" s="1">
        <f t="shared" si="5"/>
        <v>3.1395729246263058E-3</v>
      </c>
      <c r="H331" s="3">
        <f>SUM($G$2:G331)</f>
        <v>0.37864956368206409</v>
      </c>
    </row>
    <row r="332" spans="1:8" x14ac:dyDescent="0.2">
      <c r="A332" t="s">
        <v>419</v>
      </c>
      <c r="B332">
        <v>1.4400938090966164</v>
      </c>
      <c r="C332">
        <v>34</v>
      </c>
      <c r="D332">
        <f>B332*C332</f>
        <v>48.963189509284959</v>
      </c>
      <c r="E332">
        <f>_xlfn.PERCENTRANK.INC($D$2:$D$500,D332,6)*100</f>
        <v>66.265000000000001</v>
      </c>
      <c r="F332">
        <f>1/(1+EXP((-1)*($K$2/1000)*(E332-$K$3)))</f>
        <v>0.78603754049144237</v>
      </c>
      <c r="G332" s="1">
        <f t="shared" si="5"/>
        <v>3.150451067910683E-3</v>
      </c>
      <c r="H332" s="3">
        <f>SUM($G$2:G332)</f>
        <v>0.38180001474997477</v>
      </c>
    </row>
    <row r="333" spans="1:8" x14ac:dyDescent="0.2">
      <c r="A333" t="s">
        <v>48</v>
      </c>
      <c r="B333">
        <v>2.734402156070411</v>
      </c>
      <c r="C333">
        <v>18</v>
      </c>
      <c r="D333">
        <f>B333*C333</f>
        <v>49.219238809267395</v>
      </c>
      <c r="E333">
        <f>_xlfn.PERCENTRANK.INC($D$2:$D$500,D333,6)*100</f>
        <v>66.465800000000002</v>
      </c>
      <c r="F333">
        <f>1/(1+EXP((-1)*($K$2/1000)*(E333-$K$3)))</f>
        <v>0.78872680980668974</v>
      </c>
      <c r="G333" s="1">
        <f t="shared" si="5"/>
        <v>3.1612297024537907E-3</v>
      </c>
      <c r="H333" s="3">
        <f>SUM($G$2:G333)</f>
        <v>0.38496124445242857</v>
      </c>
    </row>
    <row r="334" spans="1:8" x14ac:dyDescent="0.2">
      <c r="A334" t="s">
        <v>387</v>
      </c>
      <c r="B334">
        <v>3.0772191923407775</v>
      </c>
      <c r="C334">
        <v>16</v>
      </c>
      <c r="D334">
        <f>B334*C334</f>
        <v>49.235507077452439</v>
      </c>
      <c r="E334">
        <f>_xlfn.PERCENTRANK.INC($D$2:$D$500,D334,6)*100</f>
        <v>66.666600000000003</v>
      </c>
      <c r="F334">
        <f>1/(1+EXP((-1)*($K$2/1000)*(E334-$K$3)))</f>
        <v>0.79139124858239573</v>
      </c>
      <c r="G334" s="1">
        <f t="shared" si="5"/>
        <v>3.1719088157962112E-3</v>
      </c>
      <c r="H334" s="3">
        <f>SUM($G$2:G334)</f>
        <v>0.38813315326822478</v>
      </c>
    </row>
    <row r="335" spans="1:8" x14ac:dyDescent="0.2">
      <c r="A335" t="s">
        <v>348</v>
      </c>
      <c r="B335">
        <v>3.0935064886376686</v>
      </c>
      <c r="C335">
        <v>16</v>
      </c>
      <c r="D335">
        <f>B335*C335</f>
        <v>49.496103818202698</v>
      </c>
      <c r="E335">
        <f>_xlfn.PERCENTRANK.INC($D$2:$D$500,D335,6)*100</f>
        <v>66.867400000000004</v>
      </c>
      <c r="F335">
        <f>1/(1+EXP((-1)*($K$2/1000)*(E335-$K$3)))</f>
        <v>0.79403086011507673</v>
      </c>
      <c r="G335" s="1">
        <f t="shared" si="5"/>
        <v>3.1824884211504351E-3</v>
      </c>
      <c r="H335" s="3">
        <f>SUM($G$2:G335)</f>
        <v>0.39131564168937522</v>
      </c>
    </row>
    <row r="336" spans="1:8" x14ac:dyDescent="0.2">
      <c r="A336" t="s">
        <v>119</v>
      </c>
      <c r="B336">
        <v>1.4894257391754995</v>
      </c>
      <c r="C336">
        <v>34</v>
      </c>
      <c r="D336">
        <f>B336*C336</f>
        <v>50.64047513196698</v>
      </c>
      <c r="E336">
        <f>_xlfn.PERCENTRANK.INC($D$2:$D$500,D336,6)*100</f>
        <v>67.068200000000004</v>
      </c>
      <c r="F336">
        <f>1/(1+EXP((-1)*($K$2/1000)*(E336-$K$3)))</f>
        <v>0.79664565398672604</v>
      </c>
      <c r="G336" s="1">
        <f t="shared" si="5"/>
        <v>3.1929685569212453E-3</v>
      </c>
      <c r="H336" s="3">
        <f>SUM($G$2:G336)</f>
        <v>0.39450861024629647</v>
      </c>
    </row>
    <row r="337" spans="1:8" x14ac:dyDescent="0.2">
      <c r="A337" t="s">
        <v>436</v>
      </c>
      <c r="B337">
        <v>3.0034510544052448</v>
      </c>
      <c r="C337">
        <v>17</v>
      </c>
      <c r="D337">
        <f>B337*C337</f>
        <v>51.058667924889164</v>
      </c>
      <c r="E337">
        <f>_xlfn.PERCENTRANK.INC($D$2:$D$500,D337,6)*100</f>
        <v>67.269000000000005</v>
      </c>
      <c r="F337">
        <f>1/(1+EXP((-1)*($K$2/1000)*(E337-$K$3)))</f>
        <v>0.79923564594365226</v>
      </c>
      <c r="G337" s="1">
        <f t="shared" si="5"/>
        <v>3.2033492862200987E-3</v>
      </c>
      <c r="H337" s="3">
        <f>SUM($G$2:G337)</f>
        <v>0.39771195953251659</v>
      </c>
    </row>
    <row r="338" spans="1:8" x14ac:dyDescent="0.2">
      <c r="A338" t="s">
        <v>447</v>
      </c>
      <c r="B338">
        <v>3.4070286111762127</v>
      </c>
      <c r="C338">
        <v>15</v>
      </c>
      <c r="D338">
        <f>B338*C338</f>
        <v>51.105429167643187</v>
      </c>
      <c r="E338">
        <f>_xlfn.PERCENTRANK.INC($D$2:$D$500,D338,6)*100</f>
        <v>67.469800000000006</v>
      </c>
      <c r="F338">
        <f>1/(1+EXP((-1)*($K$2/1000)*(E338-$K$3)))</f>
        <v>0.80180085777396548</v>
      </c>
      <c r="G338" s="1">
        <f t="shared" si="5"/>
        <v>3.2136306963740902E-3</v>
      </c>
      <c r="H338" s="3">
        <f>SUM($G$2:G338)</f>
        <v>0.40092559022889068</v>
      </c>
    </row>
    <row r="339" spans="1:8" x14ac:dyDescent="0.2">
      <c r="A339" t="s">
        <v>416</v>
      </c>
      <c r="B339">
        <v>1.8286593117724681</v>
      </c>
      <c r="C339">
        <v>28</v>
      </c>
      <c r="D339">
        <f>B339*C339</f>
        <v>51.202460729629109</v>
      </c>
      <c r="E339">
        <f>_xlfn.PERCENTRANK.INC($D$2:$D$500,D339,6)*100</f>
        <v>67.670600000000007</v>
      </c>
      <c r="F339">
        <f>1/(1+EXP((-1)*($K$2/1000)*(E339-$K$3)))</f>
        <v>0.80434131718386259</v>
      </c>
      <c r="G339" s="1">
        <f t="shared" si="5"/>
        <v>3.223812898430102E-3</v>
      </c>
      <c r="H339" s="3">
        <f>SUM($G$2:G339)</f>
        <v>0.40414940312732078</v>
      </c>
    </row>
    <row r="340" spans="1:8" x14ac:dyDescent="0.2">
      <c r="A340" t="s">
        <v>418</v>
      </c>
      <c r="B340">
        <v>2.3303162565787474</v>
      </c>
      <c r="C340">
        <v>22</v>
      </c>
      <c r="D340">
        <f>B340*C340</f>
        <v>51.266957644732443</v>
      </c>
      <c r="E340">
        <f>_xlfn.PERCENTRANK.INC($D$2:$D$500,D340,6)*100</f>
        <v>67.871400000000008</v>
      </c>
      <c r="F340">
        <f>1/(1+EXP((-1)*($K$2/1000)*(E340-$K$3)))</f>
        <v>0.80685705767285232</v>
      </c>
      <c r="G340" s="1">
        <f t="shared" si="5"/>
        <v>3.233896026654701E-3</v>
      </c>
      <c r="H340" s="3">
        <f>SUM($G$2:G340)</f>
        <v>0.40738329915397548</v>
      </c>
    </row>
    <row r="341" spans="1:8" x14ac:dyDescent="0.2">
      <c r="A341" t="s">
        <v>222</v>
      </c>
      <c r="B341">
        <v>1.2838834891336588</v>
      </c>
      <c r="C341">
        <v>40</v>
      </c>
      <c r="D341">
        <f>B341*C341</f>
        <v>51.355339565346355</v>
      </c>
      <c r="E341">
        <f>_xlfn.PERCENTRANK.INC($D$2:$D$500,D341,6)*100</f>
        <v>68.072200000000009</v>
      </c>
      <c r="F341">
        <f>1/(1+EXP((-1)*($K$2/1000)*(E341-$K$3)))</f>
        <v>0.80934811840806264</v>
      </c>
      <c r="G341" s="1">
        <f t="shared" si="5"/>
        <v>3.2438802380303652E-3</v>
      </c>
      <c r="H341" s="3">
        <f>SUM($G$2:G341)</f>
        <v>0.41062717939200583</v>
      </c>
    </row>
    <row r="342" spans="1:8" x14ac:dyDescent="0.2">
      <c r="A342" t="s">
        <v>501</v>
      </c>
      <c r="B342">
        <v>5.7187507209875088</v>
      </c>
      <c r="C342">
        <v>9</v>
      </c>
      <c r="D342">
        <f>B342*C342</f>
        <v>51.468756488887578</v>
      </c>
      <c r="E342">
        <f>_xlfn.PERCENTRANK.INC($D$2:$D$500,D342,6)*100</f>
        <v>68.272999999999996</v>
      </c>
      <c r="F342">
        <f>1/(1+EXP((-1)*($K$2/1000)*(E342-$K$3)))</f>
        <v>0.81181454409776765</v>
      </c>
      <c r="G342" s="1">
        <f t="shared" si="5"/>
        <v>3.2537657117485737E-3</v>
      </c>
      <c r="H342" s="3">
        <f>SUM($G$2:G342)</f>
        <v>0.41388094510375439</v>
      </c>
    </row>
    <row r="343" spans="1:8" x14ac:dyDescent="0.2">
      <c r="A343" t="s">
        <v>423</v>
      </c>
      <c r="B343">
        <v>1.2972498049688386</v>
      </c>
      <c r="C343">
        <v>40</v>
      </c>
      <c r="D343">
        <f>B343*C343</f>
        <v>51.889992198753546</v>
      </c>
      <c r="E343">
        <f>_xlfn.PERCENTRANK.INC($D$2:$D$500,D343,6)*100</f>
        <v>68.473799999999997</v>
      </c>
      <c r="F343">
        <f>1/(1+EXP((-1)*($K$2/1000)*(E343-$K$3)))</f>
        <v>0.81425638486426777</v>
      </c>
      <c r="G343" s="1">
        <f t="shared" si="5"/>
        <v>3.2635526487003108E-3</v>
      </c>
      <c r="H343" s="3">
        <f>SUM($G$2:G343)</f>
        <v>0.41714449775245471</v>
      </c>
    </row>
    <row r="344" spans="1:8" x14ac:dyDescent="0.2">
      <c r="A344" t="s">
        <v>155</v>
      </c>
      <c r="B344">
        <v>1.1288658298684326</v>
      </c>
      <c r="C344">
        <v>46</v>
      </c>
      <c r="D344">
        <f>B344*C344</f>
        <v>51.927828173947901</v>
      </c>
      <c r="E344">
        <f>_xlfn.PERCENTRANK.INC($D$2:$D$500,D344,6)*100</f>
        <v>68.674599999999998</v>
      </c>
      <c r="F344">
        <f>1/(1+EXP((-1)*($K$2/1000)*(E344-$K$3)))</f>
        <v>0.8166736961162564</v>
      </c>
      <c r="G344" s="1">
        <f t="shared" si="5"/>
        <v>3.2732412709645079E-3</v>
      </c>
      <c r="H344" s="3">
        <f>SUM($G$2:G344)</f>
        <v>0.42041773902341922</v>
      </c>
    </row>
    <row r="345" spans="1:8" x14ac:dyDescent="0.2">
      <c r="A345" t="s">
        <v>52</v>
      </c>
      <c r="B345">
        <v>1.687002200887181</v>
      </c>
      <c r="C345">
        <v>31</v>
      </c>
      <c r="D345">
        <f>B345*C345</f>
        <v>52.297068227502614</v>
      </c>
      <c r="E345">
        <f>_xlfn.PERCENTRANK.INC($D$2:$D$500,D345,6)*100</f>
        <v>68.875500000000002</v>
      </c>
      <c r="F345">
        <f>1/(1+EXP((-1)*($K$2/1000)*(E345-$K$3)))</f>
        <v>0.81906772399012484</v>
      </c>
      <c r="G345" s="1">
        <f t="shared" si="5"/>
        <v>3.2828365730758055E-3</v>
      </c>
      <c r="H345" s="3">
        <f>SUM($G$2:G345)</f>
        <v>0.42370057559649504</v>
      </c>
    </row>
    <row r="346" spans="1:8" x14ac:dyDescent="0.2">
      <c r="A346" t="s">
        <v>282</v>
      </c>
      <c r="B346">
        <v>0.92403855950006863</v>
      </c>
      <c r="C346">
        <v>57</v>
      </c>
      <c r="D346">
        <f>B346*C346</f>
        <v>52.670197891503911</v>
      </c>
      <c r="E346">
        <f>_xlfn.PERCENTRANK.INC($D$2:$D$500,D346,6)*100</f>
        <v>69.076300000000003</v>
      </c>
      <c r="F346">
        <f>1/(1+EXP((-1)*($K$2/1000)*(E346-$K$3)))</f>
        <v>0.82143615080847254</v>
      </c>
      <c r="G346" s="1">
        <f t="shared" si="5"/>
        <v>3.2923292657460138E-3</v>
      </c>
      <c r="H346" s="3">
        <f>SUM($G$2:G346)</f>
        <v>0.42699290486224106</v>
      </c>
    </row>
    <row r="347" spans="1:8" x14ac:dyDescent="0.2">
      <c r="A347" t="s">
        <v>122</v>
      </c>
      <c r="B347">
        <v>2.0272871751896071</v>
      </c>
      <c r="C347">
        <v>26</v>
      </c>
      <c r="D347">
        <f>B347*C347</f>
        <v>52.709466554929783</v>
      </c>
      <c r="E347">
        <f>_xlfn.PERCENTRANK.INC($D$2:$D$500,D347,6)*100</f>
        <v>69.277100000000004</v>
      </c>
      <c r="F347">
        <f>1/(1+EXP((-1)*($K$2/1000)*(E347-$K$3)))</f>
        <v>0.82378024481165202</v>
      </c>
      <c r="G347" s="1">
        <f t="shared" si="5"/>
        <v>3.3017244321028047E-3</v>
      </c>
      <c r="H347" s="3">
        <f>SUM($G$2:G347)</f>
        <v>0.43029462929434387</v>
      </c>
    </row>
    <row r="348" spans="1:8" x14ac:dyDescent="0.2">
      <c r="A348" t="s">
        <v>391</v>
      </c>
      <c r="B348">
        <v>1.4413826762098281</v>
      </c>
      <c r="C348">
        <v>37</v>
      </c>
      <c r="D348">
        <f>B348*C348</f>
        <v>53.331159019763639</v>
      </c>
      <c r="E348">
        <f>_xlfn.PERCENTRANK.INC($D$2:$D$500,D348,6)*100</f>
        <v>69.477900000000005</v>
      </c>
      <c r="F348">
        <f>1/(1+EXP((-1)*($K$2/1000)*(E348-$K$3)))</f>
        <v>0.82610008127403778</v>
      </c>
      <c r="G348" s="1">
        <f t="shared" si="5"/>
        <v>3.3110223738470781E-3</v>
      </c>
      <c r="H348" s="3">
        <f>SUM($G$2:G348)</f>
        <v>0.43360565166819093</v>
      </c>
    </row>
    <row r="349" spans="1:8" x14ac:dyDescent="0.2">
      <c r="A349" t="s">
        <v>183</v>
      </c>
      <c r="B349">
        <v>5.9724150729999437</v>
      </c>
      <c r="C349">
        <v>9</v>
      </c>
      <c r="D349">
        <f>B349*C349</f>
        <v>53.751735656999493</v>
      </c>
      <c r="E349">
        <f>_xlfn.PERCENTRANK.INC($D$2:$D$500,D349,6)*100</f>
        <v>69.678700000000006</v>
      </c>
      <c r="F349">
        <f>1/(1+EXP((-1)*($K$2/1000)*(E349-$K$3)))</f>
        <v>0.82839574011479256</v>
      </c>
      <c r="G349" s="1">
        <f t="shared" si="5"/>
        <v>3.3202234112961202E-3</v>
      </c>
      <c r="H349" s="3">
        <f>SUM($G$2:G349)</f>
        <v>0.43692587507948705</v>
      </c>
    </row>
    <row r="350" spans="1:8" x14ac:dyDescent="0.2">
      <c r="A350" t="s">
        <v>333</v>
      </c>
      <c r="B350">
        <v>1.6346830934458001</v>
      </c>
      <c r="C350">
        <v>33</v>
      </c>
      <c r="D350">
        <f>B350*C350</f>
        <v>53.944542083711404</v>
      </c>
      <c r="E350">
        <f>_xlfn.PERCENTRANK.INC($D$2:$D$500,D350,6)*100</f>
        <v>69.879500000000007</v>
      </c>
      <c r="F350">
        <f>1/(1+EXP((-1)*($K$2/1000)*(E350-$K$3)))</f>
        <v>0.83066730576970427</v>
      </c>
      <c r="G350" s="1">
        <f t="shared" si="5"/>
        <v>3.3293278828699221E-3</v>
      </c>
      <c r="H350" s="3">
        <f>SUM($G$2:G350)</f>
        <v>0.44025520296235698</v>
      </c>
    </row>
    <row r="351" spans="1:8" x14ac:dyDescent="0.2">
      <c r="A351" t="s">
        <v>249</v>
      </c>
      <c r="B351">
        <v>1.3179871299410477</v>
      </c>
      <c r="C351">
        <v>41</v>
      </c>
      <c r="D351">
        <f>B351*C351</f>
        <v>54.037472327582954</v>
      </c>
      <c r="E351">
        <f>_xlfn.PERCENTRANK.INC($D$2:$D$500,D351,6)*100</f>
        <v>70.080299999999994</v>
      </c>
      <c r="F351">
        <f>1/(1+EXP((-1)*($K$2/1000)*(E351-$K$3)))</f>
        <v>0.83291486706332951</v>
      </c>
      <c r="G351" s="1">
        <f t="shared" si="5"/>
        <v>3.3383361445787326E-3</v>
      </c>
      <c r="H351" s="3">
        <f>SUM($G$2:G351)</f>
        <v>0.44359353910693572</v>
      </c>
    </row>
    <row r="352" spans="1:8" x14ac:dyDescent="0.2">
      <c r="A352" t="s">
        <v>323</v>
      </c>
      <c r="B352">
        <v>1.6944131272403939</v>
      </c>
      <c r="C352">
        <v>32</v>
      </c>
      <c r="D352">
        <f>B352*C352</f>
        <v>54.221220071692606</v>
      </c>
      <c r="E352">
        <f>_xlfn.PERCENTRANK.INC($D$2:$D$500,D352,6)*100</f>
        <v>70.281099999999995</v>
      </c>
      <c r="F352">
        <f>1/(1+EXP((-1)*($K$2/1000)*(E352-$K$3)))</f>
        <v>0.83513851708154296</v>
      </c>
      <c r="G352" s="1">
        <f t="shared" si="5"/>
        <v>3.3472485695122288E-3</v>
      </c>
      <c r="H352" s="3">
        <f>SUM($G$2:G352)</f>
        <v>0.44694078767644796</v>
      </c>
    </row>
    <row r="353" spans="1:8" x14ac:dyDescent="0.2">
      <c r="A353" t="s">
        <v>393</v>
      </c>
      <c r="B353">
        <v>1.1121712830710153</v>
      </c>
      <c r="C353">
        <v>49</v>
      </c>
      <c r="D353">
        <f>B353*C353</f>
        <v>54.496392870479752</v>
      </c>
      <c r="E353">
        <f>_xlfn.PERCENTRANK.INC($D$2:$D$500,D353,6)*100</f>
        <v>70.481899999999996</v>
      </c>
      <c r="F353">
        <f>1/(1+EXP((-1)*($K$2/1000)*(E353-$K$3)))</f>
        <v>0.83733835304459214</v>
      </c>
      <c r="G353" s="1">
        <f t="shared" si="5"/>
        <v>3.3560655473307229E-3</v>
      </c>
      <c r="H353" s="3">
        <f>SUM($G$2:G353)</f>
        <v>0.45029685322377866</v>
      </c>
    </row>
    <row r="354" spans="1:8" x14ac:dyDescent="0.2">
      <c r="A354" t="s">
        <v>376</v>
      </c>
      <c r="B354">
        <v>4.9853793191963591</v>
      </c>
      <c r="C354">
        <v>11</v>
      </c>
      <c r="D354">
        <f>B354*C354</f>
        <v>54.839172511159951</v>
      </c>
      <c r="E354">
        <f>_xlfn.PERCENTRANK.INC($D$2:$D$500,D354,6)*100</f>
        <v>70.682699999999997</v>
      </c>
      <c r="F354">
        <f>1/(1+EXP((-1)*($K$2/1000)*(E354-$K$3)))</f>
        <v>0.83951447618075425</v>
      </c>
      <c r="G354" s="1">
        <f t="shared" si="5"/>
        <v>3.3647874837587728E-3</v>
      </c>
      <c r="H354" s="3">
        <f>SUM($G$2:G354)</f>
        <v>0.45366164070753745</v>
      </c>
    </row>
    <row r="355" spans="1:8" x14ac:dyDescent="0.2">
      <c r="A355" t="s">
        <v>466</v>
      </c>
      <c r="B355">
        <v>1.7160321462956329</v>
      </c>
      <c r="C355">
        <v>32</v>
      </c>
      <c r="D355">
        <f>B355*C355</f>
        <v>54.913028681460254</v>
      </c>
      <c r="E355">
        <f>_xlfn.PERCENTRANK.INC($D$2:$D$500,D355,6)*100</f>
        <v>70.883499999999998</v>
      </c>
      <c r="F355">
        <f>1/(1+EXP((-1)*($K$2/1000)*(E355-$K$3)))</f>
        <v>0.84166699160068248</v>
      </c>
      <c r="G355" s="1">
        <f t="shared" si="5"/>
        <v>3.3734148000815621E-3</v>
      </c>
      <c r="H355" s="3">
        <f>SUM($G$2:G355)</f>
        <v>0.45703505550761903</v>
      </c>
    </row>
    <row r="356" spans="1:8" x14ac:dyDescent="0.2">
      <c r="A356" t="s">
        <v>193</v>
      </c>
      <c r="B356">
        <v>2.1600966318513959</v>
      </c>
      <c r="C356">
        <v>26</v>
      </c>
      <c r="D356">
        <f>B356*C356</f>
        <v>56.162512428136296</v>
      </c>
      <c r="E356">
        <f>_xlfn.PERCENTRANK.INC($D$2:$D$500,D356,6)*100</f>
        <v>71.084299999999999</v>
      </c>
      <c r="F356">
        <f>1/(1+EXP((-1)*($K$2/1000)*(E356-$K$3)))</f>
        <v>0.84379600817253264</v>
      </c>
      <c r="G356" s="1">
        <f t="shared" si="5"/>
        <v>3.3819479326444059E-3</v>
      </c>
      <c r="H356" s="3">
        <f>SUM($G$2:G356)</f>
        <v>0.46041700344026343</v>
      </c>
    </row>
    <row r="357" spans="1:8" x14ac:dyDescent="0.2">
      <c r="A357" t="s">
        <v>11</v>
      </c>
      <c r="B357">
        <v>1.3067146407915931</v>
      </c>
      <c r="C357">
        <v>43</v>
      </c>
      <c r="D357">
        <f>B357*C357</f>
        <v>56.188729554038503</v>
      </c>
      <c r="E357">
        <f>_xlfn.PERCENTRANK.INC($D$2:$D$500,D357,6)*100</f>
        <v>71.2851</v>
      </c>
      <c r="F357">
        <f>1/(1+EXP((-1)*($K$2/1000)*(E357-$K$3)))</f>
        <v>0.84590163839795129</v>
      </c>
      <c r="G357" s="1">
        <f t="shared" si="5"/>
        <v>3.3903873323557067E-3</v>
      </c>
      <c r="H357" s="3">
        <f>SUM($G$2:G357)</f>
        <v>0.46380739077261912</v>
      </c>
    </row>
    <row r="358" spans="1:8" x14ac:dyDescent="0.2">
      <c r="A358" t="s">
        <v>107</v>
      </c>
      <c r="B358">
        <v>1.8244368551137125</v>
      </c>
      <c r="C358">
        <v>31</v>
      </c>
      <c r="D358">
        <f>B358*C358</f>
        <v>56.557542508525088</v>
      </c>
      <c r="E358">
        <f>_xlfn.PERCENTRANK.INC($D$2:$D$500,D358,6)*100</f>
        <v>71.485900000000001</v>
      </c>
      <c r="F358">
        <f>1/(1+EXP((-1)*($K$2/1000)*(E358-$K$3)))</f>
        <v>0.84798399828900584</v>
      </c>
      <c r="G358" s="1">
        <f t="shared" si="5"/>
        <v>3.3987334641936919E-3</v>
      </c>
      <c r="H358" s="3">
        <f>SUM($G$2:G358)</f>
        <v>0.46720612423681279</v>
      </c>
    </row>
    <row r="359" spans="1:8" x14ac:dyDescent="0.2">
      <c r="A359" t="s">
        <v>110</v>
      </c>
      <c r="B359">
        <v>2.7245703424434922</v>
      </c>
      <c r="C359">
        <v>21</v>
      </c>
      <c r="D359">
        <f>B359*C359</f>
        <v>57.215977191313335</v>
      </c>
      <c r="E359">
        <f>_xlfn.PERCENTRANK.INC($D$2:$D$500,D359,6)*100</f>
        <v>71.686700000000002</v>
      </c>
      <c r="F359">
        <f>1/(1+EXP((-1)*($K$2/1000)*(E359-$K$3)))</f>
        <v>0.85004320724613214</v>
      </c>
      <c r="G359" s="1">
        <f t="shared" si="5"/>
        <v>3.4069868067172228E-3</v>
      </c>
      <c r="H359" s="3">
        <f>SUM($G$2:G359)</f>
        <v>0.47061311104353004</v>
      </c>
    </row>
    <row r="360" spans="1:8" x14ac:dyDescent="0.2">
      <c r="A360" t="s">
        <v>88</v>
      </c>
      <c r="B360">
        <v>1.915890366181987</v>
      </c>
      <c r="C360">
        <v>30</v>
      </c>
      <c r="D360">
        <f>B360*C360</f>
        <v>57.476710985459611</v>
      </c>
      <c r="E360">
        <f>_xlfn.PERCENTRANK.INC($D$2:$D$500,D360,6)*100</f>
        <v>71.887500000000003</v>
      </c>
      <c r="F360">
        <f>1/(1+EXP((-1)*($K$2/1000)*(E360-$K$3)))</f>
        <v>0.8520793879371733</v>
      </c>
      <c r="G360" s="1">
        <f t="shared" si="5"/>
        <v>3.4151478515809823E-3</v>
      </c>
      <c r="H360" s="3">
        <f>SUM($G$2:G360)</f>
        <v>0.47402825889511102</v>
      </c>
    </row>
    <row r="361" spans="1:8" x14ac:dyDescent="0.2">
      <c r="A361" t="s">
        <v>17</v>
      </c>
      <c r="B361">
        <v>1.5434549656593866</v>
      </c>
      <c r="C361">
        <v>38</v>
      </c>
      <c r="D361">
        <f>B361*C361</f>
        <v>58.651288695056692</v>
      </c>
      <c r="E361">
        <f>_xlfn.PERCENTRANK.INC($D$2:$D$500,D361,6)*100</f>
        <v>72.088300000000004</v>
      </c>
      <c r="F361">
        <f>1/(1+EXP((-1)*($K$2/1000)*(E361-$K$3)))</f>
        <v>0.85409266617757595</v>
      </c>
      <c r="G361" s="1">
        <f t="shared" si="5"/>
        <v>3.4232171030552979E-3</v>
      </c>
      <c r="H361" s="3">
        <f>SUM($G$2:G361)</f>
        <v>0.47745147599816634</v>
      </c>
    </row>
    <row r="362" spans="1:8" x14ac:dyDescent="0.2">
      <c r="A362" t="s">
        <v>427</v>
      </c>
      <c r="B362">
        <v>1.4324227049686689</v>
      </c>
      <c r="C362">
        <v>41</v>
      </c>
      <c r="D362">
        <f>B362*C362</f>
        <v>58.729330903715422</v>
      </c>
      <c r="E362">
        <f>_xlfn.PERCENTRANK.INC($D$2:$D$500,D362,6)*100</f>
        <v>72.289099999999991</v>
      </c>
      <c r="F362">
        <f>1/(1+EXP((-1)*($K$2/1000)*(E362-$K$3)))</f>
        <v>0.85608317081181184</v>
      </c>
      <c r="G362" s="1">
        <f t="shared" si="5"/>
        <v>3.4311950775508782E-3</v>
      </c>
      <c r="H362" s="3">
        <f>SUM($G$2:G362)</f>
        <v>0.48088267107571719</v>
      </c>
    </row>
    <row r="363" spans="1:8" x14ac:dyDescent="0.2">
      <c r="A363" t="s">
        <v>226</v>
      </c>
      <c r="B363">
        <v>2.1809231277033039</v>
      </c>
      <c r="C363">
        <v>27</v>
      </c>
      <c r="D363">
        <f>B363*C363</f>
        <v>58.884924447989206</v>
      </c>
      <c r="E363">
        <f>_xlfn.PERCENTRANK.INC($D$2:$D$500,D363,6)*100</f>
        <v>72.489899999999992</v>
      </c>
      <c r="F363">
        <f>1/(1+EXP((-1)*($K$2/1000)*(E363-$K$3)))</f>
        <v>0.8580510335960847</v>
      </c>
      <c r="G363" s="1">
        <f t="shared" si="5"/>
        <v>3.4390823031487014E-3</v>
      </c>
      <c r="H363" s="3">
        <f>SUM($G$2:G363)</f>
        <v>0.4843217533788659</v>
      </c>
    </row>
    <row r="364" spans="1:8" x14ac:dyDescent="0.2">
      <c r="A364" t="s">
        <v>362</v>
      </c>
      <c r="B364">
        <v>1.9878899303863817</v>
      </c>
      <c r="C364">
        <v>30</v>
      </c>
      <c r="D364">
        <f>B364*C364</f>
        <v>59.636697911591455</v>
      </c>
      <c r="E364">
        <f>_xlfn.PERCENTRANK.INC($D$2:$D$500,D364,6)*100</f>
        <v>72.690699999999993</v>
      </c>
      <c r="F364">
        <f>1/(1+EXP((-1)*($K$2/1000)*(E364-$K$3)))</f>
        <v>0.85999638908237841</v>
      </c>
      <c r="G364" s="1">
        <f t="shared" si="5"/>
        <v>3.4468793191352767E-3</v>
      </c>
      <c r="H364" s="3">
        <f>SUM($G$2:G364)</f>
        <v>0.48776863269800119</v>
      </c>
    </row>
    <row r="365" spans="1:8" x14ac:dyDescent="0.2">
      <c r="A365" t="s">
        <v>192</v>
      </c>
      <c r="B365">
        <v>1.8170886005617171</v>
      </c>
      <c r="C365">
        <v>33</v>
      </c>
      <c r="D365">
        <f>B365*C365</f>
        <v>59.963923818536664</v>
      </c>
      <c r="E365">
        <f>_xlfn.PERCENTRANK.INC($D$2:$D$500,D365,6)*100</f>
        <v>72.891499999999994</v>
      </c>
      <c r="F365">
        <f>1/(1+EXP((-1)*($K$2/1000)*(E365-$K$3)))</f>
        <v>0.86191937450390621</v>
      </c>
      <c r="G365" s="1">
        <f t="shared" si="5"/>
        <v>3.454586675543523E-3</v>
      </c>
      <c r="H365" s="3">
        <f>SUM($G$2:G365)</f>
        <v>0.49122321937354474</v>
      </c>
    </row>
    <row r="366" spans="1:8" x14ac:dyDescent="0.2">
      <c r="A366" t="s">
        <v>483</v>
      </c>
      <c r="B366">
        <v>1.1882361381654771</v>
      </c>
      <c r="C366">
        <v>51</v>
      </c>
      <c r="D366">
        <f>B366*C366</f>
        <v>60.600043046439332</v>
      </c>
      <c r="E366">
        <f>_xlfn.PERCENTRANK.INC($D$2:$D$500,D366,6)*100</f>
        <v>73.092299999999994</v>
      </c>
      <c r="F366">
        <f>1/(1+EXP((-1)*($K$2/1000)*(E366-$K$3)))</f>
        <v>0.8638201296620065</v>
      </c>
      <c r="G366" s="1">
        <f t="shared" si="5"/>
        <v>3.4622049326994467E-3</v>
      </c>
      <c r="H366" s="3">
        <f>SUM($G$2:G366)</f>
        <v>0.49468542430624418</v>
      </c>
    </row>
    <row r="367" spans="1:8" x14ac:dyDescent="0.2">
      <c r="A367" t="s">
        <v>398</v>
      </c>
      <c r="B367">
        <v>2.4271555145198267</v>
      </c>
      <c r="C367">
        <v>25</v>
      </c>
      <c r="D367">
        <f>B367*C367</f>
        <v>60.678887862995666</v>
      </c>
      <c r="E367">
        <f>_xlfn.PERCENTRANK.INC($D$2:$D$500,D367,6)*100</f>
        <v>73.293099999999995</v>
      </c>
      <c r="F367">
        <f>1/(1+EXP((-1)*($K$2/1000)*(E367-$K$3)))</f>
        <v>0.86569879681453643</v>
      </c>
      <c r="G367" s="1">
        <f t="shared" si="5"/>
        <v>3.4697346607748215E-3</v>
      </c>
      <c r="H367" s="3">
        <f>SUM($G$2:G367)</f>
        <v>0.49815515896701901</v>
      </c>
    </row>
    <row r="368" spans="1:8" x14ac:dyDescent="0.2">
      <c r="A368" t="s">
        <v>105</v>
      </c>
      <c r="B368">
        <v>1.4487798882753367</v>
      </c>
      <c r="C368">
        <v>42</v>
      </c>
      <c r="D368">
        <f>B368*C368</f>
        <v>60.84875530756414</v>
      </c>
      <c r="E368">
        <f>_xlfn.PERCENTRANK.INC($D$2:$D$500,D368,6)*100</f>
        <v>73.493899999999996</v>
      </c>
      <c r="F368">
        <f>1/(1+EXP((-1)*($K$2/1000)*(E368-$K$3)))</f>
        <v>0.86755552056580698</v>
      </c>
      <c r="G368" s="1">
        <f t="shared" si="5"/>
        <v>3.4771764393460437E-3</v>
      </c>
      <c r="H368" s="3">
        <f>SUM($G$2:G368)</f>
        <v>0.50163233540636509</v>
      </c>
    </row>
    <row r="369" spans="1:8" x14ac:dyDescent="0.2">
      <c r="A369" t="s">
        <v>259</v>
      </c>
      <c r="B369">
        <v>3.2230040569092857</v>
      </c>
      <c r="C369">
        <v>19</v>
      </c>
      <c r="D369">
        <f>B369*C369</f>
        <v>61.237077081276425</v>
      </c>
      <c r="E369">
        <f>_xlfn.PERCENTRANK.INC($D$2:$D$500,D369,6)*100</f>
        <v>73.694699999999997</v>
      </c>
      <c r="F369">
        <f>1/(1+EXP((-1)*($K$2/1000)*(E369-$K$3)))</f>
        <v>0.86939044775809948</v>
      </c>
      <c r="G369" s="1">
        <f t="shared" si="5"/>
        <v>3.4845308569593321E-3</v>
      </c>
      <c r="H369" s="3">
        <f>SUM($G$2:G369)</f>
        <v>0.50511686626332442</v>
      </c>
    </row>
    <row r="370" spans="1:8" x14ac:dyDescent="0.2">
      <c r="A370" t="s">
        <v>455</v>
      </c>
      <c r="B370">
        <v>1.7543158651851531</v>
      </c>
      <c r="C370">
        <v>35</v>
      </c>
      <c r="D370">
        <f>B370*C370</f>
        <v>61.40105528148036</v>
      </c>
      <c r="E370">
        <f>_xlfn.PERCENTRANK.INC($D$2:$D$500,D370,6)*100</f>
        <v>73.895499999999998</v>
      </c>
      <c r="F370">
        <f>1/(1+EXP((-1)*($K$2/1000)*(E370-$K$3)))</f>
        <v>0.87120372736480356</v>
      </c>
      <c r="G370" s="1">
        <f t="shared" si="5"/>
        <v>3.4917985107024217E-3</v>
      </c>
      <c r="H370" s="3">
        <f>SUM($G$2:G370)</f>
        <v>0.50860866477402689</v>
      </c>
    </row>
    <row r="371" spans="1:8" x14ac:dyDescent="0.2">
      <c r="A371" t="s">
        <v>210</v>
      </c>
      <c r="B371">
        <v>4.1038717879774289</v>
      </c>
      <c r="C371">
        <v>15</v>
      </c>
      <c r="D371">
        <f>B371*C371</f>
        <v>61.558076819661437</v>
      </c>
      <c r="E371">
        <f>_xlfn.PERCENTRANK.INC($D$2:$D$500,D371,6)*100</f>
        <v>74.096299999999999</v>
      </c>
      <c r="F371">
        <f>1/(1+EXP((-1)*($K$2/1000)*(E371-$K$3)))</f>
        <v>0.87299551038521062</v>
      </c>
      <c r="G371" s="1">
        <f t="shared" si="5"/>
        <v>3.4989800057828938E-3</v>
      </c>
      <c r="H371" s="3">
        <f>SUM($G$2:G371)</f>
        <v>0.51210764477980975</v>
      </c>
    </row>
    <row r="372" spans="1:8" x14ac:dyDescent="0.2">
      <c r="A372" t="s">
        <v>431</v>
      </c>
      <c r="B372">
        <v>3.4569227396323909</v>
      </c>
      <c r="C372">
        <v>18</v>
      </c>
      <c r="D372">
        <f>B372*C372</f>
        <v>62.224609313383034</v>
      </c>
      <c r="E372">
        <f>_xlfn.PERCENTRANK.INC($D$2:$D$500,D372,6)*100</f>
        <v>74.2971</v>
      </c>
      <c r="F372">
        <f>1/(1+EXP((-1)*($K$2/1000)*(E372-$K$3)))</f>
        <v>0.87476594974099531</v>
      </c>
      <c r="G372" s="1">
        <f t="shared" si="5"/>
        <v>3.5060759551132727E-3</v>
      </c>
      <c r="H372" s="3">
        <f>SUM($G$2:G372)</f>
        <v>0.51561372073492306</v>
      </c>
    </row>
    <row r="373" spans="1:8" x14ac:dyDescent="0.2">
      <c r="A373" t="s">
        <v>350</v>
      </c>
      <c r="B373">
        <v>1.1195444015578992</v>
      </c>
      <c r="C373">
        <v>56</v>
      </c>
      <c r="D373">
        <f>B373*C373</f>
        <v>62.694486487242358</v>
      </c>
      <c r="E373">
        <f>_xlfn.PERCENTRANK.INC($D$2:$D$500,D373,6)*100</f>
        <v>74.497900000000001</v>
      </c>
      <c r="F373">
        <f>1/(1+EXP((-1)*($K$2/1000)*(E373-$K$3)))</f>
        <v>0.87651520017441276</v>
      </c>
      <c r="G373" s="1">
        <f t="shared" si="5"/>
        <v>3.5130869789029985E-3</v>
      </c>
      <c r="H373" s="3">
        <f>SUM($G$2:G373)</f>
        <v>0.51912680771382602</v>
      </c>
    </row>
    <row r="374" spans="1:8" x14ac:dyDescent="0.2">
      <c r="A374" t="s">
        <v>139</v>
      </c>
      <c r="B374">
        <v>3.7042706310346007</v>
      </c>
      <c r="C374">
        <v>17</v>
      </c>
      <c r="D374">
        <f>B374*C374</f>
        <v>62.972600727588215</v>
      </c>
      <c r="E374">
        <f>_xlfn.PERCENTRANK.INC($D$2:$D$500,D374,6)*100</f>
        <v>74.698700000000002</v>
      </c>
      <c r="F374">
        <f>1/(1+EXP((-1)*($K$2/1000)*(E374-$K$3)))</f>
        <v>0.87824341814824047</v>
      </c>
      <c r="G374" s="1">
        <f t="shared" si="5"/>
        <v>3.5200137042573931E-3</v>
      </c>
      <c r="H374" s="3">
        <f>SUM($G$2:G374)</f>
        <v>0.52264682141808338</v>
      </c>
    </row>
    <row r="375" spans="1:8" x14ac:dyDescent="0.2">
      <c r="A375" t="s">
        <v>189</v>
      </c>
      <c r="B375">
        <v>2.1044451904535819</v>
      </c>
      <c r="C375">
        <v>30</v>
      </c>
      <c r="D375">
        <f>B375*C375</f>
        <v>63.133355713607457</v>
      </c>
      <c r="E375">
        <f>_xlfn.PERCENTRANK.INC($D$2:$D$500,D375,6)*100</f>
        <v>74.899500000000003</v>
      </c>
      <c r="F375">
        <f>1/(1+EXP((-1)*($K$2/1000)*(E375-$K$3)))</f>
        <v>0.87995076174748599</v>
      </c>
      <c r="G375" s="1">
        <f t="shared" si="5"/>
        <v>3.5268567647837017E-3</v>
      </c>
      <c r="H375" s="3">
        <f>SUM($G$2:G375)</f>
        <v>0.52617367818286709</v>
      </c>
    </row>
    <row r="376" spans="1:8" x14ac:dyDescent="0.2">
      <c r="A376" t="s">
        <v>295</v>
      </c>
      <c r="B376">
        <v>1.0189105141212034</v>
      </c>
      <c r="C376">
        <v>62</v>
      </c>
      <c r="D376">
        <f>B376*C376</f>
        <v>63.172451875514611</v>
      </c>
      <c r="E376">
        <f>_xlfn.PERCENTRANK.INC($D$2:$D$500,D376,6)*100</f>
        <v>75.100400000000008</v>
      </c>
      <c r="F376">
        <f>1/(1+EXP((-1)*($K$2/1000)*(E376-$K$3)))</f>
        <v>0.88163822540355041</v>
      </c>
      <c r="G376" s="1">
        <f t="shared" si="5"/>
        <v>3.5336201461789269E-3</v>
      </c>
      <c r="H376" s="3">
        <f>SUM($G$2:G376)</f>
        <v>0.52970729832904606</v>
      </c>
    </row>
    <row r="377" spans="1:8" x14ac:dyDescent="0.2">
      <c r="A377" t="s">
        <v>153</v>
      </c>
      <c r="B377">
        <v>3.7281590762170103</v>
      </c>
      <c r="C377">
        <v>17</v>
      </c>
      <c r="D377">
        <f>B377*C377</f>
        <v>63.378704295689175</v>
      </c>
      <c r="E377">
        <f>_xlfn.PERCENTRANK.INC($D$2:$D$500,D377,6)*100</f>
        <v>75.301199999999994</v>
      </c>
      <c r="F377">
        <f>1/(1+EXP((-1)*($K$2/1000)*(E377-$K$3)))</f>
        <v>0.88330429032128566</v>
      </c>
      <c r="G377" s="1">
        <f t="shared" si="5"/>
        <v>3.5402977610877592E-3</v>
      </c>
      <c r="H377" s="3">
        <f>SUM($G$2:G377)</f>
        <v>0.53324759609013384</v>
      </c>
    </row>
    <row r="378" spans="1:8" x14ac:dyDescent="0.2">
      <c r="A378" t="s">
        <v>363</v>
      </c>
      <c r="B378">
        <v>0.94997046179705114</v>
      </c>
      <c r="C378">
        <v>67</v>
      </c>
      <c r="D378">
        <f>B378*C378</f>
        <v>63.648020940402425</v>
      </c>
      <c r="E378">
        <f>_xlfn.PERCENTRANK.INC($D$2:$D$500,D378,6)*100</f>
        <v>75.50200000000001</v>
      </c>
      <c r="F378">
        <f>1/(1+EXP((-1)*($K$2/1000)*(E378-$K$3)))</f>
        <v>0.88494996397802494</v>
      </c>
      <c r="G378" s="1">
        <f t="shared" si="5"/>
        <v>3.5468936474955066E-3</v>
      </c>
      <c r="H378" s="3">
        <f>SUM($G$2:G378)</f>
        <v>0.53679448973762933</v>
      </c>
    </row>
    <row r="379" spans="1:8" x14ac:dyDescent="0.2">
      <c r="A379" t="s">
        <v>71</v>
      </c>
      <c r="B379">
        <v>5.3196444082951242</v>
      </c>
      <c r="C379">
        <v>12</v>
      </c>
      <c r="D379">
        <f>B379*C379</f>
        <v>63.83573289954149</v>
      </c>
      <c r="E379">
        <f>_xlfn.PERCENTRANK.INC($D$2:$D$500,D379,6)*100</f>
        <v>75.702799999999996</v>
      </c>
      <c r="F379">
        <f>1/(1+EXP((-1)*($K$2/1000)*(E379-$K$3)))</f>
        <v>0.88657541000138218</v>
      </c>
      <c r="G379" s="1">
        <f t="shared" si="5"/>
        <v>3.5534084612242702E-3</v>
      </c>
      <c r="H379" s="3">
        <f>SUM($G$2:G379)</f>
        <v>0.54034789819885365</v>
      </c>
    </row>
    <row r="380" spans="1:8" x14ac:dyDescent="0.2">
      <c r="A380" t="s">
        <v>80</v>
      </c>
      <c r="B380">
        <v>1.3620274782397908</v>
      </c>
      <c r="C380">
        <v>47</v>
      </c>
      <c r="D380">
        <f>B380*C380</f>
        <v>64.015291477270168</v>
      </c>
      <c r="E380">
        <f>_xlfn.PERCENTRANK.INC($D$2:$D$500,D380,6)*100</f>
        <v>75.903600000000012</v>
      </c>
      <c r="F380">
        <f>1/(1+EXP((-1)*($K$2/1000)*(E380-$K$3)))</f>
        <v>0.88818079317683718</v>
      </c>
      <c r="G380" s="1">
        <f t="shared" si="5"/>
        <v>3.5598428627368951E-3</v>
      </c>
      <c r="H380" s="3">
        <f>SUM($G$2:G380)</f>
        <v>0.54390774106159057</v>
      </c>
    </row>
    <row r="381" spans="1:8" x14ac:dyDescent="0.2">
      <c r="A381" t="s">
        <v>253</v>
      </c>
      <c r="B381">
        <v>2.0793519457141896</v>
      </c>
      <c r="C381">
        <v>31</v>
      </c>
      <c r="D381">
        <f>B381*C381</f>
        <v>64.459910317139872</v>
      </c>
      <c r="E381">
        <f>_xlfn.PERCENTRANK.INC($D$2:$D$500,D381,6)*100</f>
        <v>76.104399999999998</v>
      </c>
      <c r="F381">
        <f>1/(1+EXP((-1)*($K$2/1000)*(E381-$K$3)))</f>
        <v>0.8897662793603941</v>
      </c>
      <c r="G381" s="1">
        <f t="shared" si="5"/>
        <v>3.5661975167869059E-3</v>
      </c>
      <c r="H381" s="3">
        <f>SUM($G$2:G381)</f>
        <v>0.54747393857837745</v>
      </c>
    </row>
    <row r="382" spans="1:8" x14ac:dyDescent="0.2">
      <c r="A382" t="s">
        <v>143</v>
      </c>
      <c r="B382">
        <v>2.7148386653962953</v>
      </c>
      <c r="C382">
        <v>24</v>
      </c>
      <c r="D382">
        <f>B382*C382</f>
        <v>65.15612796951109</v>
      </c>
      <c r="E382">
        <f>_xlfn.PERCENTRANK.INC($D$2:$D$500,D382,6)*100</f>
        <v>76.305199999999999</v>
      </c>
      <c r="F382">
        <f>1/(1+EXP((-1)*($K$2/1000)*(E382-$K$3)))</f>
        <v>0.89133203539310002</v>
      </c>
      <c r="G382" s="1">
        <f t="shared" si="5"/>
        <v>3.5724730920758951E-3</v>
      </c>
      <c r="H382" s="3">
        <f>SUM($G$2:G382)</f>
        <v>0.55104641167045332</v>
      </c>
    </row>
    <row r="383" spans="1:8" x14ac:dyDescent="0.2">
      <c r="A383" t="s">
        <v>114</v>
      </c>
      <c r="B383">
        <v>1.3846630222435663</v>
      </c>
      <c r="C383">
        <v>48</v>
      </c>
      <c r="D383">
        <f>B383*C383</f>
        <v>66.463825067691175</v>
      </c>
      <c r="E383">
        <f>_xlfn.PERCENTRANK.INC($D$2:$D$500,D383,6)*100</f>
        <v>76.506</v>
      </c>
      <c r="F383">
        <f>1/(1+EXP((-1)*($K$2/1000)*(E383-$K$3)))</f>
        <v>0.89287822901742964</v>
      </c>
      <c r="G383" s="1">
        <f t="shared" si="5"/>
        <v>3.5786702609183914E-3</v>
      </c>
      <c r="H383" s="3">
        <f>SUM($G$2:G383)</f>
        <v>0.55462508193137172</v>
      </c>
    </row>
    <row r="384" spans="1:8" x14ac:dyDescent="0.2">
      <c r="A384" t="s">
        <v>474</v>
      </c>
      <c r="B384">
        <v>1.4789104540325859</v>
      </c>
      <c r="C384">
        <v>45</v>
      </c>
      <c r="D384">
        <f>B384*C384</f>
        <v>66.550970431466368</v>
      </c>
      <c r="E384">
        <f>_xlfn.PERCENTRANK.INC($D$2:$D$500,D384,6)*100</f>
        <v>76.706800000000001</v>
      </c>
      <c r="F384">
        <f>1/(1+EXP((-1)*($K$2/1000)*(E384-$K$3)))</f>
        <v>0.89440502879553652</v>
      </c>
      <c r="G384" s="1">
        <f t="shared" si="5"/>
        <v>3.5847896989142092E-3</v>
      </c>
      <c r="H384" s="3">
        <f>SUM($G$2:G384)</f>
        <v>0.5582098716302859</v>
      </c>
    </row>
    <row r="385" spans="1:8" x14ac:dyDescent="0.2">
      <c r="A385" t="s">
        <v>42</v>
      </c>
      <c r="B385">
        <v>2.4972807777409169</v>
      </c>
      <c r="C385">
        <v>27</v>
      </c>
      <c r="D385">
        <f>B385*C385</f>
        <v>67.426580999004756</v>
      </c>
      <c r="E385">
        <f>_xlfn.PERCENTRANK.INC($D$2:$D$500,D385,6)*100</f>
        <v>76.907600000000002</v>
      </c>
      <c r="F385">
        <f>1/(1+EXP((-1)*($K$2/1000)*(E385-$K$3)))</f>
        <v>0.89591260402937245</v>
      </c>
      <c r="G385" s="1">
        <f t="shared" si="5"/>
        <v>3.5908320846282865E-3</v>
      </c>
      <c r="H385" s="3">
        <f>SUM($G$2:G385)</f>
        <v>0.5618007037149142</v>
      </c>
    </row>
    <row r="386" spans="1:8" x14ac:dyDescent="0.2">
      <c r="A386" t="s">
        <v>279</v>
      </c>
      <c r="B386">
        <v>1.7772166093465414</v>
      </c>
      <c r="C386">
        <v>38</v>
      </c>
      <c r="D386">
        <f>B386*C386</f>
        <v>67.53423115516857</v>
      </c>
      <c r="E386">
        <f>_xlfn.PERCENTRANK.INC($D$2:$D$500,D386,6)*100</f>
        <v>77.108400000000003</v>
      </c>
      <c r="F386">
        <f>1/(1+EXP((-1)*($K$2/1000)*(E386-$K$3)))</f>
        <v>0.8974011246826733</v>
      </c>
      <c r="G386" s="1">
        <f t="shared" si="5"/>
        <v>3.5967980992780029E-3</v>
      </c>
      <c r="H386" s="3">
        <f>SUM($G$2:G386)</f>
        <v>0.56539750181419224</v>
      </c>
    </row>
    <row r="387" spans="1:8" x14ac:dyDescent="0.2">
      <c r="A387" t="s">
        <v>439</v>
      </c>
      <c r="B387">
        <v>1.2507365767967691</v>
      </c>
      <c r="C387">
        <v>54</v>
      </c>
      <c r="D387">
        <f>B387*C387</f>
        <v>67.539775147025537</v>
      </c>
      <c r="E387">
        <f>_xlfn.PERCENTRANK.INC($D$2:$D$500,D387,6)*100</f>
        <v>77.309200000000004</v>
      </c>
      <c r="F387">
        <f>1/(1+EXP((-1)*($K$2/1000)*(E387-$K$3)))</f>
        <v>0.89887076130480725</v>
      </c>
      <c r="G387" s="1">
        <f t="shared" ref="G387:G450" si="6">F387/SUM($F$2:$F$500)</f>
        <v>3.6026884264279604E-3</v>
      </c>
      <c r="H387" s="3">
        <f>SUM($G$2:G387)</f>
        <v>0.56900019024062021</v>
      </c>
    </row>
    <row r="388" spans="1:8" x14ac:dyDescent="0.2">
      <c r="A388" t="s">
        <v>191</v>
      </c>
      <c r="B388">
        <v>1.1863616272143307</v>
      </c>
      <c r="C388">
        <v>57</v>
      </c>
      <c r="D388">
        <f>B388*C388</f>
        <v>67.622612751216849</v>
      </c>
      <c r="E388">
        <f>_xlfn.PERCENTRANK.INC($D$2:$D$500,D388,6)*100</f>
        <v>77.510000000000005</v>
      </c>
      <c r="F388">
        <f>1/(1+EXP((-1)*($K$2/1000)*(E388-$K$3)))</f>
        <v>0.90032168495648179</v>
      </c>
      <c r="G388" s="1">
        <f t="shared" si="6"/>
        <v>3.6085037516922179E-3</v>
      </c>
      <c r="H388" s="3">
        <f>SUM($G$2:G388)</f>
        <v>0.5726086939923124</v>
      </c>
    </row>
    <row r="389" spans="1:8" x14ac:dyDescent="0.2">
      <c r="A389" t="s">
        <v>171</v>
      </c>
      <c r="B389">
        <v>1.6189573274856628</v>
      </c>
      <c r="C389">
        <v>42</v>
      </c>
      <c r="D389">
        <f>B389*C389</f>
        <v>67.996207754397844</v>
      </c>
      <c r="E389">
        <f>_xlfn.PERCENTRANK.INC($D$2:$D$500,D389,6)*100</f>
        <v>77.710800000000006</v>
      </c>
      <c r="F389">
        <f>1/(1+EXP((-1)*($K$2/1000)*(E389-$K$3)))</f>
        <v>0.90175406713730044</v>
      </c>
      <c r="G389" s="1">
        <f t="shared" si="6"/>
        <v>3.6142447624439374E-3</v>
      </c>
      <c r="H389" s="3">
        <f>SUM($G$2:G389)</f>
        <v>0.57622293875475639</v>
      </c>
    </row>
    <row r="390" spans="1:8" x14ac:dyDescent="0.2">
      <c r="A390" t="s">
        <v>293</v>
      </c>
      <c r="B390">
        <v>1.8385128056089051</v>
      </c>
      <c r="C390">
        <v>37</v>
      </c>
      <c r="D390">
        <f>B390*C390</f>
        <v>68.024973807529491</v>
      </c>
      <c r="E390">
        <f>_xlfn.PERCENTRANK.INC($D$2:$D$500,D390,6)*100</f>
        <v>77.911600000000007</v>
      </c>
      <c r="F390">
        <f>1/(1+EXP((-1)*($K$2/1000)*(E390-$K$3)))</f>
        <v>0.90316807971516511</v>
      </c>
      <c r="G390" s="1">
        <f t="shared" si="6"/>
        <v>3.6199121475324254E-3</v>
      </c>
      <c r="H390" s="3">
        <f>SUM($G$2:G390)</f>
        <v>0.57984285090228882</v>
      </c>
    </row>
    <row r="391" spans="1:8" x14ac:dyDescent="0.2">
      <c r="A391" t="s">
        <v>111</v>
      </c>
      <c r="B391">
        <v>1.207028159365908</v>
      </c>
      <c r="C391">
        <v>57</v>
      </c>
      <c r="D391">
        <f>B391*C391</f>
        <v>68.800605083856752</v>
      </c>
      <c r="E391">
        <f>_xlfn.PERCENTRANK.INC($D$2:$D$500,D391,6)*100</f>
        <v>78.112400000000008</v>
      </c>
      <c r="F391">
        <f>1/(1+EXP((-1)*($K$2/1000)*(E391-$K$3)))</f>
        <v>0.90456389485750921</v>
      </c>
      <c r="G391" s="1">
        <f t="shared" si="6"/>
        <v>3.625506597007516E-3</v>
      </c>
      <c r="H391" s="3">
        <f>SUM($G$2:G391)</f>
        <v>0.58346835749929638</v>
      </c>
    </row>
    <row r="392" spans="1:8" x14ac:dyDescent="0.2">
      <c r="A392" t="s">
        <v>27</v>
      </c>
      <c r="B392">
        <v>3.8234394624964532</v>
      </c>
      <c r="C392">
        <v>18</v>
      </c>
      <c r="D392">
        <f>B392*C392</f>
        <v>68.821910324936155</v>
      </c>
      <c r="E392">
        <f>_xlfn.PERCENTRANK.INC($D$2:$D$500,D392,6)*100</f>
        <v>78.313200000000009</v>
      </c>
      <c r="F392">
        <f>1/(1+EXP((-1)*($K$2/1000)*(E392-$K$3)))</f>
        <v>0.90594168496435468</v>
      </c>
      <c r="G392" s="1">
        <f t="shared" si="6"/>
        <v>3.6310288018512617E-3</v>
      </c>
      <c r="H392" s="3">
        <f>SUM($G$2:G392)</f>
        <v>0.58709938630114766</v>
      </c>
    </row>
    <row r="393" spans="1:8" x14ac:dyDescent="0.2">
      <c r="A393" t="s">
        <v>212</v>
      </c>
      <c r="B393">
        <v>1.5665345923069995</v>
      </c>
      <c r="C393">
        <v>44</v>
      </c>
      <c r="D393">
        <f>B393*C393</f>
        <v>68.927522061507986</v>
      </c>
      <c r="E393">
        <f>_xlfn.PERCENTRANK.INC($D$2:$D$500,D393,6)*100</f>
        <v>78.513999999999996</v>
      </c>
      <c r="F393">
        <f>1/(1+EXP((-1)*($K$2/1000)*(E393-$K$3)))</f>
        <v>0.90730162260317937</v>
      </c>
      <c r="G393" s="1">
        <f t="shared" si="6"/>
        <v>3.636479453716882E-3</v>
      </c>
      <c r="H393" s="3">
        <f>SUM($G$2:G393)</f>
        <v>0.59073586575486459</v>
      </c>
    </row>
    <row r="394" spans="1:8" x14ac:dyDescent="0.2">
      <c r="A394" t="s">
        <v>482</v>
      </c>
      <c r="B394">
        <v>6.2688927516603767</v>
      </c>
      <c r="C394">
        <v>11</v>
      </c>
      <c r="D394">
        <f>B394*C394</f>
        <v>68.957820268264143</v>
      </c>
      <c r="E394">
        <f>_xlfn.PERCENTRANK.INC($D$2:$D$500,D394,6)*100</f>
        <v>78.714799999999997</v>
      </c>
      <c r="F394">
        <f>1/(1+EXP((-1)*($K$2/1000)*(E394-$K$3)))</f>
        <v>0.90864388044557842</v>
      </c>
      <c r="G394" s="1">
        <f t="shared" si="6"/>
        <v>3.6418592446748987E-3</v>
      </c>
      <c r="H394" s="3">
        <f>SUM($G$2:G394)</f>
        <v>0.59437772499953945</v>
      </c>
    </row>
    <row r="395" spans="1:8" x14ac:dyDescent="0.2">
      <c r="A395" t="s">
        <v>313</v>
      </c>
      <c r="B395">
        <v>2.0352936052975146</v>
      </c>
      <c r="C395">
        <v>34</v>
      </c>
      <c r="D395">
        <f>B395*C395</f>
        <v>69.199982580115488</v>
      </c>
      <c r="E395">
        <f>_xlfn.PERCENTRANK.INC($D$2:$D$500,D395,6)*100</f>
        <v>78.915599999999998</v>
      </c>
      <c r="F395">
        <f>1/(1+EXP((-1)*($K$2/1000)*(E395-$K$3)))</f>
        <v>0.90996863120571048</v>
      </c>
      <c r="G395" s="1">
        <f t="shared" si="6"/>
        <v>3.6471688669664297E-3</v>
      </c>
      <c r="H395" s="3">
        <f>SUM($G$2:G395)</f>
        <v>0.59802489386650592</v>
      </c>
    </row>
    <row r="396" spans="1:8" x14ac:dyDescent="0.2">
      <c r="A396" t="s">
        <v>20</v>
      </c>
      <c r="B396">
        <v>1.2753436285383426</v>
      </c>
      <c r="C396">
        <v>55</v>
      </c>
      <c r="D396">
        <f>B396*C396</f>
        <v>70.143899569608848</v>
      </c>
      <c r="E396">
        <f>_xlfn.PERCENTRANK.INC($D$2:$D$500,D396,6)*100</f>
        <v>79.116399999999999</v>
      </c>
      <c r="F396">
        <f>1/(1+EXP((-1)*($K$2/1000)*(E396-$K$3)))</f>
        <v>0.9112760475805054</v>
      </c>
      <c r="G396" s="1">
        <f t="shared" si="6"/>
        <v>3.6524090127635395E-3</v>
      </c>
      <c r="H396" s="3">
        <f>SUM($G$2:G396)</f>
        <v>0.60167730287926946</v>
      </c>
    </row>
    <row r="397" spans="1:8" x14ac:dyDescent="0.2">
      <c r="A397" t="s">
        <v>187</v>
      </c>
      <c r="B397">
        <v>1.7122499297128402</v>
      </c>
      <c r="C397">
        <v>41</v>
      </c>
      <c r="D397">
        <f>B397*C397</f>
        <v>70.202247118226452</v>
      </c>
      <c r="E397">
        <f>_xlfn.PERCENTRANK.INC($D$2:$D$500,D397,6)*100</f>
        <v>79.3172</v>
      </c>
      <c r="F397">
        <f>1/(1+EXP((-1)*($K$2/1000)*(E397-$K$3)))</f>
        <v>0.91256630219162438</v>
      </c>
      <c r="G397" s="1">
        <f t="shared" si="6"/>
        <v>3.657580373936614E-3</v>
      </c>
      <c r="H397" s="3">
        <f>SUM($G$2:G397)</f>
        <v>0.60533488325320606</v>
      </c>
    </row>
    <row r="398" spans="1:8" x14ac:dyDescent="0.2">
      <c r="A398" t="s">
        <v>9</v>
      </c>
      <c r="B398">
        <v>1.4698636313672286</v>
      </c>
      <c r="C398">
        <v>48</v>
      </c>
      <c r="D398">
        <f>B398*C398</f>
        <v>70.553454305626971</v>
      </c>
      <c r="E398">
        <f>_xlfn.PERCENTRANK.INC($D$2:$D$500,D398,6)*100</f>
        <v>79.518000000000001</v>
      </c>
      <c r="F398">
        <f>1/(1+EXP((-1)*($K$2/1000)*(E398-$K$3)))</f>
        <v>0.91383956752914763</v>
      </c>
      <c r="G398" s="1">
        <f t="shared" si="6"/>
        <v>3.6626836418286613E-3</v>
      </c>
      <c r="H398" s="3">
        <f>SUM($G$2:G398)</f>
        <v>0.6089975668950347</v>
      </c>
    </row>
    <row r="399" spans="1:8" x14ac:dyDescent="0.2">
      <c r="A399" t="s">
        <v>63</v>
      </c>
      <c r="B399">
        <v>1.8308057950120427</v>
      </c>
      <c r="C399">
        <v>39</v>
      </c>
      <c r="D399">
        <f>B399*C399</f>
        <v>71.401426005469659</v>
      </c>
      <c r="E399">
        <f>_xlfn.PERCENTRANK.INC($D$2:$D$500,D399,6)*100</f>
        <v>79.718800000000002</v>
      </c>
      <c r="F399">
        <f>1/(1+EXP((-1)*($K$2/1000)*(E399-$K$3)))</f>
        <v>0.91509601589697431</v>
      </c>
      <c r="G399" s="1">
        <f t="shared" si="6"/>
        <v>3.6677195070364721E-3</v>
      </c>
      <c r="H399" s="3">
        <f>SUM($G$2:G399)</f>
        <v>0.61266528640207119</v>
      </c>
    </row>
    <row r="400" spans="1:8" x14ac:dyDescent="0.2">
      <c r="A400" t="s">
        <v>170</v>
      </c>
      <c r="B400">
        <v>3.2653268153536565</v>
      </c>
      <c r="C400">
        <v>22</v>
      </c>
      <c r="D400">
        <f>B400*C400</f>
        <v>71.837189937780437</v>
      </c>
      <c r="E400">
        <f>_xlfn.PERCENTRANK.INC($D$2:$D$500,D400,6)*100</f>
        <v>79.919600000000003</v>
      </c>
      <c r="F400">
        <f>1/(1+EXP((-1)*($K$2/1000)*(E400-$K$3)))</f>
        <v>0.91633581935991493</v>
      </c>
      <c r="G400" s="1">
        <f t="shared" si="6"/>
        <v>3.6726886591985667E-3</v>
      </c>
      <c r="H400" s="3">
        <f>SUM($G$2:G400)</f>
        <v>0.61633797506126975</v>
      </c>
    </row>
    <row r="401" spans="1:8" x14ac:dyDescent="0.2">
      <c r="A401" t="s">
        <v>223</v>
      </c>
      <c r="B401">
        <v>1.4570880604518599</v>
      </c>
      <c r="C401">
        <v>50</v>
      </c>
      <c r="D401">
        <f>B401*C401</f>
        <v>72.85440302259299</v>
      </c>
      <c r="E401">
        <f>_xlfn.PERCENTRANK.INC($D$2:$D$500,D401,6)*100</f>
        <v>80.120400000000004</v>
      </c>
      <c r="F401">
        <f>1/(1+EXP((-1)*($K$2/1000)*(E401-$K$3)))</f>
        <v>0.91755914969245411</v>
      </c>
      <c r="G401" s="1">
        <f t="shared" si="6"/>
        <v>3.6775917867898343E-3</v>
      </c>
      <c r="H401" s="3">
        <f>SUM($G$2:G401)</f>
        <v>0.62001556684805958</v>
      </c>
    </row>
    <row r="402" spans="1:8" x14ac:dyDescent="0.2">
      <c r="A402" t="s">
        <v>190</v>
      </c>
      <c r="B402">
        <v>1.4058296747408006</v>
      </c>
      <c r="C402">
        <v>52</v>
      </c>
      <c r="D402">
        <f>B402*C402</f>
        <v>73.103143086521627</v>
      </c>
      <c r="E402">
        <f>_xlfn.PERCENTRANK.INC($D$2:$D$500,D402,6)*100</f>
        <v>80.321200000000005</v>
      </c>
      <c r="F402">
        <f>1/(1+EXP((-1)*($K$2/1000)*(E402-$K$3)))</f>
        <v>0.91876617832916263</v>
      </c>
      <c r="G402" s="1">
        <f t="shared" si="6"/>
        <v>3.6824295769227835E-3</v>
      </c>
      <c r="H402" s="3">
        <f>SUM($G$2:G402)</f>
        <v>0.62369799642498236</v>
      </c>
    </row>
    <row r="403" spans="1:8" x14ac:dyDescent="0.2">
      <c r="A403" t="s">
        <v>213</v>
      </c>
      <c r="B403">
        <v>1.9433363556852468</v>
      </c>
      <c r="C403">
        <v>38</v>
      </c>
      <c r="D403">
        <f>B403*C403</f>
        <v>73.846781516039371</v>
      </c>
      <c r="E403">
        <f>_xlfn.PERCENTRANK.INC($D$2:$D$500,D403,6)*100</f>
        <v>80.522000000000006</v>
      </c>
      <c r="F403">
        <f>1/(1+EXP((-1)*($K$2/1000)*(E403-$K$3)))</f>
        <v>0.91995707631673851</v>
      </c>
      <c r="G403" s="1">
        <f t="shared" si="6"/>
        <v>3.6872027151553231E-3</v>
      </c>
      <c r="H403" s="3">
        <f>SUM($G$2:G403)</f>
        <v>0.62738519914013768</v>
      </c>
    </row>
    <row r="404" spans="1:8" x14ac:dyDescent="0.2">
      <c r="A404" t="s">
        <v>163</v>
      </c>
      <c r="B404">
        <v>3.3583589299371654</v>
      </c>
      <c r="C404">
        <v>22</v>
      </c>
      <c r="D404">
        <f>B404*C404</f>
        <v>73.883896458617642</v>
      </c>
      <c r="E404">
        <f>_xlfn.PERCENTRANK.INC($D$2:$D$500,D404,6)*100</f>
        <v>80.722799999999992</v>
      </c>
      <c r="F404">
        <f>1/(1+EXP((-1)*($K$2/1000)*(E404-$K$3)))</f>
        <v>0.92113201426765168</v>
      </c>
      <c r="G404" s="1">
        <f t="shared" si="6"/>
        <v>3.6919118853049686E-3</v>
      </c>
      <c r="H404" s="3">
        <f>SUM($G$2:G404)</f>
        <v>0.63107711102544262</v>
      </c>
    </row>
    <row r="405" spans="1:8" x14ac:dyDescent="0.2">
      <c r="A405" t="s">
        <v>331</v>
      </c>
      <c r="B405">
        <v>1.1745088957079806</v>
      </c>
      <c r="C405">
        <v>63</v>
      </c>
      <c r="D405">
        <f>B405*C405</f>
        <v>73.994060429602769</v>
      </c>
      <c r="E405">
        <f>_xlfn.PERCENTRANK.INC($D$2:$D$500,D405,6)*100</f>
        <v>80.923599999999993</v>
      </c>
      <c r="F405">
        <f>1/(1+EXP((-1)*($K$2/1000)*(E405-$K$3)))</f>
        <v>0.922291162315372</v>
      </c>
      <c r="G405" s="1">
        <f t="shared" si="6"/>
        <v>3.6965577692693961E-3</v>
      </c>
      <c r="H405" s="3">
        <f>SUM($G$2:G405)</f>
        <v>0.63477366879471198</v>
      </c>
    </row>
    <row r="406" spans="1:8" x14ac:dyDescent="0.2">
      <c r="A406" t="s">
        <v>352</v>
      </c>
      <c r="B406">
        <v>3.7337070607781166</v>
      </c>
      <c r="C406">
        <v>20</v>
      </c>
      <c r="D406">
        <f>B406*C406</f>
        <v>74.674141215562329</v>
      </c>
      <c r="E406">
        <f>_xlfn.PERCENTRANK.INC($D$2:$D$500,D406,6)*100</f>
        <v>81.124399999999994</v>
      </c>
      <c r="F406">
        <f>1/(1+EXP((-1)*($K$2/1000)*(E406-$K$3)))</f>
        <v>0.92343469007115409</v>
      </c>
      <c r="G406" s="1">
        <f t="shared" si="6"/>
        <v>3.7011410468532338E-3</v>
      </c>
      <c r="H406" s="3">
        <f>SUM($G$2:G406)</f>
        <v>0.63847480984156524</v>
      </c>
    </row>
    <row r="407" spans="1:8" x14ac:dyDescent="0.2">
      <c r="A407" t="s">
        <v>303</v>
      </c>
      <c r="B407">
        <v>2.4197076843077356</v>
      </c>
      <c r="C407">
        <v>31</v>
      </c>
      <c r="D407">
        <f>B407*C407</f>
        <v>75.010938213539802</v>
      </c>
      <c r="E407">
        <f>_xlfn.PERCENTRANK.INC($D$2:$D$500,D407,6)*100</f>
        <v>81.325299999999999</v>
      </c>
      <c r="F407">
        <f>1/(1+EXP((-1)*($K$2/1000)*(E407-$K$3)))</f>
        <v>0.92456332455211898</v>
      </c>
      <c r="G407" s="1">
        <f t="shared" si="6"/>
        <v>3.7056646319527614E-3</v>
      </c>
      <c r="H407" s="3">
        <f>SUM($G$2:G407)</f>
        <v>0.642180474473518</v>
      </c>
    </row>
    <row r="408" spans="1:8" x14ac:dyDescent="0.2">
      <c r="A408" t="s">
        <v>142</v>
      </c>
      <c r="B408">
        <v>6.3139302872599403</v>
      </c>
      <c r="C408">
        <v>12</v>
      </c>
      <c r="D408">
        <f>B408*C408</f>
        <v>75.767163447119287</v>
      </c>
      <c r="E408">
        <f>_xlfn.PERCENTRANK.INC($D$2:$D$500,D408,6)*100</f>
        <v>81.5261</v>
      </c>
      <c r="F408">
        <f>1/(1+EXP((-1)*($K$2/1000)*(E408-$K$3)))</f>
        <v>0.92567611069293432</v>
      </c>
      <c r="G408" s="1">
        <f t="shared" si="6"/>
        <v>3.7101246966508112E-3</v>
      </c>
      <c r="H408" s="3">
        <f>SUM($G$2:G408)</f>
        <v>0.64589059917016878</v>
      </c>
    </row>
    <row r="409" spans="1:8" x14ac:dyDescent="0.2">
      <c r="A409" t="s">
        <v>229</v>
      </c>
      <c r="B409">
        <v>1.8572933184684759</v>
      </c>
      <c r="C409">
        <v>41</v>
      </c>
      <c r="D409">
        <f>B409*C409</f>
        <v>76.149026057207507</v>
      </c>
      <c r="E409">
        <f>_xlfn.PERCENTRANK.INC($D$2:$D$500,D409,6)*100</f>
        <v>81.726900000000001</v>
      </c>
      <c r="F409">
        <f>1/(1+EXP((-1)*($K$2/1000)*(E409-$K$3)))</f>
        <v>0.92677378191639659</v>
      </c>
      <c r="G409" s="1">
        <f t="shared" si="6"/>
        <v>3.7145241805177135E-3</v>
      </c>
      <c r="H409" s="3">
        <f>SUM($G$2:G409)</f>
        <v>0.64960512335068654</v>
      </c>
    </row>
    <row r="410" spans="1:8" x14ac:dyDescent="0.2">
      <c r="A410" t="s">
        <v>198</v>
      </c>
      <c r="B410">
        <v>1.9697846191248836</v>
      </c>
      <c r="C410">
        <v>39</v>
      </c>
      <c r="D410">
        <f>B410*C410</f>
        <v>76.821600145870462</v>
      </c>
      <c r="E410">
        <f>_xlfn.PERCENTRANK.INC($D$2:$D$500,D410,6)*100</f>
        <v>81.927700000000002</v>
      </c>
      <c r="F410">
        <f>1/(1+EXP((-1)*($K$2/1000)*(E410-$K$3)))</f>
        <v>0.92785650534271058</v>
      </c>
      <c r="G410" s="1">
        <f t="shared" si="6"/>
        <v>3.718863753373929E-3</v>
      </c>
      <c r="H410" s="3">
        <f>SUM($G$2:G410)</f>
        <v>0.65332398710406048</v>
      </c>
    </row>
    <row r="411" spans="1:8" x14ac:dyDescent="0.2">
      <c r="A411" t="s">
        <v>499</v>
      </c>
      <c r="B411">
        <v>3.0881913853614162</v>
      </c>
      <c r="C411">
        <v>25</v>
      </c>
      <c r="D411">
        <f>B411*C411</f>
        <v>77.204784634035406</v>
      </c>
      <c r="E411">
        <f>_xlfn.PERCENTRANK.INC($D$2:$D$500,D411,6)*100</f>
        <v>82.128500000000003</v>
      </c>
      <c r="F411">
        <f>1/(1+EXP((-1)*($K$2/1000)*(E411-$K$3)))</f>
        <v>0.92892444737628466</v>
      </c>
      <c r="G411" s="1">
        <f t="shared" si="6"/>
        <v>3.7231440821709942E-3</v>
      </c>
      <c r="H411" s="3">
        <f>SUM($G$2:G411)</f>
        <v>0.65704713118623148</v>
      </c>
    </row>
    <row r="412" spans="1:8" x14ac:dyDescent="0.2">
      <c r="A412" t="s">
        <v>74</v>
      </c>
      <c r="B412">
        <v>1.1260567155777643</v>
      </c>
      <c r="C412">
        <v>69</v>
      </c>
      <c r="D412">
        <f>B412*C412</f>
        <v>77.697913374865735</v>
      </c>
      <c r="E412">
        <f>_xlfn.PERCENTRANK.INC($D$2:$D$500,D412,6)*100</f>
        <v>82.329300000000003</v>
      </c>
      <c r="F412">
        <f>1/(1+EXP((-1)*($K$2/1000)*(E412-$K$3)))</f>
        <v>0.92997777367134382</v>
      </c>
      <c r="G412" s="1">
        <f t="shared" si="6"/>
        <v>3.7273658308537008E-3</v>
      </c>
      <c r="H412" s="3">
        <f>SUM($G$2:G412)</f>
        <v>0.66077449701708513</v>
      </c>
    </row>
    <row r="413" spans="1:8" x14ac:dyDescent="0.2">
      <c r="A413" t="s">
        <v>84</v>
      </c>
      <c r="B413">
        <v>1.375056883769924</v>
      </c>
      <c r="C413">
        <v>57</v>
      </c>
      <c r="D413">
        <f>B413*C413</f>
        <v>78.378242374885673</v>
      </c>
      <c r="E413">
        <f>_xlfn.PERCENTRANK.INC($D$2:$D$500,D413,6)*100</f>
        <v>82.53009999999999</v>
      </c>
      <c r="F413">
        <f>1/(1+EXP((-1)*($K$2/1000)*(E413-$K$3)))</f>
        <v>0.93101664909892201</v>
      </c>
      <c r="G413" s="1">
        <f t="shared" si="6"/>
        <v>3.731529660227796E-3</v>
      </c>
      <c r="H413" s="3">
        <f>SUM($G$2:G413)</f>
        <v>0.66450602667731296</v>
      </c>
    </row>
    <row r="414" spans="1:8" x14ac:dyDescent="0.2">
      <c r="A414" t="s">
        <v>327</v>
      </c>
      <c r="B414">
        <v>5.2893044749100859</v>
      </c>
      <c r="C414">
        <v>15</v>
      </c>
      <c r="D414">
        <f>B414*C414</f>
        <v>79.339567123651292</v>
      </c>
      <c r="E414">
        <f>_xlfn.PERCENTRANK.INC($D$2:$D$500,D414,6)*100</f>
        <v>82.730899999999991</v>
      </c>
      <c r="F414">
        <f>1/(1+EXP((-1)*($K$2/1000)*(E414-$K$3)))</f>
        <v>0.93204123771521319</v>
      </c>
      <c r="G414" s="1">
        <f t="shared" si="6"/>
        <v>3.7356362278331365E-3</v>
      </c>
      <c r="H414" s="3">
        <f>SUM($G$2:G414)</f>
        <v>0.66824166290514608</v>
      </c>
    </row>
    <row r="415" spans="1:8" x14ac:dyDescent="0.2">
      <c r="A415" t="s">
        <v>432</v>
      </c>
      <c r="B415">
        <v>2.328837201854034</v>
      </c>
      <c r="C415">
        <v>35</v>
      </c>
      <c r="D415">
        <f>B415*C415</f>
        <v>81.509302064891187</v>
      </c>
      <c r="E415">
        <f>_xlfn.PERCENTRANK.INC($D$2:$D$500,D415,6)*100</f>
        <v>82.931699999999992</v>
      </c>
      <c r="F415">
        <f>1/(1+EXP((-1)*($K$2/1000)*(E415-$K$3)))</f>
        <v>0.93305170273124582</v>
      </c>
      <c r="G415" s="1">
        <f t="shared" si="6"/>
        <v>3.7396861878221418E-3</v>
      </c>
      <c r="H415" s="3">
        <f>SUM($G$2:G415)</f>
        <v>0.67198134909296825</v>
      </c>
    </row>
    <row r="416" spans="1:8" x14ac:dyDescent="0.2">
      <c r="A416" t="s">
        <v>388</v>
      </c>
      <c r="B416">
        <v>1.515138169111242</v>
      </c>
      <c r="C416">
        <v>54</v>
      </c>
      <c r="D416">
        <f>B416*C416</f>
        <v>81.817461132007068</v>
      </c>
      <c r="E416">
        <f>_xlfn.PERCENTRANK.INC($D$2:$D$500,D416,6)*100</f>
        <v>83.132499999999993</v>
      </c>
      <c r="F416">
        <f>1/(1+EXP((-1)*($K$2/1000)*(E416-$K$3)))</f>
        <v>0.934048206483864</v>
      </c>
      <c r="G416" s="1">
        <f t="shared" si="6"/>
        <v>3.7436801908434861E-3</v>
      </c>
      <c r="H416" s="3">
        <f>SUM($G$2:G416)</f>
        <v>0.67572502928381173</v>
      </c>
    </row>
    <row r="417" spans="1:8" x14ac:dyDescent="0.2">
      <c r="A417" t="s">
        <v>94</v>
      </c>
      <c r="B417">
        <v>3.4122619079094108</v>
      </c>
      <c r="C417">
        <v>24</v>
      </c>
      <c r="D417">
        <f>B417*C417</f>
        <v>81.894285789825858</v>
      </c>
      <c r="E417">
        <f>_xlfn.PERCENTRANK.INC($D$2:$D$500,D417,6)*100</f>
        <v>83.333299999999994</v>
      </c>
      <c r="F417">
        <f>1/(1+EXP((-1)*($K$2/1000)*(E417-$K$3)))</f>
        <v>0.93503091040798092</v>
      </c>
      <c r="G417" s="1">
        <f t="shared" si="6"/>
        <v>3.747618883930891E-3</v>
      </c>
      <c r="H417" s="3">
        <f>SUM($G$2:G417)</f>
        <v>0.67947264816774267</v>
      </c>
    </row>
    <row r="418" spans="1:8" x14ac:dyDescent="0.2">
      <c r="A418" t="s">
        <v>197</v>
      </c>
      <c r="B418">
        <v>4.098415595851038</v>
      </c>
      <c r="C418">
        <v>20</v>
      </c>
      <c r="D418">
        <f>B418*C418</f>
        <v>81.968311917020756</v>
      </c>
      <c r="E418">
        <f>_xlfn.PERCENTRANK.INC($D$2:$D$500,D418,6)*100</f>
        <v>83.534099999999995</v>
      </c>
      <c r="F418">
        <f>1/(1+EXP((-1)*($K$2/1000)*(E418-$K$3)))</f>
        <v>0.93599997501008236</v>
      </c>
      <c r="G418" s="1">
        <f t="shared" si="6"/>
        <v>3.7515029103969248E-3</v>
      </c>
      <c r="H418" s="3">
        <f>SUM($G$2:G418)</f>
        <v>0.68322415107813961</v>
      </c>
    </row>
    <row r="419" spans="1:8" x14ac:dyDescent="0.2">
      <c r="A419" t="s">
        <v>304</v>
      </c>
      <c r="B419">
        <v>1.6148184975207425</v>
      </c>
      <c r="C419">
        <v>51</v>
      </c>
      <c r="D419">
        <f>B419*C419</f>
        <v>82.355743373557871</v>
      </c>
      <c r="E419">
        <f>_xlfn.PERCENTRANK.INC($D$2:$D$500,D419,6)*100</f>
        <v>83.734899999999996</v>
      </c>
      <c r="F419">
        <f>1/(1+EXP((-1)*($K$2/1000)*(E419-$K$3)))</f>
        <v>0.93695555984295265</v>
      </c>
      <c r="G419" s="1">
        <f t="shared" si="6"/>
        <v>3.7553329097317059E-3</v>
      </c>
      <c r="H419" s="3">
        <f>SUM($G$2:G419)</f>
        <v>0.68697948398787134</v>
      </c>
    </row>
    <row r="420" spans="1:8" x14ac:dyDescent="0.2">
      <c r="A420" t="s">
        <v>109</v>
      </c>
      <c r="B420">
        <v>2.6566555465340533</v>
      </c>
      <c r="C420">
        <v>31</v>
      </c>
      <c r="D420">
        <f>B420*C420</f>
        <v>82.356321942555653</v>
      </c>
      <c r="E420">
        <f>_xlfn.PERCENTRANK.INC($D$2:$D$500,D420,6)*100</f>
        <v>83.935699999999997</v>
      </c>
      <c r="F420">
        <f>1/(1+EXP((-1)*($K$2/1000)*(E420-$K$3)))</f>
        <v>0.93789782348159512</v>
      </c>
      <c r="G420" s="1">
        <f t="shared" si="6"/>
        <v>3.7591095175063915E-3</v>
      </c>
      <c r="H420" s="3">
        <f>SUM($G$2:G420)</f>
        <v>0.6907385935053777</v>
      </c>
    </row>
    <row r="421" spans="1:8" x14ac:dyDescent="0.2">
      <c r="A421" t="s">
        <v>355</v>
      </c>
      <c r="B421">
        <v>2.4966349417849241</v>
      </c>
      <c r="C421">
        <v>33</v>
      </c>
      <c r="D421">
        <f>B421*C421</f>
        <v>82.388953078902489</v>
      </c>
      <c r="E421">
        <f>_xlfn.PERCENTRANK.INC($D$2:$D$500,D421,6)*100</f>
        <v>84.136499999999998</v>
      </c>
      <c r="F421">
        <f>1/(1+EXP((-1)*($K$2/1000)*(E421-$K$3)))</f>
        <v>0.93882692350032249</v>
      </c>
      <c r="G421" s="1">
        <f t="shared" si="6"/>
        <v>3.7628333652813531E-3</v>
      </c>
      <c r="H421" s="3">
        <f>SUM($G$2:G421)</f>
        <v>0.69450142687065908</v>
      </c>
    </row>
    <row r="422" spans="1:8" x14ac:dyDescent="0.2">
      <c r="A422" t="s">
        <v>32</v>
      </c>
      <c r="B422">
        <v>1.3851083281930432</v>
      </c>
      <c r="C422">
        <v>61</v>
      </c>
      <c r="D422">
        <f>B422*C422</f>
        <v>84.49160801977564</v>
      </c>
      <c r="E422">
        <f>_xlfn.PERCENTRANK.INC($D$2:$D$500,D422,6)*100</f>
        <v>84.337299999999999</v>
      </c>
      <c r="F422">
        <f>1/(1+EXP((-1)*($K$2/1000)*(E422-$K$3)))</f>
        <v>0.93974301645099012</v>
      </c>
      <c r="G422" s="1">
        <f t="shared" si="6"/>
        <v>3.7665050805189382E-3</v>
      </c>
      <c r="H422" s="3">
        <f>SUM($G$2:G422)</f>
        <v>0.69826793195117798</v>
      </c>
    </row>
    <row r="423" spans="1:8" x14ac:dyDescent="0.2">
      <c r="A423" t="s">
        <v>310</v>
      </c>
      <c r="B423">
        <v>1.6601936251594707</v>
      </c>
      <c r="C423">
        <v>52</v>
      </c>
      <c r="D423">
        <f>B423*C423</f>
        <v>86.33006850829247</v>
      </c>
      <c r="E423">
        <f>_xlfn.PERCENTRANK.INC($D$2:$D$500,D423,6)*100</f>
        <v>84.5381</v>
      </c>
      <c r="F423">
        <f>1/(1+EXP((-1)*($K$2/1000)*(E423-$K$3)))</f>
        <v>0.94064625784234457</v>
      </c>
      <c r="G423" s="1">
        <f t="shared" si="6"/>
        <v>3.7701252865006965E-3</v>
      </c>
      <c r="H423" s="3">
        <f>SUM($G$2:G423)</f>
        <v>0.70203805723767865</v>
      </c>
    </row>
    <row r="424" spans="1:8" x14ac:dyDescent="0.2">
      <c r="A424" t="s">
        <v>460</v>
      </c>
      <c r="B424">
        <v>4.0311867564187631</v>
      </c>
      <c r="C424">
        <v>22</v>
      </c>
      <c r="D424">
        <f>B424*C424</f>
        <v>88.686108641212783</v>
      </c>
      <c r="E424">
        <f>_xlfn.PERCENTRANK.INC($D$2:$D$500,D424,6)*100</f>
        <v>84.738900000000001</v>
      </c>
      <c r="F424">
        <f>1/(1+EXP((-1)*($K$2/1000)*(E424-$K$3)))</f>
        <v>0.94153680212046231</v>
      </c>
      <c r="G424" s="1">
        <f t="shared" si="6"/>
        <v>3.7736946022489796E-3</v>
      </c>
      <c r="H424" s="3">
        <f>SUM($G$2:G424)</f>
        <v>0.70581175183992761</v>
      </c>
    </row>
    <row r="425" spans="1:8" x14ac:dyDescent="0.2">
      <c r="A425" t="s">
        <v>357</v>
      </c>
      <c r="B425">
        <v>2.8744180925366827</v>
      </c>
      <c r="C425">
        <v>31</v>
      </c>
      <c r="D425">
        <f>B425*C425</f>
        <v>89.106960868637159</v>
      </c>
      <c r="E425">
        <f>_xlfn.PERCENTRANK.INC($D$2:$D$500,D425,6)*100</f>
        <v>84.939700000000002</v>
      </c>
      <c r="F425">
        <f>1/(1+EXP((-1)*($K$2/1000)*(E425-$K$3)))</f>
        <v>0.94241480265025424</v>
      </c>
      <c r="G425" s="1">
        <f t="shared" si="6"/>
        <v>3.7772136424528099E-3</v>
      </c>
      <c r="H425" s="3">
        <f>SUM($G$2:G425)</f>
        <v>0.70958896548238037</v>
      </c>
    </row>
    <row r="426" spans="1:8" x14ac:dyDescent="0.2">
      <c r="A426" t="s">
        <v>489</v>
      </c>
      <c r="B426">
        <v>2.886620341346775</v>
      </c>
      <c r="C426">
        <v>31</v>
      </c>
      <c r="D426">
        <f>B426*C426</f>
        <v>89.485230581750031</v>
      </c>
      <c r="E426">
        <f>_xlfn.PERCENTRANK.INC($D$2:$D$500,D426,6)*100</f>
        <v>85.140500000000003</v>
      </c>
      <c r="F426">
        <f>1/(1+EXP((-1)*($K$2/1000)*(E426-$K$3)))</f>
        <v>0.94328041169800525</v>
      </c>
      <c r="G426" s="1">
        <f t="shared" si="6"/>
        <v>3.7806830173978986E-3</v>
      </c>
      <c r="H426" s="3">
        <f>SUM($G$2:G426)</f>
        <v>0.71336964849977824</v>
      </c>
    </row>
    <row r="427" spans="1:8" x14ac:dyDescent="0.2">
      <c r="A427" t="s">
        <v>306</v>
      </c>
      <c r="B427">
        <v>2.3942155984218583</v>
      </c>
      <c r="C427">
        <v>38</v>
      </c>
      <c r="D427">
        <f>B427*C427</f>
        <v>90.980192740030617</v>
      </c>
      <c r="E427">
        <f>_xlfn.PERCENTRANK.INC($D$2:$D$500,D427,6)*100</f>
        <v>85.341300000000004</v>
      </c>
      <c r="F427">
        <f>1/(1+EXP((-1)*($K$2/1000)*(E427-$K$3)))</f>
        <v>0.94413378041492879</v>
      </c>
      <c r="G427" s="1">
        <f t="shared" si="6"/>
        <v>3.7841033329007339E-3</v>
      </c>
      <c r="H427" s="3">
        <f>SUM($G$2:G427)</f>
        <v>0.71715375183267893</v>
      </c>
    </row>
    <row r="428" spans="1:8" x14ac:dyDescent="0.2">
      <c r="A428" t="s">
        <v>396</v>
      </c>
      <c r="B428">
        <v>3.2971900339601987</v>
      </c>
      <c r="C428">
        <v>28</v>
      </c>
      <c r="D428">
        <f>B428*C428</f>
        <v>92.321320950885564</v>
      </c>
      <c r="E428">
        <f>_xlfn.PERCENTRANK.INC($D$2:$D$500,D428,6)*100</f>
        <v>85.542100000000005</v>
      </c>
      <c r="F428">
        <f>1/(1+EXP((-1)*($K$2/1000)*(E428-$K$3)))</f>
        <v>0.94497505882170707</v>
      </c>
      <c r="G428" s="1">
        <f t="shared" si="6"/>
        <v>3.7874751902466156E-3</v>
      </c>
      <c r="H428" s="3">
        <f>SUM($G$2:G428)</f>
        <v>0.72094122702292551</v>
      </c>
    </row>
    <row r="429" spans="1:8" x14ac:dyDescent="0.2">
      <c r="A429" t="s">
        <v>57</v>
      </c>
      <c r="B429">
        <v>2.1559182720071437</v>
      </c>
      <c r="C429">
        <v>43</v>
      </c>
      <c r="D429">
        <f>B429*C429</f>
        <v>92.704485696307174</v>
      </c>
      <c r="E429">
        <f>_xlfn.PERCENTRANK.INC($D$2:$D$500,D429,6)*100</f>
        <v>85.742900000000006</v>
      </c>
      <c r="F429">
        <f>1/(1+EXP((-1)*($K$2/1000)*(E429-$K$3)))</f>
        <v>0.94580439579399256</v>
      </c>
      <c r="G429" s="1">
        <f t="shared" si="6"/>
        <v>3.7907991861315465E-3</v>
      </c>
      <c r="H429" s="3">
        <f>SUM($G$2:G429)</f>
        <v>0.72473202620905708</v>
      </c>
    </row>
    <row r="430" spans="1:8" x14ac:dyDescent="0.2">
      <c r="A430" t="s">
        <v>365</v>
      </c>
      <c r="B430">
        <v>2.8480702670587386</v>
      </c>
      <c r="C430">
        <v>33</v>
      </c>
      <c r="D430">
        <f>B430*C430</f>
        <v>93.986318812938379</v>
      </c>
      <c r="E430">
        <f>_xlfn.PERCENTRANK.INC($D$2:$D$500,D430,6)*100</f>
        <v>85.943700000000007</v>
      </c>
      <c r="F430">
        <f>1/(1+EXP((-1)*($K$2/1000)*(E430-$K$3)))</f>
        <v>0.94662193904884684</v>
      </c>
      <c r="G430" s="1">
        <f t="shared" si="6"/>
        <v>3.7940759126078778E-3</v>
      </c>
      <c r="H430" s="3">
        <f>SUM($G$2:G430)</f>
        <v>0.72852610212166491</v>
      </c>
    </row>
    <row r="431" spans="1:8" x14ac:dyDescent="0.2">
      <c r="A431" t="s">
        <v>405</v>
      </c>
      <c r="B431">
        <v>2.8610964752478862</v>
      </c>
      <c r="C431">
        <v>33</v>
      </c>
      <c r="D431">
        <f>B431*C431</f>
        <v>94.41618368318025</v>
      </c>
      <c r="E431">
        <f>_xlfn.PERCENTRANK.INC($D$2:$D$500,D431,6)*100</f>
        <v>86.144500000000008</v>
      </c>
      <c r="F431">
        <f>1/(1+EXP((-1)*($K$2/1000)*(E431-$K$3)))</f>
        <v>0.94742783513209095</v>
      </c>
      <c r="G431" s="1">
        <f t="shared" si="6"/>
        <v>3.7973059570336112E-3</v>
      </c>
      <c r="H431" s="3">
        <f>SUM($G$2:G431)</f>
        <v>0.73232340807869856</v>
      </c>
    </row>
    <row r="432" spans="1:8" x14ac:dyDescent="0.2">
      <c r="A432" t="s">
        <v>308</v>
      </c>
      <c r="B432">
        <v>6.3655705879252666</v>
      </c>
      <c r="C432">
        <v>15</v>
      </c>
      <c r="D432">
        <f>B432*C432</f>
        <v>95.483558818879004</v>
      </c>
      <c r="E432">
        <f>_xlfn.PERCENTRANK.INC($D$2:$D$500,D432,6)*100</f>
        <v>86.345300000000009</v>
      </c>
      <c r="F432">
        <f>1/(1+EXP((-1)*($K$2/1000)*(E432-$K$3)))</f>
        <v>0.94822222940654299</v>
      </c>
      <c r="G432" s="1">
        <f t="shared" si="6"/>
        <v>3.800489902025252E-3</v>
      </c>
      <c r="H432" s="3">
        <f>SUM($G$2:G432)</f>
        <v>0.73612389798072386</v>
      </c>
    </row>
    <row r="433" spans="1:8" x14ac:dyDescent="0.2">
      <c r="A433" t="s">
        <v>51</v>
      </c>
      <c r="B433">
        <v>2.0491767214050882</v>
      </c>
      <c r="C433">
        <v>47</v>
      </c>
      <c r="D433">
        <f>B433*C433</f>
        <v>96.311305906039152</v>
      </c>
      <c r="E433">
        <f>_xlfn.PERCENTRANK.INC($D$2:$D$500,D433,6)*100</f>
        <v>86.54610000000001</v>
      </c>
      <c r="F433">
        <f>1/(1+EXP((-1)*($K$2/1000)*(E433-$K$3)))</f>
        <v>0.94900526604111757</v>
      </c>
      <c r="G433" s="1">
        <f t="shared" si="6"/>
        <v>3.8036283254141226E-3</v>
      </c>
      <c r="H433" s="3">
        <f>SUM($G$2:G433)</f>
        <v>0.73992752630613801</v>
      </c>
    </row>
    <row r="434" spans="1:8" x14ac:dyDescent="0.2">
      <c r="A434" t="s">
        <v>301</v>
      </c>
      <c r="B434">
        <v>3.5673142432549887</v>
      </c>
      <c r="C434">
        <v>27</v>
      </c>
      <c r="D434">
        <f>B434*C434</f>
        <v>96.317484567884691</v>
      </c>
      <c r="E434">
        <f>_xlfn.PERCENTRANK.INC($D$2:$D$500,D434,6)*100</f>
        <v>86.746900000000011</v>
      </c>
      <c r="F434">
        <f>1/(1+EXP((-1)*($K$2/1000)*(E434-$K$3)))</f>
        <v>0.94977708800076677</v>
      </c>
      <c r="G434" s="1">
        <f t="shared" si="6"/>
        <v>3.8067218002060437E-3</v>
      </c>
      <c r="H434" s="3">
        <f>SUM($G$2:G434)</f>
        <v>0.74373424810634403</v>
      </c>
    </row>
    <row r="435" spans="1:8" x14ac:dyDescent="0.2">
      <c r="A435" t="s">
        <v>33</v>
      </c>
      <c r="B435">
        <v>2.293724698017777</v>
      </c>
      <c r="C435">
        <v>42</v>
      </c>
      <c r="D435">
        <f>B435*C435</f>
        <v>96.33643731674664</v>
      </c>
      <c r="E435">
        <f>_xlfn.PERCENTRANK.INC($D$2:$D$500,D435,6)*100</f>
        <v>86.947700000000012</v>
      </c>
      <c r="F435">
        <f>1/(1+EXP((-1)*($K$2/1000)*(E435-$K$3)))</f>
        <v>0.95053783703723371</v>
      </c>
      <c r="G435" s="1">
        <f t="shared" si="6"/>
        <v>3.8097708945442742E-3</v>
      </c>
      <c r="H435" s="3">
        <f>SUM($G$2:G435)</f>
        <v>0.74754401900088829</v>
      </c>
    </row>
    <row r="436" spans="1:8" x14ac:dyDescent="0.2">
      <c r="A436" t="s">
        <v>247</v>
      </c>
      <c r="B436">
        <v>4.4216095517397838</v>
      </c>
      <c r="C436">
        <v>22</v>
      </c>
      <c r="D436">
        <f>B436*C436</f>
        <v>97.275410138275248</v>
      </c>
      <c r="E436">
        <f>_xlfn.PERCENTRANK.INC($D$2:$D$500,D436,6)*100</f>
        <v>87.148499999999999</v>
      </c>
      <c r="F436">
        <f>1/(1+EXP((-1)*($K$2/1000)*(E436-$K$3)))</f>
        <v>0.95128765368060042</v>
      </c>
      <c r="G436" s="1">
        <f t="shared" si="6"/>
        <v>3.8127761716756376E-3</v>
      </c>
      <c r="H436" s="3">
        <f>SUM($G$2:G436)</f>
        <v>0.75135679517256393</v>
      </c>
    </row>
    <row r="437" spans="1:8" x14ac:dyDescent="0.2">
      <c r="A437" t="s">
        <v>312</v>
      </c>
      <c r="B437">
        <v>3.9513869843686678</v>
      </c>
      <c r="C437">
        <v>25</v>
      </c>
      <c r="D437">
        <f>B437*C437</f>
        <v>98.784674609216694</v>
      </c>
      <c r="E437">
        <f>_xlfn.PERCENTRANK.INC($D$2:$D$500,D437,6)*100</f>
        <v>87.349299999999999</v>
      </c>
      <c r="F437">
        <f>1/(1+EXP((-1)*($K$2/1000)*(E437-$K$3)))</f>
        <v>0.95202667723160339</v>
      </c>
      <c r="G437" s="1">
        <f t="shared" si="6"/>
        <v>3.8157381899197188E-3</v>
      </c>
      <c r="H437" s="3">
        <f>SUM($G$2:G437)</f>
        <v>0.75517253336248369</v>
      </c>
    </row>
    <row r="438" spans="1:8" x14ac:dyDescent="0.2">
      <c r="A438" t="s">
        <v>123</v>
      </c>
      <c r="B438">
        <v>1.5801520924274925</v>
      </c>
      <c r="C438">
        <v>64</v>
      </c>
      <c r="D438">
        <f>B438*C438</f>
        <v>101.12973391535952</v>
      </c>
      <c r="E438">
        <f>_xlfn.PERCENTRANK.INC($D$2:$D$500,D438,6)*100</f>
        <v>87.550200000000004</v>
      </c>
      <c r="F438">
        <f>1/(1+EXP((-1)*($K$2/1000)*(E438-$K$3)))</f>
        <v>0.95275540585634044</v>
      </c>
      <c r="G438" s="1">
        <f t="shared" si="6"/>
        <v>3.8186589459342276E-3</v>
      </c>
      <c r="H438" s="3">
        <f>SUM($G$2:G438)</f>
        <v>0.75899119230841794</v>
      </c>
    </row>
    <row r="439" spans="1:8" x14ac:dyDescent="0.2">
      <c r="A439" t="s">
        <v>169</v>
      </c>
      <c r="B439">
        <v>1.8568645864383537</v>
      </c>
      <c r="C439">
        <v>55</v>
      </c>
      <c r="D439">
        <f>B439*C439</f>
        <v>102.12755225410946</v>
      </c>
      <c r="E439">
        <f>_xlfn.PERCENTRANK.INC($D$2:$D$500,D439,6)*100</f>
        <v>87.751000000000005</v>
      </c>
      <c r="F439">
        <f>1/(1+EXP((-1)*($K$2/1000)*(E439-$K$3)))</f>
        <v>0.95347325096920921</v>
      </c>
      <c r="G439" s="1">
        <f t="shared" si="6"/>
        <v>3.8215360806586299E-3</v>
      </c>
      <c r="H439" s="3">
        <f>SUM($G$2:G439)</f>
        <v>0.76281272838907654</v>
      </c>
    </row>
    <row r="440" spans="1:8" x14ac:dyDescent="0.2">
      <c r="A440" t="s">
        <v>368</v>
      </c>
      <c r="B440">
        <v>2.2139839993310382</v>
      </c>
      <c r="C440">
        <v>49</v>
      </c>
      <c r="D440">
        <f>B440*C440</f>
        <v>108.48521596722087</v>
      </c>
      <c r="E440">
        <f>_xlfn.PERCENTRANK.INC($D$2:$D$500,D440,6)*100</f>
        <v>87.951800000000006</v>
      </c>
      <c r="F440">
        <f>1/(1+EXP((-1)*($K$2/1000)*(E440-$K$3)))</f>
        <v>0.9541807135172794</v>
      </c>
      <c r="G440" s="1">
        <f t="shared" si="6"/>
        <v>3.8243716018968154E-3</v>
      </c>
      <c r="H440" s="3">
        <f>SUM($G$2:G440)</f>
        <v>0.7666370999909734</v>
      </c>
    </row>
    <row r="441" spans="1:8" x14ac:dyDescent="0.2">
      <c r="A441" t="s">
        <v>358</v>
      </c>
      <c r="B441">
        <v>6.0304990267925813</v>
      </c>
      <c r="C441">
        <v>18</v>
      </c>
      <c r="D441">
        <f>B441*C441</f>
        <v>108.54898248226647</v>
      </c>
      <c r="E441">
        <f>_xlfn.PERCENTRANK.INC($D$2:$D$500,D441,6)*100</f>
        <v>88.152600000000007</v>
      </c>
      <c r="F441">
        <f>1/(1+EXP((-1)*($K$2/1000)*(E441-$K$3)))</f>
        <v>0.95487792782103664</v>
      </c>
      <c r="G441" s="1">
        <f t="shared" si="6"/>
        <v>3.8271660480074443E-3</v>
      </c>
      <c r="H441" s="3">
        <f>SUM($G$2:G441)</f>
        <v>0.77046426603898088</v>
      </c>
    </row>
    <row r="442" spans="1:8" x14ac:dyDescent="0.2">
      <c r="A442" t="s">
        <v>91</v>
      </c>
      <c r="B442">
        <v>5.6336667287903026</v>
      </c>
      <c r="C442">
        <v>20</v>
      </c>
      <c r="D442">
        <f>B442*C442</f>
        <v>112.67333457580605</v>
      </c>
      <c r="E442">
        <f>_xlfn.PERCENTRANK.INC($D$2:$D$500,D442,6)*100</f>
        <v>88.353400000000008</v>
      </c>
      <c r="F442">
        <f>1/(1+EXP((-1)*($K$2/1000)*(E442-$K$3)))</f>
        <v>0.95556502694395362</v>
      </c>
      <c r="G442" s="1">
        <f t="shared" si="6"/>
        <v>3.8299199523110492E-3</v>
      </c>
      <c r="H442" s="3">
        <f>SUM($G$2:G442)</f>
        <v>0.77429418599129196</v>
      </c>
    </row>
    <row r="443" spans="1:8" x14ac:dyDescent="0.2">
      <c r="A443" t="s">
        <v>496</v>
      </c>
      <c r="B443">
        <v>2.0933672369296588</v>
      </c>
      <c r="C443">
        <v>54</v>
      </c>
      <c r="D443">
        <f>B443*C443</f>
        <v>113.04183079420157</v>
      </c>
      <c r="E443">
        <f>_xlfn.PERCENTRANK.INC($D$2:$D$500,D443,6)*100</f>
        <v>88.554200000000009</v>
      </c>
      <c r="F443">
        <f>1/(1+EXP((-1)*($K$2/1000)*(E443-$K$3)))</f>
        <v>0.95624214268895757</v>
      </c>
      <c r="G443" s="1">
        <f t="shared" si="6"/>
        <v>3.8326338430758758E-3</v>
      </c>
      <c r="H443" s="3">
        <f>SUM($G$2:G443)</f>
        <v>0.77812681983436782</v>
      </c>
    </row>
    <row r="444" spans="1:8" x14ac:dyDescent="0.2">
      <c r="A444" t="s">
        <v>144</v>
      </c>
      <c r="B444">
        <v>1.9901676855066353</v>
      </c>
      <c r="C444">
        <v>57</v>
      </c>
      <c r="D444">
        <f>B444*C444</f>
        <v>113.4395580738782</v>
      </c>
      <c r="E444">
        <f>_xlfn.PERCENTRANK.INC($D$2:$D$500,D444,6)*100</f>
        <v>88.754999999999995</v>
      </c>
      <c r="F444">
        <f>1/(1+EXP((-1)*($K$2/1000)*(E444-$K$3)))</f>
        <v>0.95690940559551352</v>
      </c>
      <c r="G444" s="1">
        <f t="shared" si="6"/>
        <v>3.8353082435061939E-3</v>
      </c>
      <c r="H444" s="3">
        <f>SUM($G$2:G444)</f>
        <v>0.78196212807787402</v>
      </c>
    </row>
    <row r="445" spans="1:8" x14ac:dyDescent="0.2">
      <c r="A445" t="s">
        <v>254</v>
      </c>
      <c r="B445">
        <v>3.1327778144659382</v>
      </c>
      <c r="C445">
        <v>37</v>
      </c>
      <c r="D445">
        <f>B445*C445</f>
        <v>115.91277913523972</v>
      </c>
      <c r="E445">
        <f>_xlfn.PERCENTRANK.INC($D$2:$D$500,D445,6)*100</f>
        <v>88.955799999999996</v>
      </c>
      <c r="F445">
        <f>1/(1+EXP((-1)*($K$2/1000)*(E445-$K$3)))</f>
        <v>0.95756694493730732</v>
      </c>
      <c r="G445" s="1">
        <f t="shared" si="6"/>
        <v>3.837943671733009E-3</v>
      </c>
      <c r="H445" s="3">
        <f>SUM($G$2:G445)</f>
        <v>0.78580007174960698</v>
      </c>
    </row>
    <row r="446" spans="1:8" x14ac:dyDescent="0.2">
      <c r="A446" t="s">
        <v>30</v>
      </c>
      <c r="B446">
        <v>2.7751022870883579</v>
      </c>
      <c r="C446">
        <v>42</v>
      </c>
      <c r="D446">
        <f>B446*C446</f>
        <v>116.55429605771103</v>
      </c>
      <c r="E446">
        <f>_xlfn.PERCENTRANK.INC($D$2:$D$500,D446,6)*100</f>
        <v>89.156599999999997</v>
      </c>
      <c r="F446">
        <f>1/(1+EXP((-1)*($K$2/1000)*(E446-$K$3)))</f>
        <v>0.95821488872050431</v>
      </c>
      <c r="G446" s="1">
        <f t="shared" si="6"/>
        <v>3.8405406408070848E-3</v>
      </c>
      <c r="H446" s="3">
        <f>SUM($G$2:G446)</f>
        <v>0.78964061239041405</v>
      </c>
    </row>
    <row r="447" spans="1:8" x14ac:dyDescent="0.2">
      <c r="A447" t="s">
        <v>65</v>
      </c>
      <c r="B447">
        <v>2.2034417691820396</v>
      </c>
      <c r="C447">
        <v>54</v>
      </c>
      <c r="D447">
        <f>B447*C447</f>
        <v>118.98585553583014</v>
      </c>
      <c r="E447">
        <f>_xlfn.PERCENTRANK.INC($D$2:$D$500,D447,6)*100</f>
        <v>89.357399999999998</v>
      </c>
      <c r="F447">
        <f>1/(1+EXP((-1)*($K$2/1000)*(E447-$K$3)))</f>
        <v>0.95885336368256791</v>
      </c>
      <c r="G447" s="1">
        <f t="shared" si="6"/>
        <v>3.8430996586942077E-3</v>
      </c>
      <c r="H447" s="3">
        <f>SUM($G$2:G447)</f>
        <v>0.79348371204910828</v>
      </c>
    </row>
    <row r="448" spans="1:8" x14ac:dyDescent="0.2">
      <c r="A448" t="s">
        <v>101</v>
      </c>
      <c r="B448">
        <v>2.3445726688165558</v>
      </c>
      <c r="C448">
        <v>51</v>
      </c>
      <c r="D448">
        <f>B448*C448</f>
        <v>119.57320610964435</v>
      </c>
      <c r="E448">
        <f>_xlfn.PERCENTRANK.INC($D$2:$D$500,D448,6)*100</f>
        <v>89.558199999999999</v>
      </c>
      <c r="F448">
        <f>1/(1+EXP((-1)*($K$2/1000)*(E448-$K$3)))</f>
        <v>0.95948249529161489</v>
      </c>
      <c r="G448" s="1">
        <f t="shared" si="6"/>
        <v>3.8456212282726009E-3</v>
      </c>
      <c r="H448" s="3">
        <f>SUM($G$2:G448)</f>
        <v>0.79732933327738087</v>
      </c>
    </row>
    <row r="449" spans="1:8" x14ac:dyDescent="0.2">
      <c r="A449" t="s">
        <v>491</v>
      </c>
      <c r="B449">
        <v>3.5185806158444635</v>
      </c>
      <c r="C449">
        <v>34</v>
      </c>
      <c r="D449">
        <f>B449*C449</f>
        <v>119.63174093871176</v>
      </c>
      <c r="E449">
        <f>_xlfn.PERCENTRANK.INC($D$2:$D$500,D449,6)*100</f>
        <v>89.759</v>
      </c>
      <c r="F449">
        <f>1/(1+EXP((-1)*($K$2/1000)*(E449-$K$3)))</f>
        <v>0.96010240774629441</v>
      </c>
      <c r="G449" s="1">
        <f t="shared" si="6"/>
        <v>3.848105847332443E-3</v>
      </c>
      <c r="H449" s="3">
        <f>SUM($G$2:G449)</f>
        <v>0.80117743912471329</v>
      </c>
    </row>
    <row r="450" spans="1:8" x14ac:dyDescent="0.2">
      <c r="A450" t="s">
        <v>335</v>
      </c>
      <c r="B450">
        <v>1.7650554986509237</v>
      </c>
      <c r="C450">
        <v>68</v>
      </c>
      <c r="D450">
        <f>B450*C450</f>
        <v>120.02377390826281</v>
      </c>
      <c r="E450">
        <f>_xlfn.PERCENTRANK.INC($D$2:$D$500,D450,6)*100</f>
        <v>89.959800000000001</v>
      </c>
      <c r="F450">
        <f>1/(1+EXP((-1)*($K$2/1000)*(E450-$K$3)))</f>
        <v>0.96071322397616599</v>
      </c>
      <c r="G450" s="1">
        <f t="shared" si="6"/>
        <v>3.8505540085773792E-3</v>
      </c>
      <c r="H450" s="3">
        <f>SUM($G$2:G450)</f>
        <v>0.80502799313329065</v>
      </c>
    </row>
    <row r="451" spans="1:8" x14ac:dyDescent="0.2">
      <c r="A451" t="s">
        <v>7</v>
      </c>
      <c r="B451">
        <v>2.0364413259436542</v>
      </c>
      <c r="C451">
        <v>59</v>
      </c>
      <c r="D451">
        <f>B451*C451</f>
        <v>120.15003823067561</v>
      </c>
      <c r="E451">
        <f>_xlfn.PERCENTRANK.INC($D$2:$D$500,D451,6)*100</f>
        <v>90.160600000000002</v>
      </c>
      <c r="F451">
        <f>1/(1+EXP((-1)*($K$2/1000)*(E451-$K$3)))</f>
        <v>0.96131506564256342</v>
      </c>
      <c r="G451" s="1">
        <f t="shared" ref="G451:G500" si="7">F451/SUM($F$2:$F$500)</f>
        <v>3.8529661996279867E-3</v>
      </c>
      <c r="H451" s="3">
        <f>SUM($G$2:G451)</f>
        <v>0.80888095933291859</v>
      </c>
    </row>
    <row r="452" spans="1:8" x14ac:dyDescent="0.2">
      <c r="A452" t="s">
        <v>448</v>
      </c>
      <c r="B452">
        <v>3.1782337511960925</v>
      </c>
      <c r="C452">
        <v>38</v>
      </c>
      <c r="D452">
        <f>B452*C452</f>
        <v>120.77288254545152</v>
      </c>
      <c r="E452">
        <f>_xlfn.PERCENTRANK.INC($D$2:$D$500,D452,6)*100</f>
        <v>90.361400000000003</v>
      </c>
      <c r="F452">
        <f>1/(1+EXP((-1)*($K$2/1000)*(E452-$K$3)))</f>
        <v>0.96190805313992467</v>
      </c>
      <c r="G452" s="1">
        <f t="shared" si="7"/>
        <v>3.8553429030271035E-3</v>
      </c>
      <c r="H452" s="3">
        <f>SUM($G$2:G452)</f>
        <v>0.81273630223594573</v>
      </c>
    </row>
    <row r="453" spans="1:8" x14ac:dyDescent="0.2">
      <c r="A453" t="s">
        <v>149</v>
      </c>
      <c r="B453">
        <v>2.0361028156036864</v>
      </c>
      <c r="C453">
        <v>60</v>
      </c>
      <c r="D453">
        <f>B453*C453</f>
        <v>122.16616893622118</v>
      </c>
      <c r="E453">
        <f>_xlfn.PERCENTRANK.INC($D$2:$D$500,D453,6)*100</f>
        <v>90.562200000000004</v>
      </c>
      <c r="F453">
        <f>1/(1+EXP((-1)*($K$2/1000)*(E453-$K$3)))</f>
        <v>0.96249230559757204</v>
      </c>
      <c r="G453" s="1">
        <f t="shared" si="7"/>
        <v>3.8576845962469638E-3</v>
      </c>
      <c r="H453" s="3">
        <f>SUM($G$2:G453)</f>
        <v>0.81659398683219264</v>
      </c>
    </row>
    <row r="454" spans="1:8" x14ac:dyDescent="0.2">
      <c r="A454" t="s">
        <v>252</v>
      </c>
      <c r="B454">
        <v>2.7950334071475047</v>
      </c>
      <c r="C454">
        <v>44</v>
      </c>
      <c r="D454">
        <f>B454*C454</f>
        <v>122.98146991449021</v>
      </c>
      <c r="E454">
        <f>_xlfn.PERCENTRANK.INC($D$2:$D$500,D454,6)*100</f>
        <v>90.763000000000005</v>
      </c>
      <c r="F454">
        <f>1/(1+EXP((-1)*($K$2/1000)*(E454-$K$3)))</f>
        <v>0.96306794088192282</v>
      </c>
      <c r="G454" s="1">
        <f t="shared" si="7"/>
        <v>3.8599917516980585E-3</v>
      </c>
      <c r="H454" s="3">
        <f>SUM($G$2:G454)</f>
        <v>0.82045397858389069</v>
      </c>
    </row>
    <row r="455" spans="1:8" x14ac:dyDescent="0.2">
      <c r="A455" t="s">
        <v>334</v>
      </c>
      <c r="B455">
        <v>2.181359061952628</v>
      </c>
      <c r="C455">
        <v>57</v>
      </c>
      <c r="D455">
        <f>B455*C455</f>
        <v>124.3374665312998</v>
      </c>
      <c r="E455">
        <f>_xlfn.PERCENTRANK.INC($D$2:$D$500,D455,6)*100</f>
        <v>90.963799999999992</v>
      </c>
      <c r="F455">
        <f>1/(1+EXP((-1)*($K$2/1000)*(E455-$K$3)))</f>
        <v>0.96363507559911765</v>
      </c>
      <c r="G455" s="1">
        <f t="shared" si="7"/>
        <v>3.8622648367396695E-3</v>
      </c>
      <c r="H455" s="3">
        <f>SUM($G$2:G455)</f>
        <v>0.82431624342063037</v>
      </c>
    </row>
    <row r="456" spans="1:8" x14ac:dyDescent="0.2">
      <c r="A456" t="s">
        <v>102</v>
      </c>
      <c r="B456">
        <v>5.4252512461235325</v>
      </c>
      <c r="C456">
        <v>23</v>
      </c>
      <c r="D456">
        <f>B456*C456</f>
        <v>124.78077866084125</v>
      </c>
      <c r="E456">
        <f>_xlfn.PERCENTRANK.INC($D$2:$D$500,D456,6)*100</f>
        <v>91.164599999999993</v>
      </c>
      <c r="F456">
        <f>1/(1+EXP((-1)*($K$2/1000)*(E456-$K$3)))</f>
        <v>0.96419382509804952</v>
      </c>
      <c r="G456" s="1">
        <f t="shared" si="7"/>
        <v>3.8645043136920094E-3</v>
      </c>
      <c r="H456" s="3">
        <f>SUM($G$2:G456)</f>
        <v>0.82818074773432238</v>
      </c>
    </row>
    <row r="457" spans="1:8" x14ac:dyDescent="0.2">
      <c r="A457" t="s">
        <v>237</v>
      </c>
      <c r="B457">
        <v>2.5072050963818859</v>
      </c>
      <c r="C457">
        <v>50</v>
      </c>
      <c r="D457">
        <f>B457*C457</f>
        <v>125.36025481909429</v>
      </c>
      <c r="E457">
        <f>_xlfn.PERCENTRANK.INC($D$2:$D$500,D457,6)*100</f>
        <v>91.365399999999994</v>
      </c>
      <c r="F457">
        <f>1/(1+EXP((-1)*($K$2/1000)*(E457-$K$3)))</f>
        <v>0.96474430347377405</v>
      </c>
      <c r="G457" s="1">
        <f t="shared" si="7"/>
        <v>3.8667106398498907E-3</v>
      </c>
      <c r="H457" s="3">
        <f>SUM($G$2:G457)</f>
        <v>0.83204745837417227</v>
      </c>
    </row>
    <row r="458" spans="1:8" x14ac:dyDescent="0.2">
      <c r="A458" t="s">
        <v>451</v>
      </c>
      <c r="B458">
        <v>4.2402001186275324</v>
      </c>
      <c r="C458">
        <v>30</v>
      </c>
      <c r="D458">
        <f>B458*C458</f>
        <v>127.20600355882597</v>
      </c>
      <c r="E458">
        <f>_xlfn.PERCENTRANK.INC($D$2:$D$500,D458,6)*100</f>
        <v>91.566199999999995</v>
      </c>
      <c r="F458">
        <f>1/(1+EXP((-1)*($K$2/1000)*(E458-$K$3)))</f>
        <v>0.96528662357129258</v>
      </c>
      <c r="G458" s="1">
        <f t="shared" si="7"/>
        <v>3.8688842674978888E-3</v>
      </c>
      <c r="H458" s="3">
        <f>SUM($G$2:G458)</f>
        <v>0.83591634264167014</v>
      </c>
    </row>
    <row r="459" spans="1:8" x14ac:dyDescent="0.2">
      <c r="A459" t="s">
        <v>421</v>
      </c>
      <c r="B459">
        <v>3.4601338099142831</v>
      </c>
      <c r="C459">
        <v>37</v>
      </c>
      <c r="D459">
        <f>B459*C459</f>
        <v>128.02495096682847</v>
      </c>
      <c r="E459">
        <f>_xlfn.PERCENTRANK.INC($D$2:$D$500,D459,6)*100</f>
        <v>91.766999999999996</v>
      </c>
      <c r="F459">
        <f>1/(1+EXP((-1)*($K$2/1000)*(E459-$K$3)))</f>
        <v>0.96582089698968532</v>
      </c>
      <c r="G459" s="1">
        <f t="shared" si="7"/>
        <v>3.8710256439269067E-3</v>
      </c>
      <c r="H459" s="3">
        <f>SUM($G$2:G459)</f>
        <v>0.83978736828559708</v>
      </c>
    </row>
    <row r="460" spans="1:8" x14ac:dyDescent="0.2">
      <c r="A460" t="s">
        <v>234</v>
      </c>
      <c r="B460">
        <v>3.9093103186043954</v>
      </c>
      <c r="C460">
        <v>33</v>
      </c>
      <c r="D460">
        <f>B460*C460</f>
        <v>129.00724051394505</v>
      </c>
      <c r="E460">
        <f>_xlfn.PERCENTRANK.INC($D$2:$D$500,D460,6)*100</f>
        <v>91.967799999999997</v>
      </c>
      <c r="F460">
        <f>1/(1+EXP((-1)*($K$2/1000)*(E460-$K$3)))</f>
        <v>0.96634723408658618</v>
      </c>
      <c r="G460" s="1">
        <f t="shared" si="7"/>
        <v>3.8731352114521112E-3</v>
      </c>
      <c r="H460" s="3">
        <f>SUM($G$2:G460)</f>
        <v>0.84366050349704924</v>
      </c>
    </row>
    <row r="461" spans="1:8" x14ac:dyDescent="0.2">
      <c r="A461" t="s">
        <v>339</v>
      </c>
      <c r="B461">
        <v>3.689655307271722</v>
      </c>
      <c r="C461">
        <v>35</v>
      </c>
      <c r="D461">
        <f>B461*C461</f>
        <v>129.13793575451027</v>
      </c>
      <c r="E461">
        <f>_xlfn.PERCENTRANK.INC($D$2:$D$500,D461,6)*100</f>
        <v>92.168599999999998</v>
      </c>
      <c r="F461">
        <f>1/(1+EXP((-1)*($K$2/1000)*(E461-$K$3)))</f>
        <v>0.96686574398298331</v>
      </c>
      <c r="G461" s="1">
        <f t="shared" si="7"/>
        <v>3.8752134074321728E-3</v>
      </c>
      <c r="H461" s="3">
        <f>SUM($G$2:G461)</f>
        <v>0.84753571690448137</v>
      </c>
    </row>
    <row r="462" spans="1:8" x14ac:dyDescent="0.2">
      <c r="A462" t="s">
        <v>176</v>
      </c>
      <c r="B462">
        <v>2.8124330755002958</v>
      </c>
      <c r="C462">
        <v>46</v>
      </c>
      <c r="D462">
        <f>B462*C462</f>
        <v>129.3719214730136</v>
      </c>
      <c r="E462">
        <f>_xlfn.PERCENTRANK.INC($D$2:$D$500,D462,6)*100</f>
        <v>92.369399999999999</v>
      </c>
      <c r="F462">
        <f>1/(1+EXP((-1)*($K$2/1000)*(E462-$K$3)))</f>
        <v>0.96737653456832651</v>
      </c>
      <c r="G462" s="1">
        <f t="shared" si="7"/>
        <v>3.8772606642897361E-3</v>
      </c>
      <c r="H462" s="3">
        <f>SUM($G$2:G462)</f>
        <v>0.8514129775687711</v>
      </c>
    </row>
    <row r="463" spans="1:8" x14ac:dyDescent="0.2">
      <c r="A463" t="s">
        <v>8</v>
      </c>
      <c r="B463">
        <v>3.2711231750008398</v>
      </c>
      <c r="C463">
        <v>40</v>
      </c>
      <c r="D463">
        <f>B463*C463</f>
        <v>130.84492700003358</v>
      </c>
      <c r="E463">
        <f>_xlfn.PERCENTRANK.INC($D$2:$D$500,D463,6)*100</f>
        <v>92.5702</v>
      </c>
      <c r="F463">
        <f>1/(1+EXP((-1)*($K$2/1000)*(E463-$K$3)))</f>
        <v>0.96787971250593718</v>
      </c>
      <c r="G463" s="1">
        <f t="shared" si="7"/>
        <v>3.8792774095331036E-3</v>
      </c>
      <c r="H463" s="3">
        <f>SUM($G$2:G463)</f>
        <v>0.85529225497830419</v>
      </c>
    </row>
    <row r="464" spans="1:8" x14ac:dyDescent="0.2">
      <c r="A464" t="s">
        <v>225</v>
      </c>
      <c r="B464">
        <v>3.4914149145728688</v>
      </c>
      <c r="C464">
        <v>38</v>
      </c>
      <c r="D464">
        <f>B464*C464</f>
        <v>132.673766753769</v>
      </c>
      <c r="E464">
        <f>_xlfn.PERCENTRANK.INC($D$2:$D$500,D464,6)*100</f>
        <v>92.771000000000001</v>
      </c>
      <c r="F464">
        <f>1/(1+EXP((-1)*($K$2/1000)*(E464-$K$3)))</f>
        <v>0.96837538323869921</v>
      </c>
      <c r="G464" s="1">
        <f t="shared" si="7"/>
        <v>3.8812640657790456E-3</v>
      </c>
      <c r="H464" s="3">
        <f>SUM($G$2:G464)</f>
        <v>0.85917351904408323</v>
      </c>
    </row>
    <row r="465" spans="1:8" x14ac:dyDescent="0.2">
      <c r="A465" t="s">
        <v>177</v>
      </c>
      <c r="B465">
        <v>2.8398545370791983</v>
      </c>
      <c r="C465">
        <v>47</v>
      </c>
      <c r="D465">
        <f>B465*C465</f>
        <v>133.47316324272231</v>
      </c>
      <c r="E465">
        <f>_xlfn.PERCENTRANK.INC($D$2:$D$500,D465,6)*100</f>
        <v>92.971800000000002</v>
      </c>
      <c r="F465">
        <f>1/(1+EXP((-1)*($K$2/1000)*(E465-$K$3)))</f>
        <v>0.96886365099502192</v>
      </c>
      <c r="G465" s="1">
        <f t="shared" si="7"/>
        <v>3.883221050776698E-3</v>
      </c>
      <c r="H465" s="3">
        <f>SUM($G$2:G465)</f>
        <v>0.86305674009485989</v>
      </c>
    </row>
    <row r="466" spans="1:8" x14ac:dyDescent="0.2">
      <c r="A466" t="s">
        <v>438</v>
      </c>
      <c r="B466">
        <v>2.4617322770391512</v>
      </c>
      <c r="C466">
        <v>55</v>
      </c>
      <c r="D466">
        <f>B466*C466</f>
        <v>135.39527523715333</v>
      </c>
      <c r="E466">
        <f>_xlfn.PERCENTRANK.INC($D$2:$D$500,D466,6)*100</f>
        <v>93.172600000000003</v>
      </c>
      <c r="F466">
        <f>1/(1+EXP((-1)*($K$2/1000)*(E466-$K$3)))</f>
        <v>0.96934461879506195</v>
      </c>
      <c r="G466" s="1">
        <f t="shared" si="7"/>
        <v>3.8851487774325005E-3</v>
      </c>
      <c r="H466" s="3">
        <f>SUM($G$2:G466)</f>
        <v>0.8669418888722924</v>
      </c>
    </row>
    <row r="467" spans="1:8" x14ac:dyDescent="0.2">
      <c r="A467" t="s">
        <v>131</v>
      </c>
      <c r="B467">
        <v>4.6901410676505471</v>
      </c>
      <c r="C467">
        <v>29</v>
      </c>
      <c r="D467">
        <f>B467*C467</f>
        <v>136.01409096186586</v>
      </c>
      <c r="E467">
        <f>_xlfn.PERCENTRANK.INC($D$2:$D$500,D467,6)*100</f>
        <v>93.37339999999999</v>
      </c>
      <c r="F467">
        <f>1/(1+EXP((-1)*($K$2/1000)*(E467-$K$3)))</f>
        <v>0.96981838845719193</v>
      </c>
      <c r="G467" s="1">
        <f t="shared" si="7"/>
        <v>3.8870476538361235E-3</v>
      </c>
      <c r="H467" s="3">
        <f>SUM($G$2:G467)</f>
        <v>0.87082893652612847</v>
      </c>
    </row>
    <row r="468" spans="1:8" x14ac:dyDescent="0.2">
      <c r="A468" t="s">
        <v>475</v>
      </c>
      <c r="B468">
        <v>5.3017866351086127</v>
      </c>
      <c r="C468">
        <v>26</v>
      </c>
      <c r="D468">
        <f>B468*C468</f>
        <v>137.84645251282393</v>
      </c>
      <c r="E468">
        <f>_xlfn.PERCENTRANK.INC($D$2:$D$500,D468,6)*100</f>
        <v>93.57419999999999</v>
      </c>
      <c r="F468">
        <f>1/(1+EXP((-1)*($K$2/1000)*(E468-$K$3)))</f>
        <v>0.97028506060470265</v>
      </c>
      <c r="G468" s="1">
        <f t="shared" si="7"/>
        <v>3.88891808328733E-3</v>
      </c>
      <c r="H468" s="3">
        <f>SUM($G$2:G468)</f>
        <v>0.87471785460941576</v>
      </c>
    </row>
    <row r="469" spans="1:8" x14ac:dyDescent="0.2">
      <c r="A469" t="s">
        <v>45</v>
      </c>
      <c r="B469">
        <v>2.2070537171051696</v>
      </c>
      <c r="C469">
        <v>63</v>
      </c>
      <c r="D469">
        <f>B469*C469</f>
        <v>139.04438417762569</v>
      </c>
      <c r="E469">
        <f>_xlfn.PERCENTRANK.INC($D$2:$D$500,D469,6)*100</f>
        <v>93.775099999999995</v>
      </c>
      <c r="F469">
        <f>1/(1+EXP((-1)*($K$2/1000)*(E469-$K$3)))</f>
        <v>0.97074496186703252</v>
      </c>
      <c r="G469" s="1">
        <f t="shared" si="7"/>
        <v>3.890761374922148E-3</v>
      </c>
      <c r="H469" s="3">
        <f>SUM($G$2:G469)</f>
        <v>0.87860861598433793</v>
      </c>
    </row>
    <row r="470" spans="1:8" x14ac:dyDescent="0.2">
      <c r="A470" t="s">
        <v>76</v>
      </c>
      <c r="B470">
        <v>2.5994403353412423</v>
      </c>
      <c r="C470">
        <v>54</v>
      </c>
      <c r="D470">
        <f>B470*C470</f>
        <v>140.36977810842708</v>
      </c>
      <c r="E470">
        <f>_xlfn.PERCENTRANK.INC($D$2:$D$500,D470,6)*100</f>
        <v>93.975899999999996</v>
      </c>
      <c r="F470">
        <f>1/(1+EXP((-1)*($K$2/1000)*(E470-$K$3)))</f>
        <v>0.97119773269780774</v>
      </c>
      <c r="G470" s="1">
        <f t="shared" si="7"/>
        <v>3.8925760876729444E-3</v>
      </c>
      <c r="H470" s="3">
        <f>SUM($G$2:G470)</f>
        <v>0.88250119207201083</v>
      </c>
    </row>
    <row r="471" spans="1:8" x14ac:dyDescent="0.2">
      <c r="A471" t="s">
        <v>167</v>
      </c>
      <c r="B471">
        <v>4.4617447919746711</v>
      </c>
      <c r="C471">
        <v>32</v>
      </c>
      <c r="D471">
        <f>B471*C471</f>
        <v>142.77583334318948</v>
      </c>
      <c r="E471">
        <f>_xlfn.PERCENTRANK.INC($D$2:$D$500,D471,6)*100</f>
        <v>94.176699999999997</v>
      </c>
      <c r="F471">
        <f>1/(1+EXP((-1)*($K$2/1000)*(E471-$K$3)))</f>
        <v>0.97164370083171014</v>
      </c>
      <c r="G471" s="1">
        <f t="shared" si="7"/>
        <v>3.8943635351055806E-3</v>
      </c>
      <c r="H471" s="3">
        <f>SUM($G$2:G471)</f>
        <v>0.88639555560711636</v>
      </c>
    </row>
    <row r="472" spans="1:8" x14ac:dyDescent="0.2">
      <c r="A472" t="s">
        <v>217</v>
      </c>
      <c r="B472">
        <v>2.6865401778572018</v>
      </c>
      <c r="C472">
        <v>54</v>
      </c>
      <c r="D472">
        <f>B472*C472</f>
        <v>145.07316960428889</v>
      </c>
      <c r="E472">
        <f>_xlfn.PERCENTRANK.INC($D$2:$D$500,D472,6)*100</f>
        <v>94.377499999999998</v>
      </c>
      <c r="F472">
        <f>1/(1+EXP((-1)*($K$2/1000)*(E472-$K$3)))</f>
        <v>0.97208296218244694</v>
      </c>
      <c r="G472" s="1">
        <f t="shared" si="7"/>
        <v>3.8961241016437329E-3</v>
      </c>
      <c r="H472" s="3">
        <f>SUM($G$2:G472)</f>
        <v>0.89029167970876011</v>
      </c>
    </row>
    <row r="473" spans="1:8" x14ac:dyDescent="0.2">
      <c r="A473" t="s">
        <v>180</v>
      </c>
      <c r="B473">
        <v>2.7385750182796476</v>
      </c>
      <c r="C473">
        <v>53</v>
      </c>
      <c r="D473">
        <f>B473*C473</f>
        <v>145.14447596882133</v>
      </c>
      <c r="E473">
        <f>_xlfn.PERCENTRANK.INC($D$2:$D$500,D473,6)*100</f>
        <v>94.578299999999999</v>
      </c>
      <c r="F473">
        <f>1/(1+EXP((-1)*($K$2/1000)*(E473-$K$3)))</f>
        <v>0.97251561150528687</v>
      </c>
      <c r="G473" s="1">
        <f t="shared" si="7"/>
        <v>3.8978581670680375E-3</v>
      </c>
      <c r="H473" s="3">
        <f>SUM($G$2:G473)</f>
        <v>0.89418953787582811</v>
      </c>
    </row>
    <row r="474" spans="1:8" x14ac:dyDescent="0.2">
      <c r="A474" t="s">
        <v>161</v>
      </c>
      <c r="B474">
        <v>3.2427706462117509</v>
      </c>
      <c r="C474">
        <v>45</v>
      </c>
      <c r="D474">
        <f>B474*C474</f>
        <v>145.9246790795288</v>
      </c>
      <c r="E474">
        <f>_xlfn.PERCENTRANK.INC($D$2:$D$500,D474,6)*100</f>
        <v>94.7791</v>
      </c>
      <c r="F474">
        <f>1/(1+EXP((-1)*($K$2/1000)*(E474-$K$3)))</f>
        <v>0.9729417424049368</v>
      </c>
      <c r="G474" s="1">
        <f t="shared" si="7"/>
        <v>3.8995661065476615E-3</v>
      </c>
      <c r="H474" s="3">
        <f>SUM($G$2:G474)</f>
        <v>0.89808910398237574</v>
      </c>
    </row>
    <row r="475" spans="1:8" x14ac:dyDescent="0.2">
      <c r="A475" t="s">
        <v>319</v>
      </c>
      <c r="B475">
        <v>6.0817814427937318</v>
      </c>
      <c r="C475">
        <v>24</v>
      </c>
      <c r="D475">
        <f>B475*C475</f>
        <v>145.96275462704955</v>
      </c>
      <c r="E475">
        <f>_xlfn.PERCENTRANK.INC($D$2:$D$500,D475,6)*100</f>
        <v>94.979900000000001</v>
      </c>
      <c r="F475">
        <f>1/(1+EXP((-1)*($K$2/1000)*(E475-$K$3)))</f>
        <v>0.97336144734358088</v>
      </c>
      <c r="G475" s="1">
        <f t="shared" si="7"/>
        <v>3.9012482906725216E-3</v>
      </c>
      <c r="H475" s="3">
        <f>SUM($G$2:G475)</f>
        <v>0.90199035227304825</v>
      </c>
    </row>
    <row r="476" spans="1:8" x14ac:dyDescent="0.2">
      <c r="A476" t="s">
        <v>261</v>
      </c>
      <c r="B476">
        <v>2.3866483144617936</v>
      </c>
      <c r="C476">
        <v>62</v>
      </c>
      <c r="D476">
        <f>B476*C476</f>
        <v>147.9721954966312</v>
      </c>
      <c r="E476">
        <f>_xlfn.PERCENTRANK.INC($D$2:$D$500,D476,6)*100</f>
        <v>95.180700000000002</v>
      </c>
      <c r="F476">
        <f>1/(1+EXP((-1)*($K$2/1000)*(E476-$K$3)))</f>
        <v>0.9737748176490687</v>
      </c>
      <c r="G476" s="1">
        <f t="shared" si="7"/>
        <v>3.9029050854861029E-3</v>
      </c>
      <c r="H476" s="3">
        <f>SUM($G$2:G476)</f>
        <v>0.90589325735853432</v>
      </c>
    </row>
    <row r="477" spans="1:8" x14ac:dyDescent="0.2">
      <c r="A477" t="s">
        <v>50</v>
      </c>
      <c r="B477">
        <v>2.466775828787402</v>
      </c>
      <c r="C477">
        <v>60</v>
      </c>
      <c r="D477">
        <f>B477*C477</f>
        <v>148.00654972724411</v>
      </c>
      <c r="E477">
        <f>_xlfn.PERCENTRANK.INC($D$2:$D$500,D477,6)*100</f>
        <v>95.381500000000003</v>
      </c>
      <c r="F477">
        <f>1/(1+EXP((-1)*($K$2/1000)*(E477-$K$3)))</f>
        <v>0.97418194352324461</v>
      </c>
      <c r="G477" s="1">
        <f t="shared" si="7"/>
        <v>3.9045368525188451E-3</v>
      </c>
      <c r="H477" s="3">
        <f>SUM($G$2:G477)</f>
        <v>0.90979779421105311</v>
      </c>
    </row>
    <row r="478" spans="1:8" x14ac:dyDescent="0.2">
      <c r="A478" t="s">
        <v>82</v>
      </c>
      <c r="B478">
        <v>2.7219222298020753</v>
      </c>
      <c r="C478">
        <v>55</v>
      </c>
      <c r="D478">
        <f>B478*C478</f>
        <v>149.70572263911413</v>
      </c>
      <c r="E478">
        <f>_xlfn.PERCENTRANK.INC($D$2:$D$500,D478,6)*100</f>
        <v>95.582300000000004</v>
      </c>
      <c r="F478">
        <f>1/(1+EXP((-1)*($K$2/1000)*(E478-$K$3)))</f>
        <v>0.97458291405040998</v>
      </c>
      <c r="G478" s="1">
        <f t="shared" si="7"/>
        <v>3.906143948822056E-3</v>
      </c>
      <c r="H478" s="3">
        <f>SUM($G$2:G478)</f>
        <v>0.91370393815987516</v>
      </c>
    </row>
    <row r="479" spans="1:8" x14ac:dyDescent="0.2">
      <c r="A479" t="s">
        <v>305</v>
      </c>
      <c r="B479">
        <v>5.0088391526358595</v>
      </c>
      <c r="C479">
        <v>30</v>
      </c>
      <c r="D479">
        <f>B479*C479</f>
        <v>150.26517457907579</v>
      </c>
      <c r="E479">
        <f>_xlfn.PERCENTRANK.INC($D$2:$D$500,D479,6)*100</f>
        <v>95.783100000000005</v>
      </c>
      <c r="F479">
        <f>1/(1+EXP((-1)*($K$2/1000)*(E479-$K$3)))</f>
        <v>0.9749778172059097</v>
      </c>
      <c r="G479" s="1">
        <f t="shared" si="7"/>
        <v>3.9077267270023293E-3</v>
      </c>
      <c r="H479" s="3">
        <f>SUM($G$2:G479)</f>
        <v>0.91761166488687751</v>
      </c>
    </row>
    <row r="480" spans="1:8" x14ac:dyDescent="0.2">
      <c r="A480" t="s">
        <v>179</v>
      </c>
      <c r="B480">
        <v>2.8981588251812571</v>
      </c>
      <c r="C480">
        <v>52</v>
      </c>
      <c r="D480">
        <f>B480*C480</f>
        <v>150.70425890942536</v>
      </c>
      <c r="E480">
        <f>_xlfn.PERCENTRANK.INC($D$2:$D$500,D480,6)*100</f>
        <v>95.983900000000006</v>
      </c>
      <c r="F480">
        <f>1/(1+EXP((-1)*($K$2/1000)*(E480-$K$3)))</f>
        <v>0.97536673986483335</v>
      </c>
      <c r="G480" s="1">
        <f t="shared" si="7"/>
        <v>3.9092855352564166E-3</v>
      </c>
      <c r="H480" s="3">
        <f>SUM($G$2:G480)</f>
        <v>0.92152095042213389</v>
      </c>
    </row>
    <row r="481" spans="1:8" x14ac:dyDescent="0.2">
      <c r="A481" t="s">
        <v>495</v>
      </c>
      <c r="B481">
        <v>4.3268959658837964</v>
      </c>
      <c r="C481">
        <v>35</v>
      </c>
      <c r="D481">
        <f>B481*C481</f>
        <v>151.44135880593288</v>
      </c>
      <c r="E481">
        <f>_xlfn.PERCENTRANK.INC($D$2:$D$500,D481,6)*100</f>
        <v>96.184700000000007</v>
      </c>
      <c r="F481">
        <f>1/(1+EXP((-1)*($K$2/1000)*(E481-$K$3)))</f>
        <v>0.97574976781082268</v>
      </c>
      <c r="G481" s="1">
        <f t="shared" si="7"/>
        <v>3.9108207174065306E-3</v>
      </c>
      <c r="H481" s="3">
        <f>SUM($G$2:G481)</f>
        <v>0.92543177113954045</v>
      </c>
    </row>
    <row r="482" spans="1:8" x14ac:dyDescent="0.2">
      <c r="A482" t="s">
        <v>274</v>
      </c>
      <c r="B482">
        <v>4.6292067149278084</v>
      </c>
      <c r="C482">
        <v>33</v>
      </c>
      <c r="D482">
        <f>B482*C482</f>
        <v>152.76382159261769</v>
      </c>
      <c r="E482">
        <f>_xlfn.PERCENTRANK.INC($D$2:$D$500,D482,6)*100</f>
        <v>96.385500000000008</v>
      </c>
      <c r="F482">
        <f>1/(1+EXP((-1)*($K$2/1000)*(E482-$K$3)))</f>
        <v>0.97612698574498125</v>
      </c>
      <c r="G482" s="1">
        <f t="shared" si="7"/>
        <v>3.9123326129360519E-3</v>
      </c>
      <c r="H482" s="3">
        <f>SUM($G$2:G482)</f>
        <v>0.92934410375247645</v>
      </c>
    </row>
    <row r="483" spans="1:8" x14ac:dyDescent="0.2">
      <c r="A483" t="s">
        <v>434</v>
      </c>
      <c r="B483">
        <v>3.8245886144505303</v>
      </c>
      <c r="C483">
        <v>40</v>
      </c>
      <c r="D483">
        <f>B483*C483</f>
        <v>152.98354457802122</v>
      </c>
      <c r="E483">
        <f>_xlfn.PERCENTRANK.INC($D$2:$D$500,D483,6)*100</f>
        <v>96.586300000000008</v>
      </c>
      <c r="F483">
        <f>1/(1+EXP((-1)*($K$2/1000)*(E483-$K$3)))</f>
        <v>0.97649847729487382</v>
      </c>
      <c r="G483" s="1">
        <f t="shared" si="7"/>
        <v>3.9138215570256015E-3</v>
      </c>
      <c r="H483" s="3">
        <f>SUM($G$2:G483)</f>
        <v>0.93325792530950202</v>
      </c>
    </row>
    <row r="484" spans="1:8" x14ac:dyDescent="0.2">
      <c r="A484" t="s">
        <v>156</v>
      </c>
      <c r="B484">
        <v>4.7640142712522771</v>
      </c>
      <c r="C484">
        <v>33</v>
      </c>
      <c r="D484">
        <f>B484*C484</f>
        <v>157.21247095132514</v>
      </c>
      <c r="E484">
        <f>_xlfn.PERCENTRANK.INC($D$2:$D$500,D484,6)*100</f>
        <v>96.787100000000009</v>
      </c>
      <c r="F484">
        <f>1/(1+EXP((-1)*($K$2/1000)*(E484-$K$3)))</f>
        <v>0.9768643250236092</v>
      </c>
      <c r="G484" s="1">
        <f t="shared" si="7"/>
        <v>3.9152878805894433E-3</v>
      </c>
      <c r="H484" s="3">
        <f>SUM($G$2:G484)</f>
        <v>0.9371732131900915</v>
      </c>
    </row>
    <row r="485" spans="1:8" x14ac:dyDescent="0.2">
      <c r="A485" t="s">
        <v>85</v>
      </c>
      <c r="B485">
        <v>4.4320706837331478</v>
      </c>
      <c r="C485">
        <v>36</v>
      </c>
      <c r="D485">
        <f>B485*C485</f>
        <v>159.55454461439331</v>
      </c>
      <c r="E485">
        <f>_xlfn.PERCENTRANK.INC($D$2:$D$500,D485,6)*100</f>
        <v>96.98790000000001</v>
      </c>
      <c r="F485">
        <f>1/(1+EXP((-1)*($K$2/1000)*(E485-$K$3)))</f>
        <v>0.9772246104390041</v>
      </c>
      <c r="G485" s="1">
        <f t="shared" si="7"/>
        <v>3.9167319103122142E-3</v>
      </c>
      <c r="H485" s="3">
        <f>SUM($G$2:G485)</f>
        <v>0.94108994510040367</v>
      </c>
    </row>
    <row r="486" spans="1:8" x14ac:dyDescent="0.2">
      <c r="A486" t="s">
        <v>307</v>
      </c>
      <c r="B486">
        <v>3.6308086404156228</v>
      </c>
      <c r="C486">
        <v>44</v>
      </c>
      <c r="D486">
        <f>B486*C486</f>
        <v>159.7555801782874</v>
      </c>
      <c r="E486">
        <f>_xlfn.PERCENTRANK.INC($D$2:$D$500,D486,6)*100</f>
        <v>97.188699999999997</v>
      </c>
      <c r="F486">
        <f>1/(1+EXP((-1)*($K$2/1000)*(E486-$K$3)))</f>
        <v>0.97757941400281378</v>
      </c>
      <c r="G486" s="1">
        <f t="shared" si="7"/>
        <v>3.9181539686859203E-3</v>
      </c>
      <c r="H486" s="3">
        <f>SUM($G$2:G486)</f>
        <v>0.94500809906908956</v>
      </c>
    </row>
    <row r="487" spans="1:8" x14ac:dyDescent="0.2">
      <c r="A487" t="s">
        <v>264</v>
      </c>
      <c r="B487">
        <v>4.623075984724915</v>
      </c>
      <c r="C487">
        <v>35</v>
      </c>
      <c r="D487">
        <f>B487*C487</f>
        <v>161.80765946537201</v>
      </c>
      <c r="E487">
        <f>_xlfn.PERCENTRANK.INC($D$2:$D$500,D487,6)*100</f>
        <v>97.389499999999998</v>
      </c>
      <c r="F487">
        <f>1/(1+EXP((-1)*($K$2/1000)*(E487-$K$3)))</f>
        <v>0.9779288151400285</v>
      </c>
      <c r="G487" s="1">
        <f t="shared" si="7"/>
        <v>3.9195543740471947E-3</v>
      </c>
      <c r="H487" s="3">
        <f>SUM($G$2:G487)</f>
        <v>0.94892765344313679</v>
      </c>
    </row>
    <row r="488" spans="1:8" x14ac:dyDescent="0.2">
      <c r="A488" t="s">
        <v>59</v>
      </c>
      <c r="B488">
        <v>2.8346903567008273</v>
      </c>
      <c r="C488">
        <v>59</v>
      </c>
      <c r="D488">
        <f>B488*C488</f>
        <v>167.24673104534881</v>
      </c>
      <c r="E488">
        <f>_xlfn.PERCENTRANK.INC($D$2:$D$500,D488,6)*100</f>
        <v>97.590299999999999</v>
      </c>
      <c r="F488">
        <f>1/(1+EXP((-1)*($K$2/1000)*(E488-$K$3)))</f>
        <v>0.978272892248227</v>
      </c>
      <c r="G488" s="1">
        <f t="shared" si="7"/>
        <v>3.9209334406147909E-3</v>
      </c>
      <c r="H488" s="3">
        <f>SUM($G$2:G488)</f>
        <v>0.95284858688375162</v>
      </c>
    </row>
    <row r="489" spans="1:8" x14ac:dyDescent="0.2">
      <c r="A489" t="s">
        <v>316</v>
      </c>
      <c r="B489">
        <v>3.0537826535617327</v>
      </c>
      <c r="C489">
        <v>63</v>
      </c>
      <c r="D489">
        <f>B489*C489</f>
        <v>192.38830717438915</v>
      </c>
      <c r="E489">
        <f>_xlfn.PERCENTRANK.INC($D$2:$D$500,D489,6)*100</f>
        <v>97.7911</v>
      </c>
      <c r="F489">
        <f>1/(1+EXP((-1)*($K$2/1000)*(E489-$K$3)))</f>
        <v>0.97861172270698038</v>
      </c>
      <c r="G489" s="1">
        <f t="shared" si="7"/>
        <v>3.9222914785272713E-3</v>
      </c>
      <c r="H489" s="3">
        <f>SUM($G$2:G489)</f>
        <v>0.95677087836227892</v>
      </c>
    </row>
    <row r="490" spans="1:8" x14ac:dyDescent="0.2">
      <c r="A490" t="s">
        <v>426</v>
      </c>
      <c r="B490">
        <v>3.8529230249243462</v>
      </c>
      <c r="C490">
        <v>50</v>
      </c>
      <c r="D490">
        <f>B490*C490</f>
        <v>192.6461512462173</v>
      </c>
      <c r="E490">
        <f>_xlfn.PERCENTRANK.INC($D$2:$D$500,D490,6)*100</f>
        <v>97.991900000000001</v>
      </c>
      <c r="F490">
        <f>1/(1+EXP((-1)*($K$2/1000)*(E490-$K$3)))</f>
        <v>0.9789453828873026</v>
      </c>
      <c r="G490" s="1">
        <f t="shared" si="7"/>
        <v>3.9236287938808848E-3</v>
      </c>
      <c r="H490" s="3">
        <f>SUM($G$2:G490)</f>
        <v>0.96069450715615978</v>
      </c>
    </row>
    <row r="491" spans="1:8" x14ac:dyDescent="0.2">
      <c r="A491" t="s">
        <v>116</v>
      </c>
      <c r="B491">
        <v>4.3895799282914165</v>
      </c>
      <c r="C491">
        <v>46</v>
      </c>
      <c r="D491">
        <f>B491*C491</f>
        <v>201.92067670140517</v>
      </c>
      <c r="E491">
        <f>_xlfn.PERCENTRANK.INC($D$2:$D$500,D491,6)*100</f>
        <v>98.192700000000002</v>
      </c>
      <c r="F491">
        <f>1/(1+EXP((-1)*($K$2/1000)*(E491-$K$3)))</f>
        <v>0.979273948161139</v>
      </c>
      <c r="G491" s="1">
        <f t="shared" si="7"/>
        <v>3.9249456887675959E-3</v>
      </c>
      <c r="H491" s="3">
        <f>SUM($G$2:G491)</f>
        <v>0.96461945284492734</v>
      </c>
    </row>
    <row r="492" spans="1:8" x14ac:dyDescent="0.2">
      <c r="A492" t="s">
        <v>53</v>
      </c>
      <c r="B492">
        <v>4.1021472882597543</v>
      </c>
      <c r="C492">
        <v>50</v>
      </c>
      <c r="D492">
        <f>B492*C492</f>
        <v>205.10736441298772</v>
      </c>
      <c r="E492">
        <f>_xlfn.PERCENTRANK.INC($D$2:$D$500,D492,6)*100</f>
        <v>98.393500000000003</v>
      </c>
      <c r="F492">
        <f>1/(1+EXP((-1)*($K$2/1000)*(E492-$K$3)))</f>
        <v>0.97959749291088971</v>
      </c>
      <c r="G492" s="1">
        <f t="shared" si="7"/>
        <v>3.9262424613132575E-3</v>
      </c>
      <c r="H492" s="3">
        <f>SUM($G$2:G492)</f>
        <v>0.96854569530624057</v>
      </c>
    </row>
    <row r="493" spans="1:8" x14ac:dyDescent="0.2">
      <c r="A493" t="s">
        <v>342</v>
      </c>
      <c r="B493">
        <v>5.0307338851065619</v>
      </c>
      <c r="C493">
        <v>41</v>
      </c>
      <c r="D493">
        <f>B493*C493</f>
        <v>206.26008928936903</v>
      </c>
      <c r="E493">
        <f>_xlfn.PERCENTRANK.INC($D$2:$D$500,D493,6)*100</f>
        <v>98.594300000000004</v>
      </c>
      <c r="F493">
        <f>1/(1+EXP((-1)*($K$2/1000)*(E493-$K$3)))</f>
        <v>0.97991609053896056</v>
      </c>
      <c r="G493" s="1">
        <f t="shared" si="7"/>
        <v>3.9275194057158905E-3</v>
      </c>
      <c r="H493" s="3">
        <f>SUM($G$2:G493)</f>
        <v>0.97247321471195647</v>
      </c>
    </row>
    <row r="494" spans="1:8" x14ac:dyDescent="0.2">
      <c r="A494" t="s">
        <v>73</v>
      </c>
      <c r="B494">
        <v>5.1121902019153564</v>
      </c>
      <c r="C494">
        <v>45</v>
      </c>
      <c r="D494">
        <f>B494*C494</f>
        <v>230.04855908619103</v>
      </c>
      <c r="E494">
        <f>_xlfn.PERCENTRANK.INC($D$2:$D$500,D494,6)*100</f>
        <v>98.795100000000005</v>
      </c>
      <c r="F494">
        <f>1/(1+EXP((-1)*($K$2/1000)*(E494-$K$3)))</f>
        <v>0.98022981347733851</v>
      </c>
      <c r="G494" s="1">
        <f t="shared" si="7"/>
        <v>3.9287768122840587E-3</v>
      </c>
      <c r="H494" s="3">
        <f>SUM($G$2:G494)</f>
        <v>0.97640199152424056</v>
      </c>
    </row>
    <row r="495" spans="1:8" x14ac:dyDescent="0.2">
      <c r="A495" t="s">
        <v>58</v>
      </c>
      <c r="B495">
        <v>3.9734274678973991</v>
      </c>
      <c r="C495">
        <v>59</v>
      </c>
      <c r="D495">
        <f>B495*C495</f>
        <v>234.43222060594655</v>
      </c>
      <c r="E495">
        <f>_xlfn.PERCENTRANK.INC($D$2:$D$500,D495,6)*100</f>
        <v>98.995900000000006</v>
      </c>
      <c r="F495">
        <f>1/(1+EXP((-1)*($K$2/1000)*(E495-$K$3)))</f>
        <v>0.98053873319718365</v>
      </c>
      <c r="G495" s="1">
        <f t="shared" si="7"/>
        <v>3.9300149674753185E-3</v>
      </c>
      <c r="H495" s="3">
        <f>SUM($G$2:G495)</f>
        <v>0.98033200649171592</v>
      </c>
    </row>
    <row r="496" spans="1:8" x14ac:dyDescent="0.2">
      <c r="A496" t="s">
        <v>298</v>
      </c>
      <c r="B496">
        <v>4.9989706820850275</v>
      </c>
      <c r="C496">
        <v>50</v>
      </c>
      <c r="D496">
        <f>B496*C496</f>
        <v>249.94853410425137</v>
      </c>
      <c r="E496">
        <f>_xlfn.PERCENTRANK.INC($D$2:$D$500,D496,6)*100</f>
        <v>99.196700000000007</v>
      </c>
      <c r="F496">
        <f>1/(1+EXP((-1)*($K$2/1000)*(E496-$K$3)))</f>
        <v>0.98084292021843666</v>
      </c>
      <c r="G496" s="1">
        <f t="shared" si="7"/>
        <v>3.9312341539347239E-3</v>
      </c>
      <c r="H496" s="3">
        <f>SUM($G$2:G496)</f>
        <v>0.98426324064565063</v>
      </c>
    </row>
    <row r="497" spans="1:8" x14ac:dyDescent="0.2">
      <c r="A497" t="s">
        <v>406</v>
      </c>
      <c r="B497">
        <v>5.307843762026093</v>
      </c>
      <c r="C497">
        <v>48</v>
      </c>
      <c r="D497">
        <f>B497*C497</f>
        <v>254.77650057725248</v>
      </c>
      <c r="E497">
        <f>_xlfn.PERCENTRANK.INC($D$2:$D$500,D497,6)*100</f>
        <v>99.397500000000008</v>
      </c>
      <c r="F497">
        <f>1/(1+EXP((-1)*($K$2/1000)*(E497-$K$3)))</f>
        <v>0.98114244411943363</v>
      </c>
      <c r="G497" s="1">
        <f t="shared" si="7"/>
        <v>3.9324346505333601E-3</v>
      </c>
      <c r="H497" s="3">
        <f>SUM($G$2:G497)</f>
        <v>0.98819567529618402</v>
      </c>
    </row>
    <row r="498" spans="1:8" x14ac:dyDescent="0.2">
      <c r="A498" t="s">
        <v>19</v>
      </c>
      <c r="B498">
        <v>3.2563384262305197</v>
      </c>
      <c r="C498">
        <v>79</v>
      </c>
      <c r="D498">
        <f>B498*C498</f>
        <v>257.25073567221108</v>
      </c>
      <c r="E498">
        <f>_xlfn.PERCENTRANK.INC($D$2:$D$500,D498,6)*100</f>
        <v>99.598299999999995</v>
      </c>
      <c r="F498">
        <f>1/(1+EXP((-1)*($K$2/1000)*(E498-$K$3)))</f>
        <v>0.98143737354652572</v>
      </c>
      <c r="G498" s="1">
        <f t="shared" si="7"/>
        <v>3.9336167324069051E-3</v>
      </c>
      <c r="H498" s="3">
        <f>SUM($G$2:G498)</f>
        <v>0.9921292920285909</v>
      </c>
    </row>
    <row r="499" spans="1:8" x14ac:dyDescent="0.2">
      <c r="A499" t="s">
        <v>461</v>
      </c>
      <c r="B499">
        <v>4.802998828604073</v>
      </c>
      <c r="C499">
        <v>57</v>
      </c>
      <c r="D499">
        <f>B499*C499</f>
        <v>273.77093323043215</v>
      </c>
      <c r="E499">
        <f>_xlfn.PERCENTRANK.INC($D$2:$D$500,D499,6)*100</f>
        <v>99.799099999999996</v>
      </c>
      <c r="F499">
        <f>1/(1+EXP((-1)*($K$2/1000)*(E499-$K$3)))</f>
        <v>0.981727776223699</v>
      </c>
      <c r="G499" s="1">
        <f t="shared" si="7"/>
        <v>3.9347806709941801E-3</v>
      </c>
      <c r="H499" s="3">
        <f>SUM($G$2:G499)</f>
        <v>0.99606407269958508</v>
      </c>
    </row>
    <row r="500" spans="1:8" x14ac:dyDescent="0.2">
      <c r="A500" t="s">
        <v>31</v>
      </c>
      <c r="B500">
        <v>5.9257083374963928</v>
      </c>
      <c r="C500">
        <v>65</v>
      </c>
      <c r="D500">
        <f>B500*C500</f>
        <v>385.17104193726556</v>
      </c>
      <c r="E500">
        <f>_xlfn.PERCENTRANK.INC($D$2:$D$500,D500,6)*100</f>
        <v>100</v>
      </c>
      <c r="F500">
        <f>1/(1+EXP((-1)*($K$2/1000)*(E500-$K$3)))</f>
        <v>0.98201386026384441</v>
      </c>
      <c r="G500" s="1">
        <f t="shared" si="7"/>
        <v>3.9359273004149894E-3</v>
      </c>
      <c r="H500" s="3">
        <f>SUM($G$2:G500)</f>
        <v>1</v>
      </c>
    </row>
    <row r="501" spans="1:8" x14ac:dyDescent="0.2">
      <c r="F501" s="2"/>
      <c r="H501" s="3"/>
    </row>
  </sheetData>
  <sortState xmlns:xlrd2="http://schemas.microsoft.com/office/spreadsheetml/2017/richdata2" ref="A2:H503">
    <sortCondition ref="E1:E503"/>
  </sortState>
  <mergeCells count="1">
    <mergeCell ref="M1:N1"/>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E4DC-2F9B-8044-A69F-DFD2312BF26C}">
  <dimension ref="A1:B9"/>
  <sheetViews>
    <sheetView tabSelected="1" workbookViewId="0">
      <selection activeCell="B13" sqref="B13"/>
    </sheetView>
  </sheetViews>
  <sheetFormatPr baseColWidth="10" defaultRowHeight="21" x14ac:dyDescent="0.25"/>
  <cols>
    <col min="1" max="1" width="38.1640625" style="5" customWidth="1"/>
    <col min="2" max="2" width="122.33203125" style="18" customWidth="1"/>
    <col min="3" max="16384" width="10.83203125" style="5"/>
  </cols>
  <sheetData>
    <row r="1" spans="1:2" ht="22" x14ac:dyDescent="0.25">
      <c r="A1" s="14" t="s">
        <v>519</v>
      </c>
      <c r="B1" s="17" t="s">
        <v>520</v>
      </c>
    </row>
    <row r="2" spans="1:2" ht="22" x14ac:dyDescent="0.25">
      <c r="A2" s="5" t="s">
        <v>6</v>
      </c>
      <c r="B2" s="18" t="s">
        <v>521</v>
      </c>
    </row>
    <row r="3" spans="1:2" ht="66" x14ac:dyDescent="0.25">
      <c r="A3" s="5" t="s">
        <v>506</v>
      </c>
      <c r="B3" s="18" t="s">
        <v>523</v>
      </c>
    </row>
    <row r="4" spans="1:2" ht="44" x14ac:dyDescent="0.25">
      <c r="A4" s="5" t="s">
        <v>507</v>
      </c>
      <c r="B4" s="18" t="s">
        <v>522</v>
      </c>
    </row>
    <row r="5" spans="1:2" ht="66" x14ac:dyDescent="0.25">
      <c r="A5" s="5" t="s">
        <v>508</v>
      </c>
      <c r="B5" s="18" t="s">
        <v>524</v>
      </c>
    </row>
    <row r="6" spans="1:2" ht="22" x14ac:dyDescent="0.25">
      <c r="A6" s="5" t="s">
        <v>0</v>
      </c>
      <c r="B6" s="18" t="s">
        <v>525</v>
      </c>
    </row>
    <row r="7" spans="1:2" ht="220" x14ac:dyDescent="0.25">
      <c r="A7" s="5" t="s">
        <v>527</v>
      </c>
      <c r="B7" s="18" t="s">
        <v>526</v>
      </c>
    </row>
    <row r="8" spans="1:2" ht="44" x14ac:dyDescent="0.25">
      <c r="A8" s="19" t="s">
        <v>1</v>
      </c>
      <c r="B8" s="18" t="s">
        <v>528</v>
      </c>
    </row>
    <row r="9" spans="1:2" ht="44" x14ac:dyDescent="0.25">
      <c r="A9" s="19" t="s">
        <v>2</v>
      </c>
      <c r="B9" s="18" t="s">
        <v>529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Mock-up</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2022-04-22T18:13:13Z</dcterms:created>
  <dcterms:modified xsi:type="dcterms:W3CDTF">2022-04-22T20:15:23Z</dcterms:modified>
</cp:coreProperties>
</file>